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IA\Downloads\Matricula Total Patricia\01. Matrícula total\"/>
    </mc:Choice>
  </mc:AlternateContent>
  <xr:revisionPtr revIDLastSave="0" documentId="13_ncr:1_{F7BAEB33-0698-436E-9B83-8458852C6FA0}" xr6:coauthVersionLast="47" xr6:coauthVersionMax="47" xr10:uidLastSave="{00000000-0000-0000-0000-000000000000}"/>
  <bookViews>
    <workbookView xWindow="-120" yWindow="-120" windowWidth="29040" windowHeight="15840" tabRatio="838" activeTab="1" xr2:uid="{00000000-000D-0000-FFFF-FFFF00000000}"/>
  </bookViews>
  <sheets>
    <sheet name="Contenido" sheetId="11" r:id="rId1"/>
    <sheet name="Resumen 2015-16 al 2025-26" sheetId="1" r:id="rId2"/>
    <sheet name="2015-16" sheetId="2" r:id="rId3"/>
    <sheet name="2016-17" sheetId="3" r:id="rId4"/>
    <sheet name="2017-18" sheetId="4" r:id="rId5"/>
    <sheet name="2018-19" sheetId="5" r:id="rId6"/>
    <sheet name="2019-20" sheetId="12" r:id="rId7"/>
    <sheet name="2020-21" sheetId="7" r:id="rId8"/>
    <sheet name="2021-22" sheetId="14" r:id="rId9"/>
    <sheet name="2022-23" sheetId="10" r:id="rId10"/>
    <sheet name="2023-24" sheetId="13" r:id="rId11"/>
    <sheet name="2024-25" sheetId="15" r:id="rId12"/>
    <sheet name="2025-26" sheetId="16" r:id="rId13"/>
  </sheets>
  <definedNames>
    <definedName name="_xlnm.Print_Titles" localSheetId="2">'2015-16'!$1:$9</definedName>
    <definedName name="_xlnm.Print_Titles" localSheetId="3">'2016-17'!$1:$9</definedName>
    <definedName name="_xlnm.Print_Titles" localSheetId="4">'2017-18'!$1:$9</definedName>
    <definedName name="_xlnm.Print_Titles" localSheetId="5">'2018-19'!#REF!</definedName>
    <definedName name="_xlnm.Print_Titles" localSheetId="7">'2020-21'!#REF!</definedName>
    <definedName name="_xlnm.Print_Titles" localSheetId="9">'2022-23'!#REF!</definedName>
    <definedName name="_xlnm.Print_Titles" localSheetId="1">'Resumen 2015-16 al 2025-26'!$1:$7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6" i="16"/>
  <c r="E168" i="16"/>
  <c r="F168" i="16"/>
  <c r="G168" i="16"/>
  <c r="H168" i="16"/>
  <c r="I168" i="16"/>
  <c r="J168" i="16"/>
  <c r="K168" i="16"/>
  <c r="L168" i="16"/>
  <c r="M168" i="16"/>
  <c r="N168" i="16"/>
  <c r="O168" i="16"/>
  <c r="P168" i="16"/>
  <c r="Q168" i="16"/>
  <c r="R168" i="16"/>
  <c r="S168" i="16"/>
  <c r="T168" i="16"/>
  <c r="U168" i="16"/>
  <c r="V168" i="16"/>
  <c r="W168" i="16"/>
  <c r="X168" i="16"/>
  <c r="Y168" i="16"/>
  <c r="Z168" i="16"/>
  <c r="AA168" i="16"/>
  <c r="AB168" i="16"/>
  <c r="AC168" i="16"/>
  <c r="AD168" i="16"/>
  <c r="AE168" i="16"/>
  <c r="AF168" i="16"/>
  <c r="AG168" i="16"/>
  <c r="AH168" i="16"/>
  <c r="AI168" i="16"/>
  <c r="AJ168" i="16"/>
  <c r="AK168" i="16"/>
  <c r="AL168" i="16"/>
  <c r="AM168" i="16"/>
  <c r="AN168" i="16"/>
  <c r="AO168" i="16"/>
  <c r="AP168" i="16"/>
  <c r="AQ168" i="16"/>
  <c r="AR168" i="16"/>
  <c r="AS168" i="16"/>
  <c r="AT168" i="16"/>
  <c r="AU168" i="16"/>
  <c r="AV168" i="16"/>
  <c r="D168" i="16"/>
  <c r="E127" i="16"/>
  <c r="F127" i="16"/>
  <c r="G127" i="16"/>
  <c r="H127" i="16"/>
  <c r="I127" i="16"/>
  <c r="J127" i="16"/>
  <c r="K127" i="16"/>
  <c r="L127" i="16"/>
  <c r="M127" i="16"/>
  <c r="N127" i="16"/>
  <c r="O127" i="16"/>
  <c r="P127" i="16"/>
  <c r="Q127" i="16"/>
  <c r="R127" i="16"/>
  <c r="S127" i="16"/>
  <c r="T127" i="16"/>
  <c r="U127" i="16"/>
  <c r="V127" i="16"/>
  <c r="W127" i="16"/>
  <c r="X127" i="16"/>
  <c r="Y127" i="16"/>
  <c r="Z127" i="16"/>
  <c r="AA127" i="16"/>
  <c r="AB127" i="16"/>
  <c r="AC127" i="16"/>
  <c r="AD127" i="16"/>
  <c r="AE127" i="16"/>
  <c r="AF127" i="16"/>
  <c r="AG127" i="16"/>
  <c r="AH127" i="16"/>
  <c r="AI127" i="16"/>
  <c r="AJ127" i="16"/>
  <c r="AK127" i="16"/>
  <c r="AL127" i="16"/>
  <c r="AM127" i="16"/>
  <c r="AN127" i="16"/>
  <c r="AO127" i="16"/>
  <c r="AP127" i="16"/>
  <c r="AQ127" i="16"/>
  <c r="AR127" i="16"/>
  <c r="AS127" i="16"/>
  <c r="AT127" i="16"/>
  <c r="AU127" i="16"/>
  <c r="AV127" i="16"/>
  <c r="D127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Q105" i="16"/>
  <c r="R105" i="16"/>
  <c r="S105" i="16"/>
  <c r="T105" i="16"/>
  <c r="U105" i="16"/>
  <c r="V105" i="16"/>
  <c r="W105" i="16"/>
  <c r="X105" i="16"/>
  <c r="Y105" i="16"/>
  <c r="Z105" i="16"/>
  <c r="AA105" i="16"/>
  <c r="AB105" i="16"/>
  <c r="AC105" i="16"/>
  <c r="AD105" i="16"/>
  <c r="AE105" i="16"/>
  <c r="AF105" i="16"/>
  <c r="AG105" i="16"/>
  <c r="AH105" i="16"/>
  <c r="AI105" i="16"/>
  <c r="AJ105" i="16"/>
  <c r="AK105" i="16"/>
  <c r="AL105" i="16"/>
  <c r="AM105" i="16"/>
  <c r="AN105" i="16"/>
  <c r="AO105" i="16"/>
  <c r="AP105" i="16"/>
  <c r="AQ105" i="16"/>
  <c r="AR105" i="16"/>
  <c r="AS105" i="16"/>
  <c r="AT105" i="16"/>
  <c r="AU105" i="16"/>
  <c r="AV105" i="16"/>
  <c r="D105" i="16"/>
  <c r="E76" i="16"/>
  <c r="F76" i="16"/>
  <c r="G76" i="16"/>
  <c r="H76" i="16"/>
  <c r="I76" i="16"/>
  <c r="J76" i="16"/>
  <c r="M76" i="16"/>
  <c r="S76" i="16"/>
  <c r="T76" i="16"/>
  <c r="U76" i="16"/>
  <c r="V76" i="16"/>
  <c r="W76" i="16"/>
  <c r="X76" i="16"/>
  <c r="Y76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AL76" i="16"/>
  <c r="AM76" i="16"/>
  <c r="AN76" i="16"/>
  <c r="AO76" i="16"/>
  <c r="AP76" i="16"/>
  <c r="AQ76" i="16"/>
  <c r="AR76" i="16"/>
  <c r="AS76" i="16"/>
  <c r="AT76" i="16"/>
  <c r="AU76" i="16"/>
  <c r="AV76" i="16"/>
  <c r="D76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AI22" i="16"/>
  <c r="AJ22" i="16"/>
  <c r="AK22" i="16"/>
  <c r="AL22" i="16"/>
  <c r="AM22" i="16"/>
  <c r="AN22" i="16"/>
  <c r="AO22" i="16"/>
  <c r="AP22" i="16"/>
  <c r="AQ22" i="16"/>
  <c r="AR22" i="16"/>
  <c r="AS22" i="16"/>
  <c r="AT22" i="16"/>
  <c r="AU22" i="16"/>
  <c r="AV22" i="16"/>
  <c r="D22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AI49" i="16"/>
  <c r="AJ49" i="16"/>
  <c r="AK49" i="16"/>
  <c r="AL49" i="16"/>
  <c r="AM49" i="16"/>
  <c r="AN49" i="16"/>
  <c r="AO49" i="16"/>
  <c r="AP49" i="16"/>
  <c r="AQ49" i="16"/>
  <c r="AR49" i="16"/>
  <c r="AS49" i="16"/>
  <c r="AT49" i="16"/>
  <c r="AU49" i="16"/>
  <c r="AV49" i="16"/>
  <c r="D49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AI42" i="16"/>
  <c r="AJ42" i="16"/>
  <c r="AK42" i="16"/>
  <c r="AL42" i="16"/>
  <c r="AM42" i="16"/>
  <c r="AN42" i="16"/>
  <c r="AO42" i="16"/>
  <c r="AP42" i="16"/>
  <c r="AQ42" i="16"/>
  <c r="AR42" i="16"/>
  <c r="AS42" i="16"/>
  <c r="AT42" i="16"/>
  <c r="AU42" i="16"/>
  <c r="AV42" i="16"/>
  <c r="D42" i="16"/>
  <c r="Z12" i="16" l="1"/>
  <c r="AV21" i="16"/>
  <c r="AU21" i="16"/>
  <c r="AT21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AV20" i="16"/>
  <c r="AU20" i="16"/>
  <c r="AT20" i="16"/>
  <c r="AS20" i="16"/>
  <c r="AR20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G18" i="16"/>
  <c r="F18" i="16"/>
  <c r="D18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AV13" i="16"/>
  <c r="AU13" i="16"/>
  <c r="AT13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AV12" i="16"/>
  <c r="AU12" i="16"/>
  <c r="AT12" i="16"/>
  <c r="AS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Y12" i="16"/>
  <c r="X12" i="16"/>
  <c r="X11" i="16" s="1"/>
  <c r="W12" i="16"/>
  <c r="V12" i="16"/>
  <c r="U12" i="16"/>
  <c r="T12" i="16"/>
  <c r="S12" i="16"/>
  <c r="R12" i="16"/>
  <c r="Q12" i="16"/>
  <c r="P12" i="16"/>
  <c r="P11" i="16" s="1"/>
  <c r="O12" i="16"/>
  <c r="N12" i="16"/>
  <c r="M12" i="16"/>
  <c r="L12" i="16"/>
  <c r="K12" i="16"/>
  <c r="J12" i="16"/>
  <c r="I12" i="16"/>
  <c r="H12" i="16"/>
  <c r="H11" i="16" s="1"/>
  <c r="G12" i="16"/>
  <c r="F12" i="16"/>
  <c r="E12" i="16"/>
  <c r="D12" i="16"/>
  <c r="AN21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AI10" i="15"/>
  <c r="AJ10" i="15"/>
  <c r="AK10" i="15"/>
  <c r="AL10" i="15"/>
  <c r="D10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D14" i="15"/>
  <c r="H20" i="15"/>
  <c r="E20" i="15"/>
  <c r="F20" i="15"/>
  <c r="G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D20" i="15"/>
  <c r="AV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AI21" i="15"/>
  <c r="AJ21" i="15"/>
  <c r="AK21" i="15"/>
  <c r="AL21" i="15"/>
  <c r="AM21" i="15"/>
  <c r="AO21" i="15"/>
  <c r="AP21" i="15"/>
  <c r="AQ21" i="15"/>
  <c r="AR21" i="15"/>
  <c r="AS21" i="15"/>
  <c r="AT21" i="15"/>
  <c r="AU21" i="15"/>
  <c r="D21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AP19" i="15"/>
  <c r="AQ19" i="15"/>
  <c r="AR19" i="15"/>
  <c r="AS19" i="15"/>
  <c r="AT19" i="15"/>
  <c r="AU19" i="15"/>
  <c r="AV19" i="15"/>
  <c r="D19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V18" i="15"/>
  <c r="D18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D17" i="15"/>
  <c r="E16" i="15"/>
  <c r="E14" i="15" s="1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D16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D15" i="15"/>
  <c r="I12" i="15"/>
  <c r="I11" i="15" s="1"/>
  <c r="K37" i="15"/>
  <c r="J37" i="15"/>
  <c r="I37" i="15"/>
  <c r="D13" i="15"/>
  <c r="AL13" i="15"/>
  <c r="AM13" i="15"/>
  <c r="AN13" i="15"/>
  <c r="AO13" i="15"/>
  <c r="AP13" i="15"/>
  <c r="AQ13" i="15"/>
  <c r="AR13" i="15"/>
  <c r="AS13" i="15"/>
  <c r="AS11" i="15" s="1"/>
  <c r="AT13" i="15"/>
  <c r="AT11" i="15" s="1"/>
  <c r="AU13" i="15"/>
  <c r="AV13" i="15"/>
  <c r="AN12" i="15"/>
  <c r="AO12" i="15"/>
  <c r="AO11" i="15" s="1"/>
  <c r="AP12" i="15"/>
  <c r="AQ12" i="15"/>
  <c r="AQ11" i="15" s="1"/>
  <c r="AR12" i="15"/>
  <c r="AR11" i="15" s="1"/>
  <c r="AS12" i="15"/>
  <c r="AT12" i="15"/>
  <c r="AU12" i="15"/>
  <c r="AV12" i="15"/>
  <c r="AV11" i="15" s="1"/>
  <c r="AP11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Y12" i="15"/>
  <c r="Y11" i="15" s="1"/>
  <c r="Z12" i="15"/>
  <c r="AA12" i="15"/>
  <c r="AB12" i="15"/>
  <c r="AB11" i="15" s="1"/>
  <c r="AC12" i="15"/>
  <c r="AC11" i="15" s="1"/>
  <c r="AD12" i="15"/>
  <c r="AD11" i="15" s="1"/>
  <c r="AE12" i="15"/>
  <c r="AE11" i="15" s="1"/>
  <c r="AF12" i="15"/>
  <c r="AG12" i="15"/>
  <c r="AG11" i="15" s="1"/>
  <c r="AH12" i="15"/>
  <c r="AI12" i="15"/>
  <c r="AJ12" i="15"/>
  <c r="AK12" i="15"/>
  <c r="AK11" i="15" s="1"/>
  <c r="AL12" i="15"/>
  <c r="AL11" i="15" s="1"/>
  <c r="AM12" i="15"/>
  <c r="AA11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J12" i="15"/>
  <c r="J11" i="15" s="1"/>
  <c r="K12" i="15"/>
  <c r="K11" i="15" s="1"/>
  <c r="L12" i="15"/>
  <c r="L11" i="15" s="1"/>
  <c r="M12" i="15"/>
  <c r="M11" i="15" s="1"/>
  <c r="N12" i="15"/>
  <c r="O12" i="15"/>
  <c r="O11" i="15" s="1"/>
  <c r="P12" i="15"/>
  <c r="P11" i="15" s="1"/>
  <c r="Q12" i="15"/>
  <c r="Q11" i="15" s="1"/>
  <c r="R12" i="15"/>
  <c r="R11" i="15" s="1"/>
  <c r="S12" i="15"/>
  <c r="S11" i="15" s="1"/>
  <c r="T12" i="15"/>
  <c r="T11" i="15" s="1"/>
  <c r="U12" i="15"/>
  <c r="U11" i="15" s="1"/>
  <c r="V12" i="15"/>
  <c r="V11" i="15" s="1"/>
  <c r="W12" i="15"/>
  <c r="W11" i="15" s="1"/>
  <c r="X12" i="15"/>
  <c r="Z165" i="15"/>
  <c r="Y165" i="15"/>
  <c r="X165" i="15"/>
  <c r="Z44" i="15"/>
  <c r="Y44" i="15"/>
  <c r="X44" i="15"/>
  <c r="I11" i="16" l="1"/>
  <c r="Q11" i="16"/>
  <c r="Y11" i="16"/>
  <c r="AH11" i="16"/>
  <c r="AP11" i="16"/>
  <c r="AG11" i="16"/>
  <c r="J11" i="16"/>
  <c r="R11" i="16"/>
  <c r="AA11" i="16"/>
  <c r="AI11" i="16"/>
  <c r="AQ11" i="16"/>
  <c r="K11" i="16"/>
  <c r="S11" i="16"/>
  <c r="AO11" i="16"/>
  <c r="G11" i="16"/>
  <c r="O11" i="16"/>
  <c r="W11" i="16"/>
  <c r="AF11" i="16"/>
  <c r="AN11" i="16"/>
  <c r="AV11" i="16"/>
  <c r="Z11" i="16"/>
  <c r="E14" i="16"/>
  <c r="M14" i="16"/>
  <c r="U14" i="16"/>
  <c r="AC14" i="16"/>
  <c r="AK14" i="16"/>
  <c r="AE11" i="16"/>
  <c r="AM11" i="16"/>
  <c r="AU11" i="16"/>
  <c r="I14" i="16"/>
  <c r="Q14" i="16"/>
  <c r="Y14" i="16"/>
  <c r="AG14" i="16"/>
  <c r="AG10" i="16" s="1"/>
  <c r="AO14" i="16"/>
  <c r="AO10" i="16" s="1"/>
  <c r="AS14" i="16"/>
  <c r="F11" i="16"/>
  <c r="N11" i="16"/>
  <c r="V11" i="16"/>
  <c r="D14" i="16"/>
  <c r="L14" i="16"/>
  <c r="T14" i="16"/>
  <c r="AB14" i="16"/>
  <c r="AJ14" i="16"/>
  <c r="AR14" i="16"/>
  <c r="J14" i="16"/>
  <c r="R14" i="16"/>
  <c r="Z14" i="16"/>
  <c r="AH14" i="16"/>
  <c r="AP14" i="16"/>
  <c r="K14" i="16"/>
  <c r="S14" i="16"/>
  <c r="AA14" i="16"/>
  <c r="AI14" i="16"/>
  <c r="AQ14" i="16"/>
  <c r="F14" i="16"/>
  <c r="N14" i="16"/>
  <c r="V14" i="16"/>
  <c r="AD14" i="16"/>
  <c r="AL14" i="16"/>
  <c r="AT14" i="16"/>
  <c r="G14" i="16"/>
  <c r="O14" i="16"/>
  <c r="W14" i="16"/>
  <c r="AE14" i="16"/>
  <c r="AM14" i="16"/>
  <c r="AU14" i="16"/>
  <c r="H14" i="16"/>
  <c r="H10" i="16" s="1"/>
  <c r="P14" i="16"/>
  <c r="P10" i="16" s="1"/>
  <c r="X14" i="16"/>
  <c r="X10" i="16" s="1"/>
  <c r="AF14" i="16"/>
  <c r="AN14" i="16"/>
  <c r="AV14" i="16"/>
  <c r="D11" i="16"/>
  <c r="L11" i="16"/>
  <c r="T11" i="16"/>
  <c r="AB11" i="16"/>
  <c r="AJ11" i="16"/>
  <c r="AR11" i="16"/>
  <c r="E11" i="16"/>
  <c r="M11" i="16"/>
  <c r="U11" i="16"/>
  <c r="AC11" i="16"/>
  <c r="AK11" i="16"/>
  <c r="AS11" i="16"/>
  <c r="AD11" i="16"/>
  <c r="AL11" i="16"/>
  <c r="AT11" i="16"/>
  <c r="AN11" i="15"/>
  <c r="AM11" i="15"/>
  <c r="AT14" i="15"/>
  <c r="AT10" i="15" s="1"/>
  <c r="AS14" i="15"/>
  <c r="AS10" i="15" s="1"/>
  <c r="AQ14" i="15"/>
  <c r="AQ10" i="15" s="1"/>
  <c r="AP14" i="15"/>
  <c r="AP10" i="15" s="1"/>
  <c r="AO14" i="15"/>
  <c r="AO10" i="15" s="1"/>
  <c r="AV14" i="15"/>
  <c r="AV10" i="15" s="1"/>
  <c r="AN14" i="15"/>
  <c r="AU14" i="15"/>
  <c r="AU10" i="15" s="1"/>
  <c r="AR14" i="15"/>
  <c r="AR10" i="15" s="1"/>
  <c r="AM14" i="15"/>
  <c r="AM10" i="15" s="1"/>
  <c r="AJ11" i="15"/>
  <c r="AI11" i="15"/>
  <c r="AH11" i="15"/>
  <c r="X11" i="15"/>
  <c r="Z11" i="15"/>
  <c r="N11" i="15"/>
  <c r="AU11" i="15"/>
  <c r="AF11" i="15"/>
  <c r="R10" i="16" l="1"/>
  <c r="AI10" i="16"/>
  <c r="AA10" i="16"/>
  <c r="G10" i="16"/>
  <c r="J10" i="16"/>
  <c r="E10" i="16"/>
  <c r="AC10" i="16"/>
  <c r="AB10" i="16"/>
  <c r="K10" i="16"/>
  <c r="AP10" i="16"/>
  <c r="AH10" i="16"/>
  <c r="Y10" i="16"/>
  <c r="S10" i="16"/>
  <c r="AN10" i="16"/>
  <c r="Q10" i="16"/>
  <c r="AF10" i="16"/>
  <c r="AQ10" i="16"/>
  <c r="I10" i="16"/>
  <c r="W10" i="16"/>
  <c r="O10" i="16"/>
  <c r="AE10" i="16"/>
  <c r="AU10" i="16"/>
  <c r="AV10" i="16"/>
  <c r="Z10" i="16"/>
  <c r="U10" i="16"/>
  <c r="AS10" i="16"/>
  <c r="AK10" i="16"/>
  <c r="AM10" i="16"/>
  <c r="M10" i="16"/>
  <c r="AJ10" i="16"/>
  <c r="F10" i="16"/>
  <c r="L10" i="16"/>
  <c r="D10" i="16"/>
  <c r="N10" i="16"/>
  <c r="T10" i="16"/>
  <c r="AT10" i="16"/>
  <c r="V10" i="16"/>
  <c r="AR10" i="16"/>
  <c r="AD10" i="16"/>
  <c r="AL10" i="16"/>
  <c r="AN10" i="15"/>
  <c r="E13" i="15"/>
  <c r="F13" i="15"/>
  <c r="G13" i="15"/>
  <c r="H13" i="15"/>
  <c r="H11" i="15" s="1"/>
  <c r="E11" i="15"/>
  <c r="F11" i="15"/>
  <c r="G11" i="15"/>
  <c r="E12" i="15"/>
  <c r="F12" i="15"/>
  <c r="G12" i="15"/>
  <c r="H12" i="15"/>
  <c r="D12" i="15"/>
  <c r="F272" i="13"/>
  <c r="E272" i="13"/>
  <c r="D272" i="13"/>
  <c r="F271" i="13"/>
  <c r="E271" i="13"/>
  <c r="D271" i="13"/>
  <c r="G271" i="13" s="1"/>
  <c r="F270" i="13"/>
  <c r="E270" i="13"/>
  <c r="D270" i="13"/>
  <c r="G270" i="13" s="1"/>
  <c r="F269" i="13"/>
  <c r="E269" i="13"/>
  <c r="D269" i="13"/>
  <c r="F268" i="13"/>
  <c r="E268" i="13"/>
  <c r="D268" i="13"/>
  <c r="F267" i="13"/>
  <c r="E267" i="13"/>
  <c r="D267" i="13"/>
  <c r="F266" i="13"/>
  <c r="E266" i="13"/>
  <c r="D266" i="13"/>
  <c r="F265" i="13"/>
  <c r="E265" i="13"/>
  <c r="D265" i="13"/>
  <c r="G265" i="13" s="1"/>
  <c r="F264" i="13"/>
  <c r="E264" i="13"/>
  <c r="D264" i="13"/>
  <c r="F263" i="13"/>
  <c r="E263" i="13"/>
  <c r="D263" i="13"/>
  <c r="F262" i="13"/>
  <c r="E262" i="13"/>
  <c r="D262" i="13"/>
  <c r="F261" i="13"/>
  <c r="E261" i="13"/>
  <c r="D261" i="13"/>
  <c r="G261" i="13" s="1"/>
  <c r="F260" i="13"/>
  <c r="E260" i="13"/>
  <c r="D260" i="13"/>
  <c r="F259" i="13"/>
  <c r="E259" i="13"/>
  <c r="D259" i="13"/>
  <c r="F258" i="13"/>
  <c r="E258" i="13"/>
  <c r="D258" i="13"/>
  <c r="G258" i="13" s="1"/>
  <c r="F257" i="13"/>
  <c r="E257" i="13"/>
  <c r="D257" i="13"/>
  <c r="F256" i="13"/>
  <c r="E256" i="13"/>
  <c r="D256" i="13"/>
  <c r="F255" i="13"/>
  <c r="E255" i="13"/>
  <c r="D255" i="13"/>
  <c r="F254" i="13"/>
  <c r="E254" i="13"/>
  <c r="G254" i="13" s="1"/>
  <c r="D254" i="13"/>
  <c r="F253" i="13"/>
  <c r="E253" i="13"/>
  <c r="D253" i="13"/>
  <c r="F252" i="13"/>
  <c r="E252" i="13"/>
  <c r="D252" i="13"/>
  <c r="G252" i="13" s="1"/>
  <c r="F251" i="13"/>
  <c r="E251" i="13"/>
  <c r="D251" i="13"/>
  <c r="F250" i="13"/>
  <c r="E250" i="13"/>
  <c r="D250" i="13"/>
  <c r="F249" i="13"/>
  <c r="E249" i="13"/>
  <c r="D249" i="13"/>
  <c r="G249" i="13" s="1"/>
  <c r="F248" i="13"/>
  <c r="E248" i="13"/>
  <c r="D248" i="13"/>
  <c r="F247" i="13"/>
  <c r="E247" i="13"/>
  <c r="D247" i="13"/>
  <c r="G247" i="13" s="1"/>
  <c r="F246" i="13"/>
  <c r="E246" i="13"/>
  <c r="D246" i="13"/>
  <c r="F245" i="13"/>
  <c r="E245" i="13"/>
  <c r="D245" i="13"/>
  <c r="F244" i="13"/>
  <c r="E244" i="13"/>
  <c r="D244" i="13"/>
  <c r="F243" i="13"/>
  <c r="E243" i="13"/>
  <c r="D243" i="13"/>
  <c r="F242" i="13"/>
  <c r="E242" i="13"/>
  <c r="D242" i="13"/>
  <c r="F241" i="13"/>
  <c r="E241" i="13"/>
  <c r="D241" i="13"/>
  <c r="F240" i="13"/>
  <c r="E240" i="13"/>
  <c r="D240" i="13"/>
  <c r="G240" i="13" s="1"/>
  <c r="F239" i="13"/>
  <c r="E239" i="13"/>
  <c r="D239" i="13"/>
  <c r="F238" i="13"/>
  <c r="E238" i="13"/>
  <c r="D238" i="13"/>
  <c r="F237" i="13"/>
  <c r="E237" i="13"/>
  <c r="D237" i="13"/>
  <c r="F236" i="13"/>
  <c r="E236" i="13"/>
  <c r="D236" i="13"/>
  <c r="F235" i="13"/>
  <c r="E235" i="13"/>
  <c r="D235" i="13"/>
  <c r="G235" i="13" s="1"/>
  <c r="F234" i="13"/>
  <c r="E234" i="13"/>
  <c r="D234" i="13"/>
  <c r="G234" i="13" s="1"/>
  <c r="F233" i="13"/>
  <c r="E233" i="13"/>
  <c r="D233" i="13"/>
  <c r="F232" i="13"/>
  <c r="E232" i="13"/>
  <c r="D232" i="13"/>
  <c r="F231" i="13"/>
  <c r="E231" i="13"/>
  <c r="D231" i="13"/>
  <c r="G231" i="13" s="1"/>
  <c r="F230" i="13"/>
  <c r="E230" i="13"/>
  <c r="D230" i="13"/>
  <c r="F229" i="13"/>
  <c r="E229" i="13"/>
  <c r="D229" i="13"/>
  <c r="G229" i="13" s="1"/>
  <c r="F228" i="13"/>
  <c r="E228" i="13"/>
  <c r="D228" i="13"/>
  <c r="G228" i="13" s="1"/>
  <c r="F227" i="13"/>
  <c r="E227" i="13"/>
  <c r="D227" i="13"/>
  <c r="F226" i="13"/>
  <c r="E226" i="13"/>
  <c r="D226" i="13"/>
  <c r="F225" i="13"/>
  <c r="E225" i="13"/>
  <c r="D225" i="13"/>
  <c r="F224" i="13"/>
  <c r="E224" i="13"/>
  <c r="D224" i="13"/>
  <c r="F223" i="13"/>
  <c r="E223" i="13"/>
  <c r="D223" i="13"/>
  <c r="G222" i="13"/>
  <c r="F222" i="13"/>
  <c r="E222" i="13"/>
  <c r="D222" i="13"/>
  <c r="F221" i="13"/>
  <c r="E221" i="13"/>
  <c r="D221" i="13"/>
  <c r="F220" i="13"/>
  <c r="E220" i="13"/>
  <c r="D220" i="13"/>
  <c r="F219" i="13"/>
  <c r="E219" i="13"/>
  <c r="D219" i="13"/>
  <c r="F218" i="13"/>
  <c r="E218" i="13"/>
  <c r="D218" i="13"/>
  <c r="F217" i="13"/>
  <c r="E217" i="13"/>
  <c r="D217" i="13"/>
  <c r="F216" i="13"/>
  <c r="E216" i="13"/>
  <c r="D216" i="13"/>
  <c r="G216" i="13" s="1"/>
  <c r="F215" i="13"/>
  <c r="E215" i="13"/>
  <c r="D215" i="13"/>
  <c r="F214" i="13"/>
  <c r="E214" i="13"/>
  <c r="D214" i="13"/>
  <c r="F213" i="13"/>
  <c r="E213" i="13"/>
  <c r="D213" i="13"/>
  <c r="G213" i="13" s="1"/>
  <c r="F212" i="13"/>
  <c r="E212" i="13"/>
  <c r="D212" i="13"/>
  <c r="F211" i="13"/>
  <c r="E211" i="13"/>
  <c r="D211" i="13"/>
  <c r="G211" i="13" s="1"/>
  <c r="F210" i="13"/>
  <c r="E210" i="13"/>
  <c r="D210" i="13"/>
  <c r="G210" i="13" s="1"/>
  <c r="F209" i="13"/>
  <c r="E209" i="13"/>
  <c r="D209" i="13"/>
  <c r="F208" i="13"/>
  <c r="E208" i="13"/>
  <c r="D208" i="13"/>
  <c r="F207" i="13"/>
  <c r="E207" i="13"/>
  <c r="D207" i="13"/>
  <c r="G207" i="13" s="1"/>
  <c r="F206" i="13"/>
  <c r="E206" i="13"/>
  <c r="D206" i="13"/>
  <c r="F205" i="13"/>
  <c r="E205" i="13"/>
  <c r="D205" i="13"/>
  <c r="F204" i="13"/>
  <c r="G204" i="13" s="1"/>
  <c r="E204" i="13"/>
  <c r="D204" i="13"/>
  <c r="F203" i="13"/>
  <c r="E203" i="13"/>
  <c r="D203" i="13"/>
  <c r="F202" i="13"/>
  <c r="E202" i="13"/>
  <c r="D202" i="13"/>
  <c r="F201" i="13"/>
  <c r="E201" i="13"/>
  <c r="D201" i="13"/>
  <c r="F200" i="13"/>
  <c r="E200" i="13"/>
  <c r="D200" i="13"/>
  <c r="F199" i="13"/>
  <c r="E199" i="13"/>
  <c r="D199" i="13"/>
  <c r="F198" i="13"/>
  <c r="E198" i="13"/>
  <c r="D198" i="13"/>
  <c r="G198" i="13" s="1"/>
  <c r="F197" i="13"/>
  <c r="E197" i="13"/>
  <c r="D197" i="13"/>
  <c r="F196" i="13"/>
  <c r="E196" i="13"/>
  <c r="D196" i="13"/>
  <c r="F195" i="13"/>
  <c r="E195" i="13"/>
  <c r="D195" i="13"/>
  <c r="G195" i="13" s="1"/>
  <c r="F194" i="13"/>
  <c r="E194" i="13"/>
  <c r="D194" i="13"/>
  <c r="G194" i="13" s="1"/>
  <c r="F193" i="13"/>
  <c r="E193" i="13"/>
  <c r="D193" i="13"/>
  <c r="G193" i="13" s="1"/>
  <c r="F192" i="13"/>
  <c r="E192" i="13"/>
  <c r="D192" i="13"/>
  <c r="G192" i="13" s="1"/>
  <c r="F191" i="13"/>
  <c r="E191" i="13"/>
  <c r="D191" i="13"/>
  <c r="F190" i="13"/>
  <c r="E190" i="13"/>
  <c r="D190" i="13"/>
  <c r="F189" i="13"/>
  <c r="E189" i="13"/>
  <c r="D189" i="13"/>
  <c r="G189" i="13" s="1"/>
  <c r="F188" i="13"/>
  <c r="E188" i="13"/>
  <c r="D188" i="13"/>
  <c r="F187" i="13"/>
  <c r="E187" i="13"/>
  <c r="D187" i="13"/>
  <c r="F186" i="13"/>
  <c r="E186" i="13"/>
  <c r="G186" i="13" s="1"/>
  <c r="D186" i="13"/>
  <c r="F185" i="13"/>
  <c r="E185" i="13"/>
  <c r="D185" i="13"/>
  <c r="F184" i="13"/>
  <c r="E184" i="13"/>
  <c r="D184" i="13"/>
  <c r="F183" i="13"/>
  <c r="E183" i="13"/>
  <c r="D183" i="13"/>
  <c r="F182" i="13"/>
  <c r="E182" i="13"/>
  <c r="D182" i="13"/>
  <c r="F181" i="13"/>
  <c r="E181" i="13"/>
  <c r="D181" i="13"/>
  <c r="G181" i="13" s="1"/>
  <c r="F180" i="13"/>
  <c r="E180" i="13"/>
  <c r="D180" i="13"/>
  <c r="G180" i="13" s="1"/>
  <c r="F179" i="13"/>
  <c r="E179" i="13"/>
  <c r="D179" i="13"/>
  <c r="F178" i="13"/>
  <c r="E178" i="13"/>
  <c r="D178" i="13"/>
  <c r="F177" i="13"/>
  <c r="E177" i="13"/>
  <c r="D177" i="13"/>
  <c r="G177" i="13" s="1"/>
  <c r="F176" i="13"/>
  <c r="E176" i="13"/>
  <c r="D176" i="13"/>
  <c r="G176" i="13" s="1"/>
  <c r="F175" i="13"/>
  <c r="E175" i="13"/>
  <c r="D175" i="13"/>
  <c r="F174" i="13"/>
  <c r="E174" i="13"/>
  <c r="D174" i="13"/>
  <c r="G174" i="13" s="1"/>
  <c r="F173" i="13"/>
  <c r="E173" i="13"/>
  <c r="D173" i="13"/>
  <c r="G173" i="13" s="1"/>
  <c r="F172" i="13"/>
  <c r="E172" i="13"/>
  <c r="D172" i="13"/>
  <c r="F171" i="13"/>
  <c r="E171" i="13"/>
  <c r="D171" i="13"/>
  <c r="G171" i="13" s="1"/>
  <c r="F170" i="13"/>
  <c r="E170" i="13"/>
  <c r="D170" i="13"/>
  <c r="F169" i="13"/>
  <c r="E169" i="13"/>
  <c r="D169" i="13"/>
  <c r="F168" i="13"/>
  <c r="E168" i="13"/>
  <c r="D168" i="13"/>
  <c r="G168" i="13" s="1"/>
  <c r="F167" i="13"/>
  <c r="E167" i="13"/>
  <c r="D167" i="13"/>
  <c r="F166" i="13"/>
  <c r="E166" i="13"/>
  <c r="D166" i="13"/>
  <c r="F165" i="13"/>
  <c r="E165" i="13"/>
  <c r="G165" i="13" s="1"/>
  <c r="D165" i="13"/>
  <c r="F164" i="13"/>
  <c r="E164" i="13"/>
  <c r="D164" i="13"/>
  <c r="F163" i="13"/>
  <c r="E163" i="13"/>
  <c r="D163" i="13"/>
  <c r="G163" i="13" s="1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G104" i="13" s="1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G92" i="13" s="1"/>
  <c r="F91" i="13"/>
  <c r="E91" i="13"/>
  <c r="D91" i="13"/>
  <c r="F90" i="13"/>
  <c r="E90" i="13"/>
  <c r="D90" i="13"/>
  <c r="F89" i="13"/>
  <c r="E89" i="13"/>
  <c r="D89" i="13"/>
  <c r="F88" i="13"/>
  <c r="E88" i="13"/>
  <c r="D88" i="13"/>
  <c r="G88" i="13" s="1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G80" i="13" s="1"/>
  <c r="F79" i="13"/>
  <c r="E79" i="13"/>
  <c r="D79" i="13"/>
  <c r="F78" i="13"/>
  <c r="E78" i="13"/>
  <c r="D78" i="13"/>
  <c r="F77" i="13"/>
  <c r="E77" i="13"/>
  <c r="D77" i="13"/>
  <c r="F76" i="13"/>
  <c r="E76" i="13"/>
  <c r="D76" i="13"/>
  <c r="G76" i="13" s="1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G70" i="13" s="1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G63" i="13" s="1"/>
  <c r="F62" i="13"/>
  <c r="E62" i="13"/>
  <c r="D62" i="13"/>
  <c r="F61" i="13"/>
  <c r="E61" i="13"/>
  <c r="D61" i="13"/>
  <c r="F60" i="13"/>
  <c r="E60" i="13"/>
  <c r="D60" i="13"/>
  <c r="F59" i="13"/>
  <c r="E59" i="13"/>
  <c r="D59" i="13"/>
  <c r="G59" i="13" s="1"/>
  <c r="F58" i="13"/>
  <c r="E58" i="13"/>
  <c r="D58" i="13"/>
  <c r="F57" i="13"/>
  <c r="E57" i="13"/>
  <c r="D57" i="13"/>
  <c r="F56" i="13"/>
  <c r="E56" i="13"/>
  <c r="D56" i="13"/>
  <c r="G56" i="13" s="1"/>
  <c r="F55" i="13"/>
  <c r="E55" i="13"/>
  <c r="D55" i="13"/>
  <c r="G55" i="13" s="1"/>
  <c r="F54" i="13"/>
  <c r="E54" i="13"/>
  <c r="D54" i="13"/>
  <c r="G54" i="13" s="1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G49" i="13" s="1"/>
  <c r="F48" i="13"/>
  <c r="E48" i="13"/>
  <c r="D48" i="13"/>
  <c r="G48" i="13" s="1"/>
  <c r="F47" i="13"/>
  <c r="E47" i="13"/>
  <c r="D47" i="13"/>
  <c r="G47" i="13" s="1"/>
  <c r="F46" i="13"/>
  <c r="E46" i="13"/>
  <c r="D46" i="13"/>
  <c r="G46" i="13" s="1"/>
  <c r="F45" i="13"/>
  <c r="E45" i="13"/>
  <c r="D45" i="13"/>
  <c r="F44" i="13"/>
  <c r="E44" i="13"/>
  <c r="D44" i="13"/>
  <c r="F43" i="13"/>
  <c r="E43" i="13"/>
  <c r="D43" i="13"/>
  <c r="G43" i="13" s="1"/>
  <c r="F42" i="13"/>
  <c r="E42" i="13"/>
  <c r="D42" i="13"/>
  <c r="F41" i="13"/>
  <c r="E41" i="13"/>
  <c r="D41" i="13"/>
  <c r="F40" i="13"/>
  <c r="E40" i="13"/>
  <c r="D40" i="13"/>
  <c r="F39" i="13"/>
  <c r="E39" i="13"/>
  <c r="D39" i="13"/>
  <c r="G39" i="13" s="1"/>
  <c r="F38" i="13"/>
  <c r="E38" i="13"/>
  <c r="D38" i="13"/>
  <c r="G38" i="13" s="1"/>
  <c r="F37" i="13"/>
  <c r="E37" i="13"/>
  <c r="D37" i="13"/>
  <c r="F36" i="13"/>
  <c r="E36" i="13"/>
  <c r="D36" i="13"/>
  <c r="G36" i="13" s="1"/>
  <c r="F35" i="13"/>
  <c r="E35" i="13"/>
  <c r="D35" i="13"/>
  <c r="F34" i="13"/>
  <c r="E34" i="13"/>
  <c r="D34" i="13"/>
  <c r="F33" i="13"/>
  <c r="E33" i="13"/>
  <c r="D33" i="13"/>
  <c r="G33" i="13" s="1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H31" i="13"/>
  <c r="I11" i="13"/>
  <c r="J11" i="13"/>
  <c r="K11" i="13"/>
  <c r="L11" i="13"/>
  <c r="M11" i="13"/>
  <c r="M10" i="13" s="1"/>
  <c r="N11" i="13"/>
  <c r="N10" i="13" s="1"/>
  <c r="O11" i="13"/>
  <c r="P11" i="13"/>
  <c r="Q11" i="13"/>
  <c r="R11" i="13"/>
  <c r="S11" i="13"/>
  <c r="T11" i="13"/>
  <c r="U11" i="13"/>
  <c r="V11" i="13"/>
  <c r="W11" i="13"/>
  <c r="X11" i="13"/>
  <c r="Y11" i="13"/>
  <c r="Z11" i="13"/>
  <c r="Z10" i="13" s="1"/>
  <c r="AA11" i="13"/>
  <c r="AA10" i="13" s="1"/>
  <c r="AB11" i="13"/>
  <c r="AC11" i="13"/>
  <c r="AD11" i="13"/>
  <c r="AE11" i="13"/>
  <c r="H11" i="13"/>
  <c r="D11" i="15" l="1"/>
  <c r="G123" i="13"/>
  <c r="G218" i="13"/>
  <c r="G126" i="13"/>
  <c r="G255" i="13"/>
  <c r="G260" i="13"/>
  <c r="G237" i="13"/>
  <c r="G242" i="13"/>
  <c r="G257" i="13"/>
  <c r="G150" i="13"/>
  <c r="G219" i="13"/>
  <c r="G224" i="13"/>
  <c r="G72" i="13"/>
  <c r="G236" i="13"/>
  <c r="G147" i="13"/>
  <c r="G239" i="13"/>
  <c r="G42" i="13"/>
  <c r="G135" i="13"/>
  <c r="G159" i="13"/>
  <c r="G162" i="13"/>
  <c r="G175" i="13"/>
  <c r="G201" i="13"/>
  <c r="G209" i="13"/>
  <c r="G217" i="13"/>
  <c r="G243" i="13"/>
  <c r="G264" i="13"/>
  <c r="G221" i="13"/>
  <c r="G53" i="13"/>
  <c r="G66" i="13"/>
  <c r="G69" i="13"/>
  <c r="G114" i="13"/>
  <c r="G138" i="13"/>
  <c r="G183" i="13"/>
  <c r="G191" i="13"/>
  <c r="G199" i="13"/>
  <c r="G225" i="13"/>
  <c r="G246" i="13"/>
  <c r="G267" i="13"/>
  <c r="G272" i="13"/>
  <c r="G50" i="13"/>
  <c r="G73" i="13"/>
  <c r="G89" i="13"/>
  <c r="Y10" i="13"/>
  <c r="G35" i="13"/>
  <c r="G58" i="13"/>
  <c r="G62" i="13"/>
  <c r="G117" i="13"/>
  <c r="G129" i="13"/>
  <c r="G141" i="13"/>
  <c r="G153" i="13"/>
  <c r="G172" i="13"/>
  <c r="G190" i="13"/>
  <c r="G208" i="13"/>
  <c r="G215" i="13"/>
  <c r="G226" i="13"/>
  <c r="G233" i="13"/>
  <c r="G244" i="13"/>
  <c r="G251" i="13"/>
  <c r="G262" i="13"/>
  <c r="G269" i="13"/>
  <c r="G51" i="13"/>
  <c r="G74" i="13"/>
  <c r="G78" i="13"/>
  <c r="G82" i="13"/>
  <c r="G86" i="13"/>
  <c r="G94" i="13"/>
  <c r="G98" i="13"/>
  <c r="G106" i="13"/>
  <c r="G110" i="13"/>
  <c r="G118" i="13"/>
  <c r="G122" i="13"/>
  <c r="G130" i="13"/>
  <c r="G134" i="13"/>
  <c r="G142" i="13"/>
  <c r="G146" i="13"/>
  <c r="G154" i="13"/>
  <c r="G158" i="13"/>
  <c r="G169" i="13"/>
  <c r="G187" i="13"/>
  <c r="G205" i="13"/>
  <c r="G212" i="13"/>
  <c r="G223" i="13"/>
  <c r="G230" i="13"/>
  <c r="G241" i="13"/>
  <c r="G248" i="13"/>
  <c r="G259" i="13"/>
  <c r="G266" i="13"/>
  <c r="G44" i="13"/>
  <c r="G67" i="13"/>
  <c r="G71" i="13"/>
  <c r="G166" i="13"/>
  <c r="G184" i="13"/>
  <c r="G202" i="13"/>
  <c r="G220" i="13"/>
  <c r="G227" i="13"/>
  <c r="G238" i="13"/>
  <c r="G245" i="13"/>
  <c r="G256" i="13"/>
  <c r="G263" i="13"/>
  <c r="G40" i="13"/>
  <c r="G52" i="13"/>
  <c r="G75" i="13"/>
  <c r="G79" i="13"/>
  <c r="G83" i="13"/>
  <c r="G87" i="13"/>
  <c r="G91" i="13"/>
  <c r="G95" i="13"/>
  <c r="G99" i="13"/>
  <c r="G103" i="13"/>
  <c r="G107" i="13"/>
  <c r="G111" i="13"/>
  <c r="G115" i="13"/>
  <c r="G119" i="13"/>
  <c r="G127" i="13"/>
  <c r="G131" i="13"/>
  <c r="G139" i="13"/>
  <c r="G143" i="13"/>
  <c r="G151" i="13"/>
  <c r="G155" i="13"/>
  <c r="G170" i="13"/>
  <c r="G188" i="13"/>
  <c r="G206" i="13"/>
  <c r="G60" i="13"/>
  <c r="G64" i="13"/>
  <c r="G253" i="13"/>
  <c r="G37" i="13"/>
  <c r="G41" i="13"/>
  <c r="G45" i="13"/>
  <c r="G68" i="13"/>
  <c r="G167" i="13"/>
  <c r="G185" i="13"/>
  <c r="G203" i="13"/>
  <c r="G100" i="13"/>
  <c r="G116" i="13"/>
  <c r="G128" i="13"/>
  <c r="G140" i="13"/>
  <c r="G148" i="13"/>
  <c r="G178" i="13"/>
  <c r="G214" i="13"/>
  <c r="G112" i="13"/>
  <c r="G124" i="13"/>
  <c r="G136" i="13"/>
  <c r="G152" i="13"/>
  <c r="G160" i="13"/>
  <c r="G196" i="13"/>
  <c r="G232" i="13"/>
  <c r="G250" i="13"/>
  <c r="G268" i="13"/>
  <c r="G34" i="13"/>
  <c r="G57" i="13"/>
  <c r="G61" i="13"/>
  <c r="G65" i="13"/>
  <c r="G120" i="13"/>
  <c r="G132" i="13"/>
  <c r="G144" i="13"/>
  <c r="G156" i="13"/>
  <c r="G164" i="13"/>
  <c r="G182" i="13"/>
  <c r="G200" i="13"/>
  <c r="G77" i="13"/>
  <c r="G85" i="13"/>
  <c r="G97" i="13"/>
  <c r="G101" i="13"/>
  <c r="G109" i="13"/>
  <c r="G113" i="13"/>
  <c r="G121" i="13"/>
  <c r="G125" i="13"/>
  <c r="G133" i="13"/>
  <c r="G137" i="13"/>
  <c r="G145" i="13"/>
  <c r="G149" i="13"/>
  <c r="G157" i="13"/>
  <c r="G161" i="13"/>
  <c r="G179" i="13"/>
  <c r="G197" i="13"/>
  <c r="G90" i="13"/>
  <c r="G102" i="13"/>
  <c r="G84" i="13"/>
  <c r="G96" i="13"/>
  <c r="G108" i="13"/>
  <c r="G81" i="13"/>
  <c r="G93" i="13"/>
  <c r="G105" i="13"/>
  <c r="X10" i="13"/>
  <c r="I10" i="13"/>
  <c r="W10" i="13"/>
  <c r="K10" i="13"/>
  <c r="V10" i="13"/>
  <c r="J10" i="13"/>
  <c r="H10" i="13"/>
  <c r="U10" i="13"/>
  <c r="AE10" i="13"/>
  <c r="AD10" i="13"/>
  <c r="R10" i="13"/>
  <c r="S10" i="13"/>
  <c r="Q10" i="13"/>
  <c r="AB10" i="13"/>
  <c r="P10" i="13"/>
  <c r="O10" i="13"/>
  <c r="AC10" i="13"/>
  <c r="L10" i="13"/>
  <c r="T10" i="13"/>
  <c r="I125" i="10"/>
  <c r="L125" i="10"/>
  <c r="T125" i="10"/>
  <c r="AB125" i="10"/>
  <c r="AB131" i="10"/>
  <c r="Y131" i="10"/>
  <c r="Y125" i="10" s="1"/>
  <c r="X131" i="10"/>
  <c r="X125" i="10" s="1"/>
  <c r="W131" i="10"/>
  <c r="W125" i="10" s="1"/>
  <c r="T131" i="10"/>
  <c r="Q131" i="10"/>
  <c r="Q125" i="10" s="1"/>
  <c r="P131" i="10"/>
  <c r="P125" i="10" s="1"/>
  <c r="O131" i="10"/>
  <c r="O125" i="10" s="1"/>
  <c r="L131" i="10"/>
  <c r="I131" i="10"/>
  <c r="H131" i="10"/>
  <c r="H125" i="10" s="1"/>
  <c r="G131" i="10"/>
  <c r="G125" i="10" s="1"/>
  <c r="AC136" i="10"/>
  <c r="AC131" i="10" s="1"/>
  <c r="AC125" i="10" s="1"/>
  <c r="AB136" i="10"/>
  <c r="AA136" i="10"/>
  <c r="AA131" i="10" s="1"/>
  <c r="AA125" i="10" s="1"/>
  <c r="Z136" i="10"/>
  <c r="Z131" i="10" s="1"/>
  <c r="Z125" i="10" s="1"/>
  <c r="Y136" i="10"/>
  <c r="X136" i="10"/>
  <c r="W136" i="10"/>
  <c r="V136" i="10"/>
  <c r="V131" i="10" s="1"/>
  <c r="V125" i="10" s="1"/>
  <c r="U136" i="10"/>
  <c r="U131" i="10" s="1"/>
  <c r="U125" i="10" s="1"/>
  <c r="T136" i="10"/>
  <c r="S136" i="10"/>
  <c r="S131" i="10" s="1"/>
  <c r="S125" i="10" s="1"/>
  <c r="R136" i="10"/>
  <c r="R131" i="10" s="1"/>
  <c r="R125" i="10" s="1"/>
  <c r="Q136" i="10"/>
  <c r="P136" i="10"/>
  <c r="O136" i="10"/>
  <c r="N136" i="10"/>
  <c r="N131" i="10" s="1"/>
  <c r="N125" i="10" s="1"/>
  <c r="M136" i="10"/>
  <c r="M131" i="10" s="1"/>
  <c r="M125" i="10" s="1"/>
  <c r="L136" i="10"/>
  <c r="K136" i="10"/>
  <c r="K131" i="10" s="1"/>
  <c r="K125" i="10" s="1"/>
  <c r="J136" i="10"/>
  <c r="J131" i="10" s="1"/>
  <c r="J125" i="10" s="1"/>
  <c r="I136" i="10"/>
  <c r="H136" i="10"/>
  <c r="G136" i="10"/>
  <c r="AA132" i="14"/>
  <c r="AA127" i="14" s="1"/>
  <c r="AA121" i="14" s="1"/>
  <c r="Z132" i="14"/>
  <c r="Z127" i="14" s="1"/>
  <c r="Z121" i="14" s="1"/>
  <c r="Y132" i="14"/>
  <c r="Y127" i="14" s="1"/>
  <c r="Y121" i="14" s="1"/>
  <c r="X132" i="14"/>
  <c r="W132" i="14"/>
  <c r="V132" i="14"/>
  <c r="V127" i="14" s="1"/>
  <c r="V121" i="14" s="1"/>
  <c r="U132" i="14"/>
  <c r="U127" i="14" s="1"/>
  <c r="U121" i="14" s="1"/>
  <c r="T132" i="14"/>
  <c r="S132" i="14"/>
  <c r="S127" i="14" s="1"/>
  <c r="S121" i="14" s="1"/>
  <c r="R132" i="14"/>
  <c r="R127" i="14" s="1"/>
  <c r="R121" i="14" s="1"/>
  <c r="Q132" i="14"/>
  <c r="P132" i="14"/>
  <c r="O132" i="14"/>
  <c r="O127" i="14" s="1"/>
  <c r="O121" i="14" s="1"/>
  <c r="N132" i="14"/>
  <c r="N127" i="14" s="1"/>
  <c r="N121" i="14" s="1"/>
  <c r="M132" i="14"/>
  <c r="L132" i="14"/>
  <c r="L127" i="14" s="1"/>
  <c r="L121" i="14" s="1"/>
  <c r="K132" i="14"/>
  <c r="K127" i="14" s="1"/>
  <c r="K121" i="14" s="1"/>
  <c r="J132" i="14"/>
  <c r="J127" i="14" s="1"/>
  <c r="J121" i="14" s="1"/>
  <c r="I132" i="14"/>
  <c r="H132" i="14"/>
  <c r="G132" i="14"/>
  <c r="X127" i="14"/>
  <c r="X121" i="14" s="1"/>
  <c r="W127" i="14"/>
  <c r="T127" i="14"/>
  <c r="T121" i="14" s="1"/>
  <c r="Q127" i="14"/>
  <c r="Q121" i="14" s="1"/>
  <c r="P127" i="14"/>
  <c r="P121" i="14" s="1"/>
  <c r="M127" i="14"/>
  <c r="M121" i="14" s="1"/>
  <c r="I127" i="14"/>
  <c r="I121" i="14" s="1"/>
  <c r="H127" i="14"/>
  <c r="H121" i="14" s="1"/>
  <c r="G127" i="14"/>
  <c r="G121" i="14" s="1"/>
  <c r="W121" i="14"/>
  <c r="F32" i="13" l="1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E10" i="13"/>
  <c r="D10" i="13"/>
  <c r="F10" i="13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F272" i="10" s="1"/>
  <c r="E271" i="10"/>
  <c r="D271" i="10"/>
  <c r="E270" i="10"/>
  <c r="D270" i="10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/>
  <c r="F263" i="10" s="1"/>
  <c r="E262" i="10"/>
  <c r="D262" i="10"/>
  <c r="E261" i="10"/>
  <c r="D261" i="10"/>
  <c r="E260" i="10"/>
  <c r="D260" i="10"/>
  <c r="F260" i="10" s="1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F239" i="10" s="1"/>
  <c r="E238" i="10"/>
  <c r="D238" i="10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E228" i="10"/>
  <c r="D228" i="10"/>
  <c r="E227" i="10"/>
  <c r="D227" i="10"/>
  <c r="F227" i="10" s="1"/>
  <c r="E226" i="10"/>
  <c r="D226" i="10"/>
  <c r="E225" i="10"/>
  <c r="D225" i="10"/>
  <c r="E224" i="10"/>
  <c r="D224" i="10"/>
  <c r="F224" i="10" s="1"/>
  <c r="E223" i="10"/>
  <c r="D223" i="10"/>
  <c r="E222" i="10"/>
  <c r="D222" i="10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D213" i="10"/>
  <c r="E212" i="10"/>
  <c r="D212" i="10"/>
  <c r="F212" i="10" s="1"/>
  <c r="E211" i="10"/>
  <c r="D211" i="10"/>
  <c r="E210" i="10"/>
  <c r="D210" i="10"/>
  <c r="E209" i="10"/>
  <c r="D209" i="10"/>
  <c r="E208" i="10"/>
  <c r="D208" i="10"/>
  <c r="F208" i="10" s="1"/>
  <c r="E207" i="10"/>
  <c r="D207" i="10"/>
  <c r="E206" i="10"/>
  <c r="D206" i="10"/>
  <c r="F206" i="10" s="1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E196" i="10"/>
  <c r="D196" i="10"/>
  <c r="F196" i="10" s="1"/>
  <c r="E195" i="10"/>
  <c r="D195" i="10"/>
  <c r="E194" i="10"/>
  <c r="D194" i="10"/>
  <c r="F194" i="10" s="1"/>
  <c r="E193" i="10"/>
  <c r="D193" i="10"/>
  <c r="E192" i="10"/>
  <c r="D192" i="10"/>
  <c r="E191" i="10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8" i="10"/>
  <c r="D138" i="10"/>
  <c r="E137" i="10"/>
  <c r="D137" i="10"/>
  <c r="E130" i="10"/>
  <c r="D130" i="10"/>
  <c r="E129" i="10"/>
  <c r="D129" i="10"/>
  <c r="E128" i="10"/>
  <c r="D128" i="10"/>
  <c r="E127" i="10"/>
  <c r="D127" i="10"/>
  <c r="E126" i="10"/>
  <c r="D126" i="10"/>
  <c r="E139" i="10"/>
  <c r="D139" i="10"/>
  <c r="E135" i="10"/>
  <c r="D135" i="10"/>
  <c r="E134" i="10"/>
  <c r="D134" i="10"/>
  <c r="E133" i="10"/>
  <c r="D133" i="10"/>
  <c r="E132" i="10"/>
  <c r="D132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F275" i="14"/>
  <c r="E275" i="14"/>
  <c r="D275" i="14"/>
  <c r="F274" i="14"/>
  <c r="E274" i="14"/>
  <c r="D274" i="14"/>
  <c r="F273" i="14"/>
  <c r="E273" i="14"/>
  <c r="D273" i="14"/>
  <c r="F272" i="14"/>
  <c r="E272" i="14"/>
  <c r="D272" i="14"/>
  <c r="F271" i="14"/>
  <c r="E271" i="14"/>
  <c r="D271" i="14"/>
  <c r="F270" i="14"/>
  <c r="E270" i="14"/>
  <c r="D270" i="14"/>
  <c r="F269" i="14"/>
  <c r="E269" i="14"/>
  <c r="D269" i="14"/>
  <c r="F268" i="14"/>
  <c r="E268" i="14"/>
  <c r="D268" i="14"/>
  <c r="F267" i="14"/>
  <c r="E267" i="14"/>
  <c r="D267" i="14"/>
  <c r="F266" i="14"/>
  <c r="E266" i="14"/>
  <c r="D266" i="14"/>
  <c r="F265" i="14"/>
  <c r="E265" i="14"/>
  <c r="D265" i="14"/>
  <c r="F264" i="14"/>
  <c r="E264" i="14"/>
  <c r="D264" i="14"/>
  <c r="F263" i="14"/>
  <c r="E263" i="14"/>
  <c r="D263" i="14"/>
  <c r="F262" i="14"/>
  <c r="E262" i="14"/>
  <c r="D262" i="14"/>
  <c r="F261" i="14"/>
  <c r="E261" i="14"/>
  <c r="D261" i="14"/>
  <c r="F260" i="14"/>
  <c r="E260" i="14"/>
  <c r="D260" i="14"/>
  <c r="F259" i="14"/>
  <c r="E259" i="14"/>
  <c r="D259" i="14"/>
  <c r="F258" i="14"/>
  <c r="E258" i="14"/>
  <c r="D258" i="14"/>
  <c r="F257" i="14"/>
  <c r="E257" i="14"/>
  <c r="D257" i="14"/>
  <c r="F256" i="14"/>
  <c r="E256" i="14"/>
  <c r="D256" i="14"/>
  <c r="F255" i="14"/>
  <c r="E255" i="14"/>
  <c r="D255" i="14"/>
  <c r="F254" i="14"/>
  <c r="E254" i="14"/>
  <c r="D254" i="14"/>
  <c r="F253" i="14"/>
  <c r="E253" i="14"/>
  <c r="D253" i="14"/>
  <c r="F252" i="14"/>
  <c r="E252" i="14"/>
  <c r="D252" i="14"/>
  <c r="F251" i="14"/>
  <c r="E251" i="14"/>
  <c r="D251" i="14"/>
  <c r="F250" i="14"/>
  <c r="E250" i="14"/>
  <c r="D250" i="14"/>
  <c r="F249" i="14"/>
  <c r="E249" i="14"/>
  <c r="D249" i="14"/>
  <c r="F248" i="14"/>
  <c r="E248" i="14"/>
  <c r="D248" i="14"/>
  <c r="F247" i="14"/>
  <c r="E247" i="14"/>
  <c r="D247" i="14"/>
  <c r="F246" i="14"/>
  <c r="E246" i="14"/>
  <c r="D246" i="14"/>
  <c r="F245" i="14"/>
  <c r="E245" i="14"/>
  <c r="D245" i="14"/>
  <c r="F244" i="14"/>
  <c r="E244" i="14"/>
  <c r="D244" i="14"/>
  <c r="F243" i="14"/>
  <c r="E243" i="14"/>
  <c r="D243" i="14"/>
  <c r="F242" i="14"/>
  <c r="E242" i="14"/>
  <c r="D242" i="14"/>
  <c r="F241" i="14"/>
  <c r="E241" i="14"/>
  <c r="D241" i="14"/>
  <c r="F240" i="14"/>
  <c r="E240" i="14"/>
  <c r="D240" i="14"/>
  <c r="F239" i="14"/>
  <c r="E239" i="14"/>
  <c r="D239" i="14"/>
  <c r="F238" i="14"/>
  <c r="E238" i="14"/>
  <c r="D238" i="14"/>
  <c r="F237" i="14"/>
  <c r="E237" i="14"/>
  <c r="D237" i="14"/>
  <c r="F236" i="14"/>
  <c r="E236" i="14"/>
  <c r="D236" i="14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1" i="14"/>
  <c r="E231" i="14"/>
  <c r="D231" i="14"/>
  <c r="F230" i="14"/>
  <c r="E230" i="14"/>
  <c r="D230" i="14"/>
  <c r="F229" i="14"/>
  <c r="E229" i="14"/>
  <c r="D229" i="14"/>
  <c r="F228" i="14"/>
  <c r="E228" i="14"/>
  <c r="D228" i="14"/>
  <c r="F227" i="14"/>
  <c r="E227" i="14"/>
  <c r="D227" i="14"/>
  <c r="F226" i="14"/>
  <c r="E226" i="14"/>
  <c r="D226" i="14"/>
  <c r="F225" i="14"/>
  <c r="E225" i="14"/>
  <c r="D225" i="14"/>
  <c r="F224" i="14"/>
  <c r="E224" i="14"/>
  <c r="D224" i="14"/>
  <c r="F223" i="14"/>
  <c r="E223" i="14"/>
  <c r="D223" i="14"/>
  <c r="F222" i="14"/>
  <c r="E222" i="14"/>
  <c r="D222" i="14"/>
  <c r="F221" i="14"/>
  <c r="E221" i="14"/>
  <c r="D221" i="14"/>
  <c r="F220" i="14"/>
  <c r="E220" i="14"/>
  <c r="D220" i="14"/>
  <c r="F219" i="14"/>
  <c r="E219" i="14"/>
  <c r="D219" i="14"/>
  <c r="F218" i="14"/>
  <c r="E218" i="14"/>
  <c r="D218" i="14"/>
  <c r="F217" i="14"/>
  <c r="E217" i="14"/>
  <c r="D217" i="14"/>
  <c r="F216" i="14"/>
  <c r="E216" i="14"/>
  <c r="D216" i="14"/>
  <c r="F215" i="14"/>
  <c r="E215" i="14"/>
  <c r="D215" i="14"/>
  <c r="F214" i="14"/>
  <c r="E214" i="14"/>
  <c r="D214" i="14"/>
  <c r="F213" i="14"/>
  <c r="E213" i="14"/>
  <c r="D213" i="14"/>
  <c r="F212" i="14"/>
  <c r="E212" i="14"/>
  <c r="D212" i="14"/>
  <c r="F211" i="14"/>
  <c r="E211" i="14"/>
  <c r="D211" i="14"/>
  <c r="F210" i="14"/>
  <c r="E210" i="14"/>
  <c r="D210" i="14"/>
  <c r="F209" i="14"/>
  <c r="E209" i="14"/>
  <c r="D209" i="14"/>
  <c r="F208" i="14"/>
  <c r="E208" i="14"/>
  <c r="D208" i="14"/>
  <c r="F207" i="14"/>
  <c r="E207" i="14"/>
  <c r="D207" i="14"/>
  <c r="F206" i="14"/>
  <c r="E206" i="14"/>
  <c r="D206" i="14"/>
  <c r="F205" i="14"/>
  <c r="E205" i="14"/>
  <c r="D205" i="14"/>
  <c r="F204" i="14"/>
  <c r="E204" i="14"/>
  <c r="D204" i="14"/>
  <c r="F203" i="14"/>
  <c r="E203" i="14"/>
  <c r="D203" i="14"/>
  <c r="F202" i="14"/>
  <c r="E202" i="14"/>
  <c r="D202" i="14"/>
  <c r="F201" i="14"/>
  <c r="E201" i="14"/>
  <c r="D201" i="14"/>
  <c r="F200" i="14"/>
  <c r="E200" i="14"/>
  <c r="D200" i="14"/>
  <c r="F199" i="14"/>
  <c r="E199" i="14"/>
  <c r="D199" i="14"/>
  <c r="F198" i="14"/>
  <c r="E198" i="14"/>
  <c r="D198" i="14"/>
  <c r="F197" i="14"/>
  <c r="E197" i="14"/>
  <c r="D197" i="14"/>
  <c r="F196" i="14"/>
  <c r="E196" i="14"/>
  <c r="D196" i="14"/>
  <c r="F195" i="14"/>
  <c r="E195" i="14"/>
  <c r="D195" i="14"/>
  <c r="F194" i="14"/>
  <c r="E194" i="14"/>
  <c r="D194" i="14"/>
  <c r="F193" i="14"/>
  <c r="E193" i="14"/>
  <c r="D193" i="14"/>
  <c r="F192" i="14"/>
  <c r="E192" i="14"/>
  <c r="D192" i="14"/>
  <c r="F191" i="14"/>
  <c r="E191" i="14"/>
  <c r="D191" i="14"/>
  <c r="F190" i="14"/>
  <c r="E190" i="14"/>
  <c r="D190" i="14"/>
  <c r="F189" i="14"/>
  <c r="E189" i="14"/>
  <c r="D189" i="14"/>
  <c r="F188" i="14"/>
  <c r="E188" i="14"/>
  <c r="D188" i="14"/>
  <c r="F187" i="14"/>
  <c r="E187" i="14"/>
  <c r="D187" i="14"/>
  <c r="F186" i="14"/>
  <c r="E186" i="14"/>
  <c r="D186" i="14"/>
  <c r="F185" i="14"/>
  <c r="E185" i="14"/>
  <c r="D185" i="14"/>
  <c r="F184" i="14"/>
  <c r="E184" i="14"/>
  <c r="D184" i="14"/>
  <c r="F183" i="14"/>
  <c r="E183" i="14"/>
  <c r="D183" i="14"/>
  <c r="F182" i="14"/>
  <c r="E182" i="14"/>
  <c r="D182" i="14"/>
  <c r="F181" i="14"/>
  <c r="E181" i="14"/>
  <c r="D181" i="14"/>
  <c r="F180" i="14"/>
  <c r="E180" i="14"/>
  <c r="D180" i="14"/>
  <c r="F179" i="14"/>
  <c r="E179" i="14"/>
  <c r="D179" i="14"/>
  <c r="F178" i="14"/>
  <c r="E178" i="14"/>
  <c r="D178" i="14"/>
  <c r="F177" i="14"/>
  <c r="E177" i="14"/>
  <c r="D177" i="14"/>
  <c r="F176" i="14"/>
  <c r="E176" i="14"/>
  <c r="D176" i="14"/>
  <c r="F175" i="14"/>
  <c r="E175" i="14"/>
  <c r="D175" i="14"/>
  <c r="F174" i="14"/>
  <c r="E174" i="14"/>
  <c r="D174" i="14"/>
  <c r="F173" i="14"/>
  <c r="E173" i="14"/>
  <c r="D173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4" i="14"/>
  <c r="E134" i="14"/>
  <c r="D134" i="14"/>
  <c r="F133" i="14"/>
  <c r="E133" i="14"/>
  <c r="D133" i="14"/>
  <c r="D132" i="14" s="1"/>
  <c r="D127" i="14" s="1"/>
  <c r="D121" i="14" s="1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35" i="14"/>
  <c r="E135" i="14"/>
  <c r="D135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F21" i="14"/>
  <c r="E21" i="14"/>
  <c r="D21" i="14"/>
  <c r="F20" i="14"/>
  <c r="E20" i="14"/>
  <c r="D20" i="14"/>
  <c r="F19" i="14"/>
  <c r="E19" i="14"/>
  <c r="D19" i="14"/>
  <c r="F18" i="14"/>
  <c r="E18" i="14"/>
  <c r="D18" i="14"/>
  <c r="F17" i="14"/>
  <c r="E17" i="14"/>
  <c r="D17" i="14"/>
  <c r="F16" i="14"/>
  <c r="E16" i="14"/>
  <c r="D16" i="14"/>
  <c r="F15" i="14"/>
  <c r="E15" i="14"/>
  <c r="D15" i="14"/>
  <c r="F14" i="14"/>
  <c r="E14" i="14"/>
  <c r="D14" i="14"/>
  <c r="F13" i="14"/>
  <c r="E13" i="14"/>
  <c r="D13" i="14"/>
  <c r="F12" i="14"/>
  <c r="E12" i="14"/>
  <c r="D12" i="14"/>
  <c r="F11" i="14"/>
  <c r="E11" i="14"/>
  <c r="D11" i="14"/>
  <c r="F10" i="14"/>
  <c r="E10" i="14"/>
  <c r="D10" i="14"/>
  <c r="F285" i="7"/>
  <c r="E285" i="7"/>
  <c r="D285" i="7"/>
  <c r="F284" i="7"/>
  <c r="E284" i="7"/>
  <c r="D284" i="7"/>
  <c r="F283" i="7"/>
  <c r="E283" i="7"/>
  <c r="D283" i="7"/>
  <c r="F282" i="7"/>
  <c r="E282" i="7"/>
  <c r="D282" i="7"/>
  <c r="F281" i="7"/>
  <c r="E281" i="7"/>
  <c r="D281" i="7"/>
  <c r="F280" i="7"/>
  <c r="E280" i="7"/>
  <c r="D280" i="7"/>
  <c r="F279" i="7"/>
  <c r="E279" i="7"/>
  <c r="D279" i="7"/>
  <c r="F278" i="7"/>
  <c r="E278" i="7"/>
  <c r="D278" i="7"/>
  <c r="F277" i="7"/>
  <c r="E277" i="7"/>
  <c r="D277" i="7"/>
  <c r="F276" i="7"/>
  <c r="E276" i="7"/>
  <c r="D276" i="7"/>
  <c r="F275" i="7"/>
  <c r="E275" i="7"/>
  <c r="D275" i="7"/>
  <c r="F274" i="7"/>
  <c r="E274" i="7"/>
  <c r="D274" i="7"/>
  <c r="F273" i="7"/>
  <c r="E273" i="7"/>
  <c r="D273" i="7"/>
  <c r="F272" i="7"/>
  <c r="E272" i="7"/>
  <c r="D272" i="7"/>
  <c r="F271" i="7"/>
  <c r="E271" i="7"/>
  <c r="D271" i="7"/>
  <c r="F270" i="7"/>
  <c r="E270" i="7"/>
  <c r="D270" i="7"/>
  <c r="F269" i="7"/>
  <c r="E269" i="7"/>
  <c r="D269" i="7"/>
  <c r="F268" i="7"/>
  <c r="E268" i="7"/>
  <c r="D268" i="7"/>
  <c r="F267" i="7"/>
  <c r="E267" i="7"/>
  <c r="D267" i="7"/>
  <c r="F266" i="7"/>
  <c r="E266" i="7"/>
  <c r="D266" i="7"/>
  <c r="F265" i="7"/>
  <c r="E265" i="7"/>
  <c r="D265" i="7"/>
  <c r="F264" i="7"/>
  <c r="E264" i="7"/>
  <c r="D264" i="7"/>
  <c r="F263" i="7"/>
  <c r="E263" i="7"/>
  <c r="D263" i="7"/>
  <c r="F262" i="7"/>
  <c r="E262" i="7"/>
  <c r="D262" i="7"/>
  <c r="F261" i="7"/>
  <c r="E261" i="7"/>
  <c r="D261" i="7"/>
  <c r="F260" i="7"/>
  <c r="E260" i="7"/>
  <c r="D260" i="7"/>
  <c r="F259" i="7"/>
  <c r="E259" i="7"/>
  <c r="D259" i="7"/>
  <c r="F258" i="7"/>
  <c r="E258" i="7"/>
  <c r="D258" i="7"/>
  <c r="F257" i="7"/>
  <c r="E257" i="7"/>
  <c r="D257" i="7"/>
  <c r="F256" i="7"/>
  <c r="E256" i="7"/>
  <c r="D256" i="7"/>
  <c r="F255" i="7"/>
  <c r="E255" i="7"/>
  <c r="D255" i="7"/>
  <c r="F254" i="7"/>
  <c r="E254" i="7"/>
  <c r="D254" i="7"/>
  <c r="F253" i="7"/>
  <c r="E253" i="7"/>
  <c r="D253" i="7"/>
  <c r="F252" i="7"/>
  <c r="E252" i="7"/>
  <c r="D252" i="7"/>
  <c r="F251" i="7"/>
  <c r="E251" i="7"/>
  <c r="D251" i="7"/>
  <c r="F250" i="7"/>
  <c r="E250" i="7"/>
  <c r="D250" i="7"/>
  <c r="F249" i="7"/>
  <c r="E249" i="7"/>
  <c r="D249" i="7"/>
  <c r="F248" i="7"/>
  <c r="E248" i="7"/>
  <c r="D248" i="7"/>
  <c r="F247" i="7"/>
  <c r="E247" i="7"/>
  <c r="D247" i="7"/>
  <c r="F246" i="7"/>
  <c r="E246" i="7"/>
  <c r="D246" i="7"/>
  <c r="F245" i="7"/>
  <c r="E245" i="7"/>
  <c r="D245" i="7"/>
  <c r="F244" i="7"/>
  <c r="E244" i="7"/>
  <c r="D244" i="7"/>
  <c r="F243" i="7"/>
  <c r="E243" i="7"/>
  <c r="D243" i="7"/>
  <c r="F242" i="7"/>
  <c r="E242" i="7"/>
  <c r="D242" i="7"/>
  <c r="F241" i="7"/>
  <c r="E241" i="7"/>
  <c r="D241" i="7"/>
  <c r="F240" i="7"/>
  <c r="E240" i="7"/>
  <c r="D240" i="7"/>
  <c r="F239" i="7"/>
  <c r="E239" i="7"/>
  <c r="D239" i="7"/>
  <c r="F238" i="7"/>
  <c r="E238" i="7"/>
  <c r="D238" i="7"/>
  <c r="F237" i="7"/>
  <c r="E237" i="7"/>
  <c r="D237" i="7"/>
  <c r="F236" i="7"/>
  <c r="E236" i="7"/>
  <c r="D236" i="7"/>
  <c r="F235" i="7"/>
  <c r="E235" i="7"/>
  <c r="D235" i="7"/>
  <c r="F234" i="7"/>
  <c r="E234" i="7"/>
  <c r="D234" i="7"/>
  <c r="F233" i="7"/>
  <c r="E233" i="7"/>
  <c r="D233" i="7"/>
  <c r="F232" i="7"/>
  <c r="E232" i="7"/>
  <c r="D232" i="7"/>
  <c r="F231" i="7"/>
  <c r="E231" i="7"/>
  <c r="D231" i="7"/>
  <c r="F230" i="7"/>
  <c r="E230" i="7"/>
  <c r="D230" i="7"/>
  <c r="F229" i="7"/>
  <c r="E229" i="7"/>
  <c r="D229" i="7"/>
  <c r="F228" i="7"/>
  <c r="E228" i="7"/>
  <c r="D228" i="7"/>
  <c r="F227" i="7"/>
  <c r="E227" i="7"/>
  <c r="D227" i="7"/>
  <c r="F226" i="7"/>
  <c r="E226" i="7"/>
  <c r="D226" i="7"/>
  <c r="F225" i="7"/>
  <c r="E225" i="7"/>
  <c r="D225" i="7"/>
  <c r="F224" i="7"/>
  <c r="E224" i="7"/>
  <c r="D224" i="7"/>
  <c r="F223" i="7"/>
  <c r="E223" i="7"/>
  <c r="D223" i="7"/>
  <c r="F222" i="7"/>
  <c r="E222" i="7"/>
  <c r="D222" i="7"/>
  <c r="F221" i="7"/>
  <c r="E221" i="7"/>
  <c r="D221" i="7"/>
  <c r="F220" i="7"/>
  <c r="E220" i="7"/>
  <c r="D220" i="7"/>
  <c r="F219" i="7"/>
  <c r="E219" i="7"/>
  <c r="D219" i="7"/>
  <c r="F218" i="7"/>
  <c r="E218" i="7"/>
  <c r="D218" i="7"/>
  <c r="F217" i="7"/>
  <c r="E217" i="7"/>
  <c r="D217" i="7"/>
  <c r="F216" i="7"/>
  <c r="E216" i="7"/>
  <c r="D216" i="7"/>
  <c r="F215" i="7"/>
  <c r="E215" i="7"/>
  <c r="D215" i="7"/>
  <c r="F214" i="7"/>
  <c r="E214" i="7"/>
  <c r="D214" i="7"/>
  <c r="F213" i="7"/>
  <c r="E213" i="7"/>
  <c r="D213" i="7"/>
  <c r="F212" i="7"/>
  <c r="E212" i="7"/>
  <c r="D212" i="7"/>
  <c r="F211" i="7"/>
  <c r="E211" i="7"/>
  <c r="D211" i="7"/>
  <c r="F210" i="7"/>
  <c r="E210" i="7"/>
  <c r="D210" i="7"/>
  <c r="F209" i="7"/>
  <c r="E209" i="7"/>
  <c r="D209" i="7"/>
  <c r="F208" i="7"/>
  <c r="E208" i="7"/>
  <c r="D208" i="7"/>
  <c r="F207" i="7"/>
  <c r="E207" i="7"/>
  <c r="D207" i="7"/>
  <c r="F206" i="7"/>
  <c r="E206" i="7"/>
  <c r="D206" i="7"/>
  <c r="F205" i="7"/>
  <c r="E205" i="7"/>
  <c r="D205" i="7"/>
  <c r="F204" i="7"/>
  <c r="E204" i="7"/>
  <c r="D204" i="7"/>
  <c r="F203" i="7"/>
  <c r="E203" i="7"/>
  <c r="D203" i="7"/>
  <c r="F202" i="7"/>
  <c r="E202" i="7"/>
  <c r="D202" i="7"/>
  <c r="F201" i="7"/>
  <c r="E201" i="7"/>
  <c r="D201" i="7"/>
  <c r="F200" i="7"/>
  <c r="E200" i="7"/>
  <c r="D200" i="7"/>
  <c r="F199" i="7"/>
  <c r="E199" i="7"/>
  <c r="D199" i="7"/>
  <c r="F198" i="7"/>
  <c r="E198" i="7"/>
  <c r="D198" i="7"/>
  <c r="F197" i="7"/>
  <c r="E197" i="7"/>
  <c r="D197" i="7"/>
  <c r="F196" i="7"/>
  <c r="E196" i="7"/>
  <c r="D196" i="7"/>
  <c r="F195" i="7"/>
  <c r="E195" i="7"/>
  <c r="D195" i="7"/>
  <c r="F194" i="7"/>
  <c r="E194" i="7"/>
  <c r="D194" i="7"/>
  <c r="F193" i="7"/>
  <c r="E193" i="7"/>
  <c r="D193" i="7"/>
  <c r="F192" i="7"/>
  <c r="E192" i="7"/>
  <c r="D192" i="7"/>
  <c r="F191" i="7"/>
  <c r="E191" i="7"/>
  <c r="D191" i="7"/>
  <c r="F190" i="7"/>
  <c r="E190" i="7"/>
  <c r="D190" i="7"/>
  <c r="F189" i="7"/>
  <c r="E189" i="7"/>
  <c r="D189" i="7"/>
  <c r="F188" i="7"/>
  <c r="E188" i="7"/>
  <c r="D188" i="7"/>
  <c r="F187" i="7"/>
  <c r="E187" i="7"/>
  <c r="D187" i="7"/>
  <c r="F186" i="7"/>
  <c r="E186" i="7"/>
  <c r="D186" i="7"/>
  <c r="F185" i="7"/>
  <c r="E185" i="7"/>
  <c r="D185" i="7"/>
  <c r="F184" i="7"/>
  <c r="E184" i="7"/>
  <c r="D184" i="7"/>
  <c r="F183" i="7"/>
  <c r="E183" i="7"/>
  <c r="D183" i="7"/>
  <c r="F182" i="7"/>
  <c r="E182" i="7"/>
  <c r="D182" i="7"/>
  <c r="F181" i="7"/>
  <c r="E181" i="7"/>
  <c r="D181" i="7"/>
  <c r="F180" i="7"/>
  <c r="E180" i="7"/>
  <c r="D180" i="7"/>
  <c r="F179" i="7"/>
  <c r="E179" i="7"/>
  <c r="D179" i="7"/>
  <c r="F178" i="7"/>
  <c r="E178" i="7"/>
  <c r="D178" i="7"/>
  <c r="F177" i="7"/>
  <c r="E177" i="7"/>
  <c r="D177" i="7"/>
  <c r="F176" i="7"/>
  <c r="E176" i="7"/>
  <c r="D176" i="7"/>
  <c r="F175" i="7"/>
  <c r="E175" i="7"/>
  <c r="D175" i="7"/>
  <c r="F174" i="7"/>
  <c r="E174" i="7"/>
  <c r="D174" i="7"/>
  <c r="F173" i="7"/>
  <c r="E173" i="7"/>
  <c r="D173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10" i="7"/>
  <c r="E10" i="7"/>
  <c r="D10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E11" i="7"/>
  <c r="F11" i="7"/>
  <c r="D11" i="7"/>
  <c r="E291" i="12"/>
  <c r="D291" i="12"/>
  <c r="E290" i="12"/>
  <c r="D290" i="12"/>
  <c r="E289" i="12"/>
  <c r="D289" i="12"/>
  <c r="E288" i="12"/>
  <c r="D288" i="12"/>
  <c r="F288" i="12" s="1"/>
  <c r="E287" i="12"/>
  <c r="D287" i="12"/>
  <c r="E286" i="12"/>
  <c r="D286" i="12"/>
  <c r="E285" i="12"/>
  <c r="D285" i="12"/>
  <c r="E284" i="12"/>
  <c r="D284" i="12"/>
  <c r="F284" i="12" s="1"/>
  <c r="E283" i="12"/>
  <c r="D283" i="12"/>
  <c r="E282" i="12"/>
  <c r="D282" i="12"/>
  <c r="F282" i="12" s="1"/>
  <c r="E281" i="12"/>
  <c r="D281" i="12"/>
  <c r="E280" i="12"/>
  <c r="D280" i="12"/>
  <c r="E279" i="12"/>
  <c r="D279" i="12"/>
  <c r="E278" i="12"/>
  <c r="D278" i="12"/>
  <c r="F278" i="12" s="1"/>
  <c r="E277" i="12"/>
  <c r="D277" i="12"/>
  <c r="E276" i="12"/>
  <c r="D276" i="12"/>
  <c r="F276" i="12" s="1"/>
  <c r="E275" i="12"/>
  <c r="D275" i="12"/>
  <c r="E274" i="12"/>
  <c r="D274" i="12"/>
  <c r="E273" i="12"/>
  <c r="D273" i="12"/>
  <c r="E272" i="12"/>
  <c r="D272" i="12"/>
  <c r="F272" i="12" s="1"/>
  <c r="E271" i="12"/>
  <c r="D271" i="12"/>
  <c r="E270" i="12"/>
  <c r="D270" i="12"/>
  <c r="F270" i="12" s="1"/>
  <c r="E269" i="12"/>
  <c r="D269" i="12"/>
  <c r="E268" i="12"/>
  <c r="D268" i="12"/>
  <c r="E267" i="12"/>
  <c r="D267" i="12"/>
  <c r="E266" i="12"/>
  <c r="D266" i="12"/>
  <c r="F266" i="12" s="1"/>
  <c r="E265" i="12"/>
  <c r="D265" i="12"/>
  <c r="E264" i="12"/>
  <c r="D264" i="12"/>
  <c r="F264" i="12" s="1"/>
  <c r="E263" i="12"/>
  <c r="D263" i="12"/>
  <c r="E262" i="12"/>
  <c r="D262" i="12"/>
  <c r="E261" i="12"/>
  <c r="D261" i="12"/>
  <c r="E260" i="12"/>
  <c r="D260" i="12"/>
  <c r="F260" i="12" s="1"/>
  <c r="E259" i="12"/>
  <c r="D259" i="12"/>
  <c r="E258" i="12"/>
  <c r="D258" i="12"/>
  <c r="F258" i="12" s="1"/>
  <c r="E257" i="12"/>
  <c r="D257" i="12"/>
  <c r="E256" i="12"/>
  <c r="D256" i="12"/>
  <c r="E255" i="12"/>
  <c r="D255" i="12"/>
  <c r="E254" i="12"/>
  <c r="D254" i="12"/>
  <c r="F254" i="12" s="1"/>
  <c r="E253" i="12"/>
  <c r="D253" i="12"/>
  <c r="E252" i="12"/>
  <c r="D252" i="12"/>
  <c r="F252" i="12" s="1"/>
  <c r="E251" i="12"/>
  <c r="D251" i="12"/>
  <c r="E250" i="12"/>
  <c r="D250" i="12"/>
  <c r="E249" i="12"/>
  <c r="D249" i="12"/>
  <c r="E248" i="12"/>
  <c r="D248" i="12"/>
  <c r="F248" i="12" s="1"/>
  <c r="E247" i="12"/>
  <c r="D247" i="12"/>
  <c r="E246" i="12"/>
  <c r="D246" i="12"/>
  <c r="F246" i="12" s="1"/>
  <c r="E245" i="12"/>
  <c r="D245" i="12"/>
  <c r="E244" i="12"/>
  <c r="D244" i="12"/>
  <c r="E243" i="12"/>
  <c r="D243" i="12"/>
  <c r="E242" i="12"/>
  <c r="D242" i="12"/>
  <c r="F242" i="12" s="1"/>
  <c r="E241" i="12"/>
  <c r="D241" i="12"/>
  <c r="E240" i="12"/>
  <c r="D240" i="12"/>
  <c r="F240" i="12" s="1"/>
  <c r="E239" i="12"/>
  <c r="D239" i="12"/>
  <c r="E238" i="12"/>
  <c r="D238" i="12"/>
  <c r="E237" i="12"/>
  <c r="D237" i="12"/>
  <c r="E236" i="12"/>
  <c r="D236" i="12"/>
  <c r="F236" i="12" s="1"/>
  <c r="E235" i="12"/>
  <c r="D235" i="12"/>
  <c r="E234" i="12"/>
  <c r="D234" i="12"/>
  <c r="F234" i="12" s="1"/>
  <c r="E233" i="12"/>
  <c r="D233" i="12"/>
  <c r="E232" i="12"/>
  <c r="D232" i="12"/>
  <c r="E231" i="12"/>
  <c r="D231" i="12"/>
  <c r="E230" i="12"/>
  <c r="D230" i="12"/>
  <c r="F230" i="12" s="1"/>
  <c r="E229" i="12"/>
  <c r="D229" i="12"/>
  <c r="E228" i="12"/>
  <c r="D228" i="12"/>
  <c r="F228" i="12" s="1"/>
  <c r="E227" i="12"/>
  <c r="D227" i="12"/>
  <c r="E226" i="12"/>
  <c r="D226" i="12"/>
  <c r="E225" i="12"/>
  <c r="D225" i="12"/>
  <c r="E224" i="12"/>
  <c r="D224" i="12"/>
  <c r="F224" i="12" s="1"/>
  <c r="E223" i="12"/>
  <c r="D223" i="12"/>
  <c r="E222" i="12"/>
  <c r="D222" i="12"/>
  <c r="F222" i="12" s="1"/>
  <c r="E221" i="12"/>
  <c r="D221" i="12"/>
  <c r="E220" i="12"/>
  <c r="D220" i="12"/>
  <c r="E219" i="12"/>
  <c r="D219" i="12"/>
  <c r="E218" i="12"/>
  <c r="D218" i="12"/>
  <c r="F218" i="12" s="1"/>
  <c r="E217" i="12"/>
  <c r="D217" i="12"/>
  <c r="E216" i="12"/>
  <c r="D216" i="12"/>
  <c r="F216" i="12" s="1"/>
  <c r="E215" i="12"/>
  <c r="D215" i="12"/>
  <c r="E214" i="12"/>
  <c r="D214" i="12"/>
  <c r="E213" i="12"/>
  <c r="D213" i="12"/>
  <c r="E212" i="12"/>
  <c r="D212" i="12"/>
  <c r="F212" i="12" s="1"/>
  <c r="E211" i="12"/>
  <c r="D211" i="12"/>
  <c r="E210" i="12"/>
  <c r="D210" i="12"/>
  <c r="F210" i="12" s="1"/>
  <c r="E209" i="12"/>
  <c r="D209" i="12"/>
  <c r="E208" i="12"/>
  <c r="D208" i="12"/>
  <c r="E207" i="12"/>
  <c r="D207" i="12"/>
  <c r="E206" i="12"/>
  <c r="D206" i="12"/>
  <c r="F206" i="12" s="1"/>
  <c r="E205" i="12"/>
  <c r="D205" i="12"/>
  <c r="E204" i="12"/>
  <c r="D204" i="12"/>
  <c r="F204" i="12" s="1"/>
  <c r="E203" i="12"/>
  <c r="D203" i="12"/>
  <c r="E202" i="12"/>
  <c r="D202" i="12"/>
  <c r="E201" i="12"/>
  <c r="D201" i="12"/>
  <c r="E200" i="12"/>
  <c r="D200" i="12"/>
  <c r="F200" i="12" s="1"/>
  <c r="E199" i="12"/>
  <c r="D199" i="12"/>
  <c r="E198" i="12"/>
  <c r="D198" i="12"/>
  <c r="F198" i="12" s="1"/>
  <c r="E197" i="12"/>
  <c r="D197" i="12"/>
  <c r="E196" i="12"/>
  <c r="D196" i="12"/>
  <c r="E195" i="12"/>
  <c r="D195" i="12"/>
  <c r="E194" i="12"/>
  <c r="D194" i="12"/>
  <c r="F194" i="12" s="1"/>
  <c r="E193" i="12"/>
  <c r="D193" i="12"/>
  <c r="E192" i="12"/>
  <c r="D192" i="12"/>
  <c r="F192" i="12" s="1"/>
  <c r="E191" i="12"/>
  <c r="D191" i="12"/>
  <c r="E190" i="12"/>
  <c r="D190" i="12"/>
  <c r="E189" i="12"/>
  <c r="D189" i="12"/>
  <c r="E188" i="12"/>
  <c r="D188" i="12"/>
  <c r="F188" i="12" s="1"/>
  <c r="E187" i="12"/>
  <c r="D187" i="12"/>
  <c r="E186" i="12"/>
  <c r="D186" i="12"/>
  <c r="F186" i="12" s="1"/>
  <c r="E185" i="12"/>
  <c r="D185" i="12"/>
  <c r="E184" i="12"/>
  <c r="D184" i="12"/>
  <c r="E183" i="12"/>
  <c r="D183" i="12"/>
  <c r="E182" i="12"/>
  <c r="D182" i="12"/>
  <c r="F182" i="12" s="1"/>
  <c r="E181" i="12"/>
  <c r="D181" i="12"/>
  <c r="E180" i="12"/>
  <c r="D180" i="12"/>
  <c r="F180" i="12" s="1"/>
  <c r="E179" i="12"/>
  <c r="D179" i="12"/>
  <c r="E178" i="12"/>
  <c r="D178" i="12"/>
  <c r="E177" i="12"/>
  <c r="D177" i="12"/>
  <c r="E176" i="12"/>
  <c r="D176" i="12"/>
  <c r="F176" i="12" s="1"/>
  <c r="E175" i="12"/>
  <c r="D175" i="12"/>
  <c r="E174" i="12"/>
  <c r="D174" i="12"/>
  <c r="F174" i="12" s="1"/>
  <c r="E173" i="12"/>
  <c r="D173" i="12"/>
  <c r="E172" i="12"/>
  <c r="D172" i="12"/>
  <c r="E171" i="12"/>
  <c r="D171" i="12"/>
  <c r="E170" i="12"/>
  <c r="D170" i="12"/>
  <c r="F170" i="12" s="1"/>
  <c r="E169" i="12"/>
  <c r="D169" i="12"/>
  <c r="E168" i="12"/>
  <c r="D168" i="12"/>
  <c r="F168" i="12" s="1"/>
  <c r="E167" i="12"/>
  <c r="D167" i="12"/>
  <c r="E166" i="12"/>
  <c r="D166" i="12"/>
  <c r="E165" i="12"/>
  <c r="D165" i="12"/>
  <c r="E164" i="12"/>
  <c r="D164" i="12"/>
  <c r="F164" i="12" s="1"/>
  <c r="E163" i="12"/>
  <c r="D163" i="12"/>
  <c r="E162" i="12"/>
  <c r="D162" i="12"/>
  <c r="F162" i="12" s="1"/>
  <c r="E161" i="12"/>
  <c r="D161" i="12"/>
  <c r="E160" i="12"/>
  <c r="D160" i="12"/>
  <c r="E159" i="12"/>
  <c r="D159" i="12"/>
  <c r="E158" i="12"/>
  <c r="D158" i="12"/>
  <c r="F158" i="12" s="1"/>
  <c r="E157" i="12"/>
  <c r="D157" i="12"/>
  <c r="E156" i="12"/>
  <c r="D156" i="12"/>
  <c r="F156" i="12" s="1"/>
  <c r="E155" i="12"/>
  <c r="D155" i="12"/>
  <c r="E154" i="12"/>
  <c r="D154" i="12"/>
  <c r="E153" i="12"/>
  <c r="D153" i="12"/>
  <c r="F153" i="12" s="1"/>
  <c r="E152" i="12"/>
  <c r="D152" i="12"/>
  <c r="F152" i="12" s="1"/>
  <c r="E151" i="12"/>
  <c r="D151" i="12"/>
  <c r="E150" i="12"/>
  <c r="D150" i="12"/>
  <c r="F150" i="12" s="1"/>
  <c r="E149" i="12"/>
  <c r="D149" i="12"/>
  <c r="F149" i="12" s="1"/>
  <c r="E148" i="12"/>
  <c r="D148" i="12"/>
  <c r="E147" i="12"/>
  <c r="D147" i="12"/>
  <c r="E146" i="12"/>
  <c r="D146" i="12"/>
  <c r="F146" i="12" s="1"/>
  <c r="E145" i="12"/>
  <c r="D145" i="12"/>
  <c r="E144" i="12"/>
  <c r="D144" i="12"/>
  <c r="F144" i="12" s="1"/>
  <c r="E143" i="12"/>
  <c r="D143" i="12"/>
  <c r="E142" i="12"/>
  <c r="D142" i="12"/>
  <c r="E141" i="12"/>
  <c r="D141" i="12"/>
  <c r="F141" i="12" s="1"/>
  <c r="E140" i="12"/>
  <c r="D140" i="12"/>
  <c r="F140" i="12" s="1"/>
  <c r="E139" i="12"/>
  <c r="D139" i="12"/>
  <c r="E138" i="12"/>
  <c r="D138" i="12"/>
  <c r="F138" i="12" s="1"/>
  <c r="E137" i="12"/>
  <c r="D137" i="12"/>
  <c r="F137" i="12" s="1"/>
  <c r="E136" i="12"/>
  <c r="D136" i="12"/>
  <c r="E135" i="12"/>
  <c r="D135" i="12"/>
  <c r="E134" i="12"/>
  <c r="D134" i="12"/>
  <c r="F134" i="12" s="1"/>
  <c r="E133" i="12"/>
  <c r="D133" i="12"/>
  <c r="E132" i="12"/>
  <c r="D132" i="12"/>
  <c r="F132" i="12" s="1"/>
  <c r="E131" i="12"/>
  <c r="D131" i="12"/>
  <c r="E130" i="12"/>
  <c r="D130" i="12"/>
  <c r="E129" i="12"/>
  <c r="D129" i="12"/>
  <c r="F129" i="12" s="1"/>
  <c r="E128" i="12"/>
  <c r="D128" i="12"/>
  <c r="F128" i="12" s="1"/>
  <c r="E127" i="12"/>
  <c r="D127" i="12"/>
  <c r="E126" i="12"/>
  <c r="D126" i="12"/>
  <c r="F126" i="12" s="1"/>
  <c r="E125" i="12"/>
  <c r="D125" i="12"/>
  <c r="F125" i="12" s="1"/>
  <c r="E124" i="12"/>
  <c r="D124" i="12"/>
  <c r="E123" i="12"/>
  <c r="D123" i="12"/>
  <c r="E122" i="12"/>
  <c r="D122" i="12"/>
  <c r="F122" i="12" s="1"/>
  <c r="E121" i="12"/>
  <c r="D121" i="12"/>
  <c r="E120" i="12"/>
  <c r="D120" i="12"/>
  <c r="F120" i="12" s="1"/>
  <c r="E119" i="12"/>
  <c r="D119" i="12"/>
  <c r="E118" i="12"/>
  <c r="D118" i="12"/>
  <c r="E117" i="12"/>
  <c r="D117" i="12"/>
  <c r="F117" i="12" s="1"/>
  <c r="E116" i="12"/>
  <c r="D116" i="12"/>
  <c r="F116" i="12" s="1"/>
  <c r="E115" i="12"/>
  <c r="D115" i="12"/>
  <c r="E114" i="12"/>
  <c r="D114" i="12"/>
  <c r="F114" i="12" s="1"/>
  <c r="E113" i="12"/>
  <c r="D113" i="12"/>
  <c r="F113" i="12" s="1"/>
  <c r="E112" i="12"/>
  <c r="D112" i="12"/>
  <c r="E111" i="12"/>
  <c r="D111" i="12"/>
  <c r="E110" i="12"/>
  <c r="D110" i="12"/>
  <c r="F110" i="12" s="1"/>
  <c r="E109" i="12"/>
  <c r="D109" i="12"/>
  <c r="E108" i="12"/>
  <c r="D108" i="12"/>
  <c r="F108" i="12" s="1"/>
  <c r="E107" i="12"/>
  <c r="D107" i="12"/>
  <c r="E106" i="12"/>
  <c r="D106" i="12"/>
  <c r="E105" i="12"/>
  <c r="D105" i="12"/>
  <c r="F105" i="12" s="1"/>
  <c r="E104" i="12"/>
  <c r="D104" i="12"/>
  <c r="F104" i="12" s="1"/>
  <c r="E103" i="12"/>
  <c r="D103" i="12"/>
  <c r="E102" i="12"/>
  <c r="D102" i="12"/>
  <c r="F102" i="12" s="1"/>
  <c r="E101" i="12"/>
  <c r="D101" i="12"/>
  <c r="F101" i="12" s="1"/>
  <c r="E100" i="12"/>
  <c r="D100" i="12"/>
  <c r="E99" i="12"/>
  <c r="D99" i="12"/>
  <c r="E98" i="12"/>
  <c r="D98" i="12"/>
  <c r="F98" i="12" s="1"/>
  <c r="E97" i="12"/>
  <c r="D97" i="12"/>
  <c r="E96" i="12"/>
  <c r="D96" i="12"/>
  <c r="F96" i="12" s="1"/>
  <c r="E95" i="12"/>
  <c r="D95" i="12"/>
  <c r="E94" i="12"/>
  <c r="D94" i="12"/>
  <c r="E93" i="12"/>
  <c r="D93" i="12"/>
  <c r="F93" i="12" s="1"/>
  <c r="E92" i="12"/>
  <c r="D92" i="12"/>
  <c r="F92" i="12" s="1"/>
  <c r="E91" i="12"/>
  <c r="D91" i="12"/>
  <c r="E90" i="12"/>
  <c r="D90" i="12"/>
  <c r="F90" i="12" s="1"/>
  <c r="E89" i="12"/>
  <c r="D89" i="12"/>
  <c r="F89" i="12" s="1"/>
  <c r="E88" i="12"/>
  <c r="D88" i="12"/>
  <c r="E87" i="12"/>
  <c r="D87" i="12"/>
  <c r="E86" i="12"/>
  <c r="D86" i="12"/>
  <c r="F86" i="12" s="1"/>
  <c r="E85" i="12"/>
  <c r="D85" i="12"/>
  <c r="E84" i="12"/>
  <c r="D84" i="12"/>
  <c r="F84" i="12" s="1"/>
  <c r="E83" i="12"/>
  <c r="D83" i="12"/>
  <c r="E82" i="12"/>
  <c r="D82" i="12"/>
  <c r="E81" i="12"/>
  <c r="D81" i="12"/>
  <c r="F81" i="12" s="1"/>
  <c r="E80" i="12"/>
  <c r="D80" i="12"/>
  <c r="F80" i="12" s="1"/>
  <c r="E79" i="12"/>
  <c r="D79" i="12"/>
  <c r="E78" i="12"/>
  <c r="D78" i="12"/>
  <c r="F78" i="12" s="1"/>
  <c r="E77" i="12"/>
  <c r="D77" i="12"/>
  <c r="F77" i="12" s="1"/>
  <c r="E76" i="12"/>
  <c r="D76" i="12"/>
  <c r="E75" i="12"/>
  <c r="D75" i="12"/>
  <c r="E74" i="12"/>
  <c r="D74" i="12"/>
  <c r="F74" i="12" s="1"/>
  <c r="E73" i="12"/>
  <c r="D73" i="12"/>
  <c r="E72" i="12"/>
  <c r="D72" i="12"/>
  <c r="F72" i="12" s="1"/>
  <c r="E71" i="12"/>
  <c r="D71" i="12"/>
  <c r="E70" i="12"/>
  <c r="D70" i="12"/>
  <c r="E69" i="12"/>
  <c r="D69" i="12"/>
  <c r="F69" i="12" s="1"/>
  <c r="E68" i="12"/>
  <c r="D68" i="12"/>
  <c r="F68" i="12" s="1"/>
  <c r="E67" i="12"/>
  <c r="D67" i="12"/>
  <c r="E66" i="12"/>
  <c r="D66" i="12"/>
  <c r="F66" i="12" s="1"/>
  <c r="E65" i="12"/>
  <c r="D65" i="12"/>
  <c r="F65" i="12" s="1"/>
  <c r="E64" i="12"/>
  <c r="D64" i="12"/>
  <c r="E63" i="12"/>
  <c r="D63" i="12"/>
  <c r="E62" i="12"/>
  <c r="D62" i="12"/>
  <c r="F62" i="12" s="1"/>
  <c r="E61" i="12"/>
  <c r="D61" i="12"/>
  <c r="E60" i="12"/>
  <c r="D60" i="12"/>
  <c r="F60" i="12" s="1"/>
  <c r="E59" i="12"/>
  <c r="D59" i="12"/>
  <c r="E58" i="12"/>
  <c r="D58" i="12"/>
  <c r="E57" i="12"/>
  <c r="D57" i="12"/>
  <c r="F57" i="12" s="1"/>
  <c r="E56" i="12"/>
  <c r="D56" i="12"/>
  <c r="F56" i="12" s="1"/>
  <c r="E55" i="12"/>
  <c r="D55" i="12"/>
  <c r="E54" i="12"/>
  <c r="D54" i="12"/>
  <c r="F54" i="12" s="1"/>
  <c r="E53" i="12"/>
  <c r="D53" i="12"/>
  <c r="F53" i="12" s="1"/>
  <c r="E52" i="12"/>
  <c r="D52" i="12"/>
  <c r="E51" i="12"/>
  <c r="D51" i="12"/>
  <c r="E50" i="12"/>
  <c r="D50" i="12"/>
  <c r="F50" i="12" s="1"/>
  <c r="E49" i="12"/>
  <c r="D49" i="12"/>
  <c r="E48" i="12"/>
  <c r="D48" i="12"/>
  <c r="F48" i="12" s="1"/>
  <c r="E47" i="12"/>
  <c r="D47" i="12"/>
  <c r="E46" i="12"/>
  <c r="D46" i="12"/>
  <c r="E45" i="12"/>
  <c r="D45" i="12"/>
  <c r="F45" i="12" s="1"/>
  <c r="E44" i="12"/>
  <c r="D44" i="12"/>
  <c r="F44" i="12" s="1"/>
  <c r="E43" i="12"/>
  <c r="D43" i="12"/>
  <c r="E42" i="12"/>
  <c r="D42" i="12"/>
  <c r="F42" i="12" s="1"/>
  <c r="E41" i="12"/>
  <c r="D41" i="12"/>
  <c r="F41" i="12" s="1"/>
  <c r="E40" i="12"/>
  <c r="D40" i="12"/>
  <c r="E39" i="12"/>
  <c r="D39" i="12"/>
  <c r="E38" i="12"/>
  <c r="D38" i="12"/>
  <c r="F38" i="12" s="1"/>
  <c r="E37" i="12"/>
  <c r="D37" i="12"/>
  <c r="E36" i="12"/>
  <c r="D36" i="12"/>
  <c r="F36" i="12" s="1"/>
  <c r="E35" i="12"/>
  <c r="D35" i="12"/>
  <c r="E34" i="12"/>
  <c r="D34" i="12"/>
  <c r="E33" i="12"/>
  <c r="D33" i="12"/>
  <c r="F33" i="12" s="1"/>
  <c r="E32" i="12"/>
  <c r="D32" i="12"/>
  <c r="F32" i="12" s="1"/>
  <c r="E11" i="12"/>
  <c r="D11" i="12"/>
  <c r="E10" i="12"/>
  <c r="D10" i="12"/>
  <c r="F10" i="12" s="1"/>
  <c r="E31" i="12"/>
  <c r="D31" i="12"/>
  <c r="F31" i="12" s="1"/>
  <c r="E30" i="12"/>
  <c r="D30" i="12"/>
  <c r="E29" i="12"/>
  <c r="D29" i="12"/>
  <c r="E28" i="12"/>
  <c r="D28" i="12"/>
  <c r="E27" i="12"/>
  <c r="D27" i="12"/>
  <c r="E26" i="12"/>
  <c r="D26" i="12"/>
  <c r="F26" i="12" s="1"/>
  <c r="E25" i="12"/>
  <c r="D25" i="12"/>
  <c r="E24" i="12"/>
  <c r="D24" i="12"/>
  <c r="E23" i="12"/>
  <c r="D23" i="12"/>
  <c r="E22" i="12"/>
  <c r="D22" i="12"/>
  <c r="F22" i="12" s="1"/>
  <c r="E21" i="12"/>
  <c r="D21" i="12"/>
  <c r="E20" i="12"/>
  <c r="D20" i="12"/>
  <c r="F20" i="12" s="1"/>
  <c r="E19" i="12"/>
  <c r="D19" i="12"/>
  <c r="F19" i="12" s="1"/>
  <c r="E18" i="12"/>
  <c r="D18" i="12"/>
  <c r="E17" i="12"/>
  <c r="D17" i="12"/>
  <c r="E16" i="12"/>
  <c r="D16" i="12"/>
  <c r="F16" i="12" s="1"/>
  <c r="E15" i="12"/>
  <c r="D15" i="12"/>
  <c r="E14" i="12"/>
  <c r="D14" i="12"/>
  <c r="F14" i="12" s="1"/>
  <c r="E13" i="12"/>
  <c r="D13" i="12"/>
  <c r="E12" i="12"/>
  <c r="D12" i="12"/>
  <c r="F35" i="12" l="1"/>
  <c r="F39" i="12"/>
  <c r="F47" i="12"/>
  <c r="F51" i="12"/>
  <c r="F59" i="12"/>
  <c r="F63" i="12"/>
  <c r="F71" i="12"/>
  <c r="F75" i="12"/>
  <c r="F83" i="12"/>
  <c r="F87" i="12"/>
  <c r="F95" i="12"/>
  <c r="F99" i="12"/>
  <c r="F107" i="12"/>
  <c r="F111" i="12"/>
  <c r="F119" i="12"/>
  <c r="F123" i="12"/>
  <c r="F131" i="12"/>
  <c r="F135" i="12"/>
  <c r="F143" i="12"/>
  <c r="F147" i="12"/>
  <c r="F155" i="12"/>
  <c r="F159" i="12"/>
  <c r="F167" i="12"/>
  <c r="F171" i="12"/>
  <c r="F179" i="12"/>
  <c r="F183" i="12"/>
  <c r="F191" i="12"/>
  <c r="F195" i="12"/>
  <c r="F203" i="12"/>
  <c r="F207" i="12"/>
  <c r="F215" i="12"/>
  <c r="F219" i="12"/>
  <c r="F227" i="12"/>
  <c r="F231" i="12"/>
  <c r="F239" i="12"/>
  <c r="F243" i="12"/>
  <c r="F251" i="12"/>
  <c r="F255" i="12"/>
  <c r="F263" i="12"/>
  <c r="F267" i="12"/>
  <c r="F279" i="12"/>
  <c r="F291" i="12"/>
  <c r="E132" i="14"/>
  <c r="E121" i="14"/>
  <c r="F132" i="14"/>
  <c r="F127" i="14" s="1"/>
  <c r="F121" i="14" s="1"/>
  <c r="F197" i="10"/>
  <c r="E127" i="14"/>
  <c r="D136" i="10"/>
  <c r="D131" i="10" s="1"/>
  <c r="D125" i="10" s="1"/>
  <c r="F290" i="12"/>
  <c r="F75" i="10"/>
  <c r="F123" i="10"/>
  <c r="E136" i="10"/>
  <c r="E131" i="10" s="1"/>
  <c r="E125" i="10" s="1"/>
  <c r="F168" i="10"/>
  <c r="F216" i="10"/>
  <c r="F231" i="10"/>
  <c r="F261" i="10"/>
  <c r="F228" i="10"/>
  <c r="F240" i="10"/>
  <c r="F258" i="10"/>
  <c r="F270" i="10"/>
  <c r="F276" i="10"/>
  <c r="F229" i="10"/>
  <c r="F247" i="10"/>
  <c r="F10" i="10"/>
  <c r="F43" i="10"/>
  <c r="F91" i="10"/>
  <c r="F280" i="10"/>
  <c r="G29" i="13"/>
  <c r="G10" i="13"/>
  <c r="G13" i="13"/>
  <c r="G17" i="13"/>
  <c r="G21" i="13"/>
  <c r="G25" i="13"/>
  <c r="G28" i="13"/>
  <c r="G26" i="13"/>
  <c r="G30" i="13"/>
  <c r="G22" i="13"/>
  <c r="G11" i="13"/>
  <c r="G15" i="13"/>
  <c r="G19" i="13"/>
  <c r="G14" i="13"/>
  <c r="G18" i="13"/>
  <c r="G23" i="13"/>
  <c r="G27" i="13"/>
  <c r="G12" i="13"/>
  <c r="G16" i="13"/>
  <c r="G20" i="13"/>
  <c r="G31" i="13"/>
  <c r="G32" i="13"/>
  <c r="G24" i="13"/>
  <c r="F184" i="10"/>
  <c r="F226" i="10"/>
  <c r="F238" i="10"/>
  <c r="F256" i="10"/>
  <c r="F262" i="10"/>
  <c r="F268" i="10"/>
  <c r="F14" i="10"/>
  <c r="F26" i="10"/>
  <c r="F192" i="10"/>
  <c r="F198" i="10"/>
  <c r="F204" i="10"/>
  <c r="F199" i="10"/>
  <c r="F59" i="10"/>
  <c r="F107" i="10"/>
  <c r="F152" i="10"/>
  <c r="F18" i="10"/>
  <c r="F24" i="10"/>
  <c r="F36" i="10"/>
  <c r="F42" i="10"/>
  <c r="F54" i="10"/>
  <c r="F66" i="10"/>
  <c r="F72" i="10"/>
  <c r="F84" i="10"/>
  <c r="F90" i="10"/>
  <c r="F102" i="10"/>
  <c r="F114" i="10"/>
  <c r="F120" i="10"/>
  <c r="F139" i="10"/>
  <c r="F130" i="10"/>
  <c r="F147" i="10"/>
  <c r="F159" i="10"/>
  <c r="F165" i="10"/>
  <c r="F183" i="10"/>
  <c r="F248" i="10"/>
  <c r="F21" i="10"/>
  <c r="F27" i="10"/>
  <c r="F39" i="10"/>
  <c r="F51" i="10"/>
  <c r="F63" i="10"/>
  <c r="F69" i="10"/>
  <c r="F81" i="10"/>
  <c r="F87" i="10"/>
  <c r="F99" i="10"/>
  <c r="F111" i="10"/>
  <c r="F117" i="10"/>
  <c r="F134" i="10"/>
  <c r="F127" i="10"/>
  <c r="F144" i="10"/>
  <c r="F156" i="10"/>
  <c r="F162" i="10"/>
  <c r="F174" i="10"/>
  <c r="F180" i="10"/>
  <c r="F215" i="10"/>
  <c r="F232" i="10"/>
  <c r="F244" i="10"/>
  <c r="F279" i="10"/>
  <c r="F22" i="10"/>
  <c r="F34" i="10"/>
  <c r="F40" i="10"/>
  <c r="F52" i="10"/>
  <c r="F58" i="10"/>
  <c r="F70" i="10"/>
  <c r="F82" i="10"/>
  <c r="F88" i="10"/>
  <c r="F100" i="10"/>
  <c r="F106" i="10"/>
  <c r="F118" i="10"/>
  <c r="F135" i="10"/>
  <c r="F128" i="10"/>
  <c r="F145" i="10"/>
  <c r="F151" i="10"/>
  <c r="F163" i="10"/>
  <c r="F175" i="10"/>
  <c r="F181" i="10"/>
  <c r="F210" i="10"/>
  <c r="F222" i="10"/>
  <c r="F245" i="10"/>
  <c r="F274" i="10"/>
  <c r="F11" i="10"/>
  <c r="F23" i="10"/>
  <c r="F29" i="10"/>
  <c r="F35" i="10"/>
  <c r="F47" i="10"/>
  <c r="F53" i="10"/>
  <c r="F65" i="10"/>
  <c r="F71" i="10"/>
  <c r="F83" i="10"/>
  <c r="F95" i="10"/>
  <c r="F101" i="10"/>
  <c r="F113" i="10"/>
  <c r="F119" i="10"/>
  <c r="F140" i="10"/>
  <c r="F146" i="10"/>
  <c r="F158" i="10"/>
  <c r="F164" i="10"/>
  <c r="F176" i="10"/>
  <c r="F182" i="10"/>
  <c r="F188" i="10"/>
  <c r="F211" i="10"/>
  <c r="F223" i="10"/>
  <c r="F246" i="10"/>
  <c r="F252" i="10"/>
  <c r="F275" i="10"/>
  <c r="F200" i="10"/>
  <c r="F264" i="10"/>
  <c r="F30" i="10"/>
  <c r="F195" i="10"/>
  <c r="F207" i="10"/>
  <c r="F230" i="10"/>
  <c r="F236" i="10"/>
  <c r="F259" i="10"/>
  <c r="F271" i="10"/>
  <c r="F13" i="10"/>
  <c r="F25" i="10"/>
  <c r="F37" i="10"/>
  <c r="F49" i="10"/>
  <c r="F55" i="10"/>
  <c r="F67" i="10"/>
  <c r="F79" i="10"/>
  <c r="F85" i="10"/>
  <c r="F97" i="10"/>
  <c r="F103" i="10"/>
  <c r="F115" i="10"/>
  <c r="F132" i="10"/>
  <c r="F142" i="10"/>
  <c r="F148" i="10"/>
  <c r="F160" i="10"/>
  <c r="F172" i="10"/>
  <c r="F178" i="10"/>
  <c r="F190" i="10"/>
  <c r="F213" i="10"/>
  <c r="F242" i="10"/>
  <c r="F254" i="10"/>
  <c r="F277" i="10"/>
  <c r="F20" i="10"/>
  <c r="F38" i="10"/>
  <c r="F50" i="10"/>
  <c r="F56" i="10"/>
  <c r="F68" i="10"/>
  <c r="F74" i="10"/>
  <c r="F86" i="10"/>
  <c r="F98" i="10"/>
  <c r="F104" i="10"/>
  <c r="F116" i="10"/>
  <c r="F122" i="10"/>
  <c r="F126" i="10"/>
  <c r="F143" i="10"/>
  <c r="F149" i="10"/>
  <c r="F161" i="10"/>
  <c r="F167" i="10"/>
  <c r="F179" i="10"/>
  <c r="F191" i="10"/>
  <c r="F214" i="10"/>
  <c r="F220" i="10"/>
  <c r="F243" i="10"/>
  <c r="F255" i="10"/>
  <c r="F278" i="10"/>
  <c r="F284" i="10"/>
  <c r="F19" i="10"/>
  <c r="F48" i="10"/>
  <c r="F64" i="10"/>
  <c r="F80" i="10"/>
  <c r="F96" i="10"/>
  <c r="F112" i="10"/>
  <c r="F133" i="10"/>
  <c r="F141" i="10"/>
  <c r="F157" i="10"/>
  <c r="F173" i="10"/>
  <c r="F189" i="10"/>
  <c r="F205" i="10"/>
  <c r="F221" i="10"/>
  <c r="F237" i="10"/>
  <c r="F253" i="10"/>
  <c r="F269" i="10"/>
  <c r="F15" i="10"/>
  <c r="F31" i="10"/>
  <c r="F44" i="10"/>
  <c r="F60" i="10"/>
  <c r="F76" i="10"/>
  <c r="F92" i="10"/>
  <c r="F108" i="10"/>
  <c r="F124" i="10"/>
  <c r="F153" i="10"/>
  <c r="F169" i="10"/>
  <c r="F185" i="10"/>
  <c r="F201" i="10"/>
  <c r="F217" i="10"/>
  <c r="F233" i="10"/>
  <c r="F249" i="10"/>
  <c r="F265" i="10"/>
  <c r="F281" i="10"/>
  <c r="F16" i="10"/>
  <c r="F32" i="10"/>
  <c r="F45" i="10"/>
  <c r="F61" i="10"/>
  <c r="F77" i="10"/>
  <c r="F93" i="10"/>
  <c r="F109" i="10"/>
  <c r="F137" i="10"/>
  <c r="F136" i="10" s="1"/>
  <c r="F154" i="10"/>
  <c r="F170" i="10"/>
  <c r="F186" i="10"/>
  <c r="F202" i="10"/>
  <c r="F218" i="10"/>
  <c r="F234" i="10"/>
  <c r="F250" i="10"/>
  <c r="F266" i="10"/>
  <c r="F282" i="10"/>
  <c r="F17" i="10"/>
  <c r="F33" i="10"/>
  <c r="F46" i="10"/>
  <c r="F62" i="10"/>
  <c r="F78" i="10"/>
  <c r="F94" i="10"/>
  <c r="F110" i="10"/>
  <c r="F138" i="10"/>
  <c r="F155" i="10"/>
  <c r="F171" i="10"/>
  <c r="F187" i="10"/>
  <c r="F203" i="10"/>
  <c r="F219" i="10"/>
  <c r="F235" i="10"/>
  <c r="F251" i="10"/>
  <c r="F267" i="10"/>
  <c r="F283" i="10"/>
  <c r="F12" i="10"/>
  <c r="F28" i="10"/>
  <c r="F41" i="10"/>
  <c r="F57" i="10"/>
  <c r="F73" i="10"/>
  <c r="F89" i="10"/>
  <c r="F105" i="10"/>
  <c r="F121" i="10"/>
  <c r="F129" i="10"/>
  <c r="F150" i="10"/>
  <c r="F166" i="10"/>
  <c r="F177" i="10"/>
  <c r="F193" i="10"/>
  <c r="F209" i="10"/>
  <c r="F225" i="10"/>
  <c r="F241" i="10"/>
  <c r="F257" i="10"/>
  <c r="F273" i="10"/>
  <c r="F275" i="12"/>
  <c r="F287" i="12"/>
  <c r="F253" i="12"/>
  <c r="F175" i="12"/>
  <c r="F187" i="12"/>
  <c r="F199" i="12"/>
  <c r="F211" i="12"/>
  <c r="F223" i="12"/>
  <c r="F235" i="12"/>
  <c r="F247" i="12"/>
  <c r="F271" i="12"/>
  <c r="F283" i="12"/>
  <c r="F34" i="12"/>
  <c r="F40" i="12"/>
  <c r="F46" i="12"/>
  <c r="F52" i="12"/>
  <c r="F58" i="12"/>
  <c r="F64" i="12"/>
  <c r="F70" i="12"/>
  <c r="F76" i="12"/>
  <c r="F82" i="12"/>
  <c r="F88" i="12"/>
  <c r="F94" i="12"/>
  <c r="F100" i="12"/>
  <c r="F106" i="12"/>
  <c r="F112" i="12"/>
  <c r="F118" i="12"/>
  <c r="F124" i="12"/>
  <c r="F130" i="12"/>
  <c r="F136" i="12"/>
  <c r="F172" i="12"/>
  <c r="F178" i="12"/>
  <c r="F184" i="12"/>
  <c r="F190" i="12"/>
  <c r="F196" i="12"/>
  <c r="F202" i="12"/>
  <c r="F208" i="12"/>
  <c r="F214" i="12"/>
  <c r="F220" i="12"/>
  <c r="F226" i="12"/>
  <c r="F232" i="12"/>
  <c r="F238" i="12"/>
  <c r="F244" i="12"/>
  <c r="F250" i="12"/>
  <c r="F256" i="12"/>
  <c r="F262" i="12"/>
  <c r="F268" i="12"/>
  <c r="F274" i="12"/>
  <c r="F280" i="12"/>
  <c r="F286" i="12"/>
  <c r="F173" i="12"/>
  <c r="F185" i="12"/>
  <c r="F197" i="12"/>
  <c r="F221" i="12"/>
  <c r="F233" i="12"/>
  <c r="F245" i="12"/>
  <c r="F269" i="12"/>
  <c r="F281" i="12"/>
  <c r="F259" i="12"/>
  <c r="F157" i="12"/>
  <c r="F169" i="12"/>
  <c r="F181" i="12"/>
  <c r="F205" i="12"/>
  <c r="F217" i="12"/>
  <c r="F229" i="12"/>
  <c r="F265" i="12"/>
  <c r="F277" i="12"/>
  <c r="F189" i="12"/>
  <c r="F201" i="12"/>
  <c r="F213" i="12"/>
  <c r="F237" i="12"/>
  <c r="F249" i="12"/>
  <c r="F261" i="12"/>
  <c r="F285" i="12"/>
  <c r="F165" i="12"/>
  <c r="F142" i="12"/>
  <c r="F148" i="12"/>
  <c r="F154" i="12"/>
  <c r="F160" i="12"/>
  <c r="F166" i="12"/>
  <c r="F177" i="12"/>
  <c r="F193" i="12"/>
  <c r="F209" i="12"/>
  <c r="F225" i="12"/>
  <c r="F241" i="12"/>
  <c r="F257" i="12"/>
  <c r="F273" i="12"/>
  <c r="F289" i="12"/>
  <c r="F161" i="12"/>
  <c r="F15" i="12"/>
  <c r="F27" i="12"/>
  <c r="F11" i="12"/>
  <c r="F37" i="12"/>
  <c r="F43" i="12"/>
  <c r="F49" i="12"/>
  <c r="F55" i="12"/>
  <c r="F61" i="12"/>
  <c r="F67" i="12"/>
  <c r="F73" i="12"/>
  <c r="F79" i="12"/>
  <c r="F85" i="12"/>
  <c r="F91" i="12"/>
  <c r="F97" i="12"/>
  <c r="F103" i="12"/>
  <c r="F109" i="12"/>
  <c r="F115" i="12"/>
  <c r="F121" i="12"/>
  <c r="F127" i="12"/>
  <c r="F133" i="12"/>
  <c r="F139" i="12"/>
  <c r="F145" i="12"/>
  <c r="F151" i="12"/>
  <c r="F163" i="12"/>
  <c r="F12" i="12"/>
  <c r="F18" i="12"/>
  <c r="F24" i="12"/>
  <c r="F30" i="12"/>
  <c r="F28" i="12"/>
  <c r="F17" i="12"/>
  <c r="F23" i="12"/>
  <c r="F13" i="12"/>
  <c r="F29" i="12"/>
  <c r="F25" i="12"/>
  <c r="F21" i="12"/>
  <c r="E292" i="5"/>
  <c r="D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E284" i="5"/>
  <c r="D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D277" i="5"/>
  <c r="E276" i="5"/>
  <c r="D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D269" i="5"/>
  <c r="E268" i="5"/>
  <c r="D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D261" i="5"/>
  <c r="E260" i="5"/>
  <c r="D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D253" i="5"/>
  <c r="E252" i="5"/>
  <c r="D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D245" i="5"/>
  <c r="E244" i="5"/>
  <c r="D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D237" i="5"/>
  <c r="E236" i="5"/>
  <c r="D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D221" i="5"/>
  <c r="F221" i="5" s="1"/>
  <c r="E220" i="5"/>
  <c r="D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11" i="5"/>
  <c r="D211" i="5"/>
  <c r="E210" i="5"/>
  <c r="D210" i="5"/>
  <c r="E209" i="5"/>
  <c r="D209" i="5"/>
  <c r="F209" i="5" s="1"/>
  <c r="E208" i="5"/>
  <c r="D208" i="5"/>
  <c r="E207" i="5"/>
  <c r="D207" i="5"/>
  <c r="E206" i="5"/>
  <c r="D206" i="5"/>
  <c r="E205" i="5"/>
  <c r="D205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F197" i="5" s="1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F185" i="5" s="1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F173" i="5" s="1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F161" i="5" s="1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F149" i="5" s="1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F142" i="5" s="1"/>
  <c r="E141" i="5"/>
  <c r="D141" i="5"/>
  <c r="E140" i="5"/>
  <c r="D140" i="5"/>
  <c r="E139" i="5"/>
  <c r="D139" i="5"/>
  <c r="E138" i="5"/>
  <c r="D138" i="5"/>
  <c r="E137" i="5"/>
  <c r="D137" i="5"/>
  <c r="F137" i="5" s="1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F130" i="5" s="1"/>
  <c r="E129" i="5"/>
  <c r="D129" i="5"/>
  <c r="E128" i="5"/>
  <c r="D128" i="5"/>
  <c r="E127" i="5"/>
  <c r="D127" i="5"/>
  <c r="E126" i="5"/>
  <c r="D126" i="5"/>
  <c r="E125" i="5"/>
  <c r="D125" i="5"/>
  <c r="F125" i="5" s="1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F118" i="5" s="1"/>
  <c r="E117" i="5"/>
  <c r="D117" i="5"/>
  <c r="E116" i="5"/>
  <c r="D116" i="5"/>
  <c r="E115" i="5"/>
  <c r="D115" i="5"/>
  <c r="E114" i="5"/>
  <c r="D114" i="5"/>
  <c r="E113" i="5"/>
  <c r="D113" i="5"/>
  <c r="F113" i="5" s="1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F106" i="5" s="1"/>
  <c r="E105" i="5"/>
  <c r="D105" i="5"/>
  <c r="E104" i="5"/>
  <c r="D104" i="5"/>
  <c r="E103" i="5"/>
  <c r="D103" i="5"/>
  <c r="E102" i="5"/>
  <c r="D102" i="5"/>
  <c r="E101" i="5"/>
  <c r="D101" i="5"/>
  <c r="F101" i="5" s="1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F94" i="5" s="1"/>
  <c r="E93" i="5"/>
  <c r="D93" i="5"/>
  <c r="E92" i="5"/>
  <c r="D92" i="5"/>
  <c r="E91" i="5"/>
  <c r="D91" i="5"/>
  <c r="E90" i="5"/>
  <c r="D90" i="5"/>
  <c r="E89" i="5"/>
  <c r="D89" i="5"/>
  <c r="F89" i="5" s="1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F82" i="5" s="1"/>
  <c r="E81" i="5"/>
  <c r="D81" i="5"/>
  <c r="E80" i="5"/>
  <c r="D80" i="5"/>
  <c r="E79" i="5"/>
  <c r="D79" i="5"/>
  <c r="E78" i="5"/>
  <c r="D78" i="5"/>
  <c r="E77" i="5"/>
  <c r="D77" i="5"/>
  <c r="F77" i="5" s="1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F70" i="5" s="1"/>
  <c r="E69" i="5"/>
  <c r="D69" i="5"/>
  <c r="E68" i="5"/>
  <c r="D68" i="5"/>
  <c r="E67" i="5"/>
  <c r="D67" i="5"/>
  <c r="E66" i="5"/>
  <c r="D66" i="5"/>
  <c r="E65" i="5"/>
  <c r="D65" i="5"/>
  <c r="F65" i="5" s="1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F58" i="5" s="1"/>
  <c r="E57" i="5"/>
  <c r="D57" i="5"/>
  <c r="E56" i="5"/>
  <c r="D56" i="5"/>
  <c r="E55" i="5"/>
  <c r="D55" i="5"/>
  <c r="E54" i="5"/>
  <c r="D54" i="5"/>
  <c r="E53" i="5"/>
  <c r="D53" i="5"/>
  <c r="F53" i="5" s="1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F46" i="5" s="1"/>
  <c r="E45" i="5"/>
  <c r="D45" i="5"/>
  <c r="E44" i="5"/>
  <c r="D44" i="5"/>
  <c r="E43" i="5"/>
  <c r="D43" i="5"/>
  <c r="E42" i="5"/>
  <c r="D42" i="5"/>
  <c r="E41" i="5"/>
  <c r="D41" i="5"/>
  <c r="F41" i="5" s="1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F34" i="5" s="1"/>
  <c r="E33" i="5"/>
  <c r="D33" i="5"/>
  <c r="E32" i="5"/>
  <c r="D32" i="5"/>
  <c r="E31" i="5"/>
  <c r="D31" i="5"/>
  <c r="E30" i="5"/>
  <c r="D30" i="5"/>
  <c r="E29" i="5"/>
  <c r="D29" i="5"/>
  <c r="F29" i="5" s="1"/>
  <c r="E28" i="5"/>
  <c r="D28" i="5"/>
  <c r="E27" i="5"/>
  <c r="D27" i="5"/>
  <c r="E26" i="5"/>
  <c r="D26" i="5"/>
  <c r="F26" i="5" s="1"/>
  <c r="E25" i="5"/>
  <c r="D25" i="5"/>
  <c r="E24" i="5"/>
  <c r="D24" i="5"/>
  <c r="E23" i="5"/>
  <c r="D23" i="5"/>
  <c r="E22" i="5"/>
  <c r="D22" i="5"/>
  <c r="F22" i="5" s="1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F131" i="10" l="1"/>
  <c r="F23" i="5"/>
  <c r="F35" i="5"/>
  <c r="F47" i="5"/>
  <c r="F59" i="5"/>
  <c r="F71" i="5"/>
  <c r="F83" i="5"/>
  <c r="F95" i="5"/>
  <c r="F107" i="5"/>
  <c r="F119" i="5"/>
  <c r="F131" i="5"/>
  <c r="F143" i="5"/>
  <c r="F155" i="5"/>
  <c r="F167" i="5"/>
  <c r="F179" i="5"/>
  <c r="F191" i="5"/>
  <c r="F203" i="5"/>
  <c r="F215" i="5"/>
  <c r="F227" i="5"/>
  <c r="F125" i="10"/>
  <c r="F28" i="5"/>
  <c r="F40" i="5"/>
  <c r="F52" i="5"/>
  <c r="F64" i="5"/>
  <c r="F76" i="5"/>
  <c r="F88" i="5"/>
  <c r="F100" i="5"/>
  <c r="F112" i="5"/>
  <c r="F124" i="5"/>
  <c r="F136" i="5"/>
  <c r="F13" i="5"/>
  <c r="F25" i="5"/>
  <c r="F31" i="5"/>
  <c r="F37" i="5"/>
  <c r="F43" i="5"/>
  <c r="F49" i="5"/>
  <c r="F55" i="5"/>
  <c r="F61" i="5"/>
  <c r="F67" i="5"/>
  <c r="F73" i="5"/>
  <c r="F79" i="5"/>
  <c r="F85" i="5"/>
  <c r="F91" i="5"/>
  <c r="F97" i="5"/>
  <c r="F103" i="5"/>
  <c r="F109" i="5"/>
  <c r="F115" i="5"/>
  <c r="F121" i="5"/>
  <c r="F127" i="5"/>
  <c r="F133" i="5"/>
  <c r="F139" i="5"/>
  <c r="F145" i="5"/>
  <c r="F151" i="5"/>
  <c r="F157" i="5"/>
  <c r="F163" i="5"/>
  <c r="F169" i="5"/>
  <c r="F175" i="5"/>
  <c r="F181" i="5"/>
  <c r="F187" i="5"/>
  <c r="F193" i="5"/>
  <c r="F199" i="5"/>
  <c r="F205" i="5"/>
  <c r="F211" i="5"/>
  <c r="F217" i="5"/>
  <c r="F223" i="5"/>
  <c r="F229" i="5"/>
  <c r="F235" i="5"/>
  <c r="F241" i="5"/>
  <c r="F247" i="5"/>
  <c r="F253" i="5"/>
  <c r="F259" i="5"/>
  <c r="F265" i="5"/>
  <c r="F271" i="5"/>
  <c r="F277" i="5"/>
  <c r="F283" i="5"/>
  <c r="F289" i="5"/>
  <c r="F24" i="5"/>
  <c r="F36" i="5"/>
  <c r="F42" i="5"/>
  <c r="F48" i="5"/>
  <c r="F54" i="5"/>
  <c r="F60" i="5"/>
  <c r="F66" i="5"/>
  <c r="F72" i="5"/>
  <c r="F78" i="5"/>
  <c r="F84" i="5"/>
  <c r="F90" i="5"/>
  <c r="F96" i="5"/>
  <c r="F102" i="5"/>
  <c r="F108" i="5"/>
  <c r="F114" i="5"/>
  <c r="F120" i="5"/>
  <c r="F126" i="5"/>
  <c r="F132" i="5"/>
  <c r="F138" i="5"/>
  <c r="F144" i="5"/>
  <c r="F150" i="5"/>
  <c r="F156" i="5"/>
  <c r="F162" i="5"/>
  <c r="F168" i="5"/>
  <c r="F174" i="5"/>
  <c r="F180" i="5"/>
  <c r="F186" i="5"/>
  <c r="F192" i="5"/>
  <c r="F198" i="5"/>
  <c r="F204" i="5"/>
  <c r="F210" i="5"/>
  <c r="F216" i="5"/>
  <c r="F222" i="5"/>
  <c r="F228" i="5"/>
  <c r="F234" i="5"/>
  <c r="F240" i="5"/>
  <c r="F246" i="5"/>
  <c r="F252" i="5"/>
  <c r="F258" i="5"/>
  <c r="F264" i="5"/>
  <c r="F270" i="5"/>
  <c r="F276" i="5"/>
  <c r="F282" i="5"/>
  <c r="F288" i="5"/>
  <c r="F15" i="5"/>
  <c r="F21" i="5"/>
  <c r="F27" i="5"/>
  <c r="F33" i="5"/>
  <c r="F39" i="5"/>
  <c r="F45" i="5"/>
  <c r="F51" i="5"/>
  <c r="F57" i="5"/>
  <c r="F63" i="5"/>
  <c r="F69" i="5"/>
  <c r="F75" i="5"/>
  <c r="F81" i="5"/>
  <c r="F87" i="5"/>
  <c r="F93" i="5"/>
  <c r="F99" i="5"/>
  <c r="F105" i="5"/>
  <c r="F111" i="5"/>
  <c r="F117" i="5"/>
  <c r="F123" i="5"/>
  <c r="F129" i="5"/>
  <c r="F135" i="5"/>
  <c r="F141" i="5"/>
  <c r="F147" i="5"/>
  <c r="F153" i="5"/>
  <c r="F159" i="5"/>
  <c r="F165" i="5"/>
  <c r="F171" i="5"/>
  <c r="F177" i="5"/>
  <c r="F183" i="5"/>
  <c r="F189" i="5"/>
  <c r="F195" i="5"/>
  <c r="F201" i="5"/>
  <c r="F207" i="5"/>
  <c r="F213" i="5"/>
  <c r="F219" i="5"/>
  <c r="F225" i="5"/>
  <c r="F231" i="5"/>
  <c r="F237" i="5"/>
  <c r="F243" i="5"/>
  <c r="F249" i="5"/>
  <c r="F255" i="5"/>
  <c r="F261" i="5"/>
  <c r="F267" i="5"/>
  <c r="F273" i="5"/>
  <c r="F279" i="5"/>
  <c r="F285" i="5"/>
  <c r="F291" i="5"/>
  <c r="F148" i="5"/>
  <c r="F154" i="5"/>
  <c r="F32" i="5"/>
  <c r="F38" i="5"/>
  <c r="F44" i="5"/>
  <c r="F50" i="5"/>
  <c r="F56" i="5"/>
  <c r="F62" i="5"/>
  <c r="F68" i="5"/>
  <c r="F74" i="5"/>
  <c r="F80" i="5"/>
  <c r="F86" i="5"/>
  <c r="F92" i="5"/>
  <c r="F98" i="5"/>
  <c r="F104" i="5"/>
  <c r="F110" i="5"/>
  <c r="F116" i="5"/>
  <c r="F122" i="5"/>
  <c r="F128" i="5"/>
  <c r="F134" i="5"/>
  <c r="F140" i="5"/>
  <c r="F146" i="5"/>
  <c r="F152" i="5"/>
  <c r="F158" i="5"/>
  <c r="F164" i="5"/>
  <c r="F170" i="5"/>
  <c r="F176" i="5"/>
  <c r="F182" i="5"/>
  <c r="F188" i="5"/>
  <c r="F194" i="5"/>
  <c r="F200" i="5"/>
  <c r="F206" i="5"/>
  <c r="F212" i="5"/>
  <c r="F218" i="5"/>
  <c r="F224" i="5"/>
  <c r="F230" i="5"/>
  <c r="F236" i="5"/>
  <c r="F242" i="5"/>
  <c r="F248" i="5"/>
  <c r="F254" i="5"/>
  <c r="F260" i="5"/>
  <c r="F266" i="5"/>
  <c r="F272" i="5"/>
  <c r="F278" i="5"/>
  <c r="F284" i="5"/>
  <c r="F290" i="5"/>
  <c r="F160" i="5"/>
  <c r="F166" i="5"/>
  <c r="F172" i="5"/>
  <c r="F178" i="5"/>
  <c r="F184" i="5"/>
  <c r="F190" i="5"/>
  <c r="F196" i="5"/>
  <c r="F202" i="5"/>
  <c r="F208" i="5"/>
  <c r="F214" i="5"/>
  <c r="F220" i="5"/>
  <c r="F226" i="5"/>
  <c r="F232" i="5"/>
  <c r="F238" i="5"/>
  <c r="F244" i="5"/>
  <c r="F250" i="5"/>
  <c r="F256" i="5"/>
  <c r="F262" i="5"/>
  <c r="F268" i="5"/>
  <c r="F274" i="5"/>
  <c r="F280" i="5"/>
  <c r="F286" i="5"/>
  <c r="F292" i="5"/>
  <c r="F14" i="5"/>
  <c r="F20" i="5"/>
  <c r="F30" i="5"/>
  <c r="F10" i="5"/>
  <c r="F16" i="5"/>
  <c r="F11" i="5"/>
  <c r="F233" i="5"/>
  <c r="F239" i="5"/>
  <c r="F245" i="5"/>
  <c r="F251" i="5"/>
  <c r="F257" i="5"/>
  <c r="F263" i="5"/>
  <c r="F269" i="5"/>
  <c r="F275" i="5"/>
  <c r="F281" i="5"/>
  <c r="F287" i="5"/>
  <c r="F12" i="5"/>
  <c r="F18" i="5"/>
  <c r="F17" i="5"/>
  <c r="F19" i="5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C10" i="1"/>
  <c r="B10" i="1"/>
  <c r="F10" i="1" s="1"/>
  <c r="F26" i="1" l="1"/>
  <c r="F34" i="1"/>
  <c r="F24" i="1"/>
  <c r="F21" i="1"/>
  <c r="F40" i="1"/>
  <c r="F14" i="1"/>
  <c r="F22" i="1"/>
  <c r="F38" i="1"/>
  <c r="F41" i="1"/>
  <c r="F11" i="1"/>
  <c r="F15" i="1"/>
  <c r="F19" i="1"/>
  <c r="F23" i="1"/>
  <c r="F31" i="1"/>
  <c r="F35" i="1"/>
  <c r="F30" i="1"/>
  <c r="F27" i="1"/>
  <c r="F39" i="1"/>
  <c r="F12" i="1"/>
  <c r="F16" i="1"/>
  <c r="F20" i="1"/>
  <c r="F28" i="1"/>
  <c r="F32" i="1"/>
  <c r="F33" i="1"/>
  <c r="F18" i="1"/>
  <c r="F36" i="1"/>
  <c r="F13" i="1"/>
  <c r="F17" i="1"/>
  <c r="F25" i="1"/>
  <c r="F29" i="1"/>
  <c r="F37" i="1"/>
  <c r="G216" i="3" l="1"/>
  <c r="H216" i="3"/>
  <c r="J216" i="3"/>
  <c r="K216" i="3"/>
  <c r="M216" i="3"/>
  <c r="N216" i="3"/>
  <c r="P216" i="3"/>
  <c r="Q216" i="3"/>
  <c r="S216" i="3"/>
  <c r="T216" i="3"/>
  <c r="V216" i="3"/>
  <c r="W216" i="3"/>
  <c r="Y216" i="3"/>
  <c r="Z216" i="3"/>
  <c r="AB216" i="3"/>
  <c r="AC216" i="3"/>
  <c r="G264" i="3"/>
  <c r="H264" i="3"/>
  <c r="J264" i="3"/>
  <c r="K264" i="3"/>
  <c r="M264" i="3"/>
  <c r="N264" i="3"/>
  <c r="P264" i="3"/>
  <c r="Q264" i="3"/>
  <c r="S264" i="3"/>
  <c r="T264" i="3"/>
  <c r="V264" i="3"/>
  <c r="W264" i="3"/>
  <c r="Y264" i="3"/>
  <c r="Z264" i="3"/>
  <c r="AB264" i="3"/>
  <c r="AC264" i="3"/>
  <c r="G265" i="3"/>
  <c r="H265" i="3"/>
  <c r="J265" i="3"/>
  <c r="K265" i="3"/>
  <c r="M265" i="3"/>
  <c r="N265" i="3"/>
  <c r="P265" i="3"/>
  <c r="Q265" i="3"/>
  <c r="S265" i="3"/>
  <c r="T265" i="3"/>
  <c r="V265" i="3"/>
  <c r="W265" i="3"/>
  <c r="Y265" i="3"/>
  <c r="Z265" i="3"/>
  <c r="AB265" i="3"/>
  <c r="AC265" i="3"/>
  <c r="G283" i="3"/>
  <c r="H283" i="3"/>
  <c r="J283" i="3"/>
  <c r="K283" i="3"/>
  <c r="M283" i="3"/>
  <c r="N283" i="3"/>
  <c r="P283" i="3"/>
  <c r="Q283" i="3"/>
  <c r="S283" i="3"/>
  <c r="T283" i="3"/>
  <c r="V283" i="3"/>
  <c r="W283" i="3"/>
  <c r="Y283" i="3"/>
  <c r="Z283" i="3"/>
  <c r="AB283" i="3"/>
  <c r="AC283" i="3"/>
  <c r="G284" i="3"/>
  <c r="H284" i="3"/>
  <c r="J284" i="3"/>
  <c r="K284" i="3"/>
  <c r="M284" i="3"/>
  <c r="N284" i="3"/>
  <c r="P284" i="3"/>
  <c r="Q284" i="3"/>
  <c r="S284" i="3"/>
  <c r="T284" i="3"/>
  <c r="V284" i="3"/>
  <c r="W284" i="3"/>
  <c r="Y284" i="3"/>
  <c r="Z284" i="3"/>
  <c r="AB284" i="3"/>
  <c r="AC284" i="3"/>
  <c r="G285" i="3"/>
  <c r="H285" i="3"/>
  <c r="J285" i="3"/>
  <c r="K285" i="3"/>
  <c r="M285" i="3"/>
  <c r="N285" i="3"/>
  <c r="P285" i="3"/>
  <c r="Q285" i="3"/>
  <c r="S285" i="3"/>
  <c r="T285" i="3"/>
  <c r="V285" i="3"/>
  <c r="W285" i="3"/>
  <c r="Y285" i="3"/>
  <c r="Z285" i="3"/>
  <c r="AB285" i="3"/>
  <c r="AC285" i="3"/>
  <c r="AC271" i="4"/>
  <c r="AB271" i="4"/>
  <c r="Z271" i="4"/>
  <c r="Y271" i="4"/>
  <c r="W271" i="4"/>
  <c r="V271" i="4"/>
  <c r="T271" i="4"/>
  <c r="S271" i="4"/>
  <c r="Q271" i="4"/>
  <c r="P271" i="4"/>
  <c r="N271" i="4"/>
  <c r="M271" i="4"/>
  <c r="K271" i="4"/>
  <c r="J271" i="4"/>
  <c r="H271" i="4"/>
  <c r="G271" i="4"/>
  <c r="AC267" i="4"/>
  <c r="AB267" i="4"/>
  <c r="Z267" i="4"/>
  <c r="Y267" i="4"/>
  <c r="W267" i="4"/>
  <c r="V267" i="4"/>
  <c r="T267" i="4"/>
  <c r="S267" i="4"/>
  <c r="Q267" i="4"/>
  <c r="P267" i="4"/>
  <c r="N267" i="4"/>
  <c r="M267" i="4"/>
  <c r="K267" i="4"/>
  <c r="J267" i="4"/>
  <c r="H267" i="4"/>
  <c r="G267" i="4"/>
  <c r="AC256" i="4"/>
  <c r="AB256" i="4"/>
  <c r="Z256" i="4"/>
  <c r="Y256" i="4"/>
  <c r="W256" i="4"/>
  <c r="V256" i="4"/>
  <c r="T256" i="4"/>
  <c r="S256" i="4"/>
  <c r="Q256" i="4"/>
  <c r="P256" i="4"/>
  <c r="N256" i="4"/>
  <c r="M256" i="4"/>
  <c r="K256" i="4"/>
  <c r="J256" i="4"/>
  <c r="H256" i="4"/>
  <c r="G256" i="4"/>
  <c r="AC250" i="4"/>
  <c r="AB250" i="4"/>
  <c r="Z250" i="4"/>
  <c r="Y250" i="4"/>
  <c r="W250" i="4"/>
  <c r="V250" i="4"/>
  <c r="T250" i="4"/>
  <c r="S250" i="4"/>
  <c r="Q250" i="4"/>
  <c r="P250" i="4"/>
  <c r="N250" i="4"/>
  <c r="M250" i="4"/>
  <c r="K250" i="4"/>
  <c r="J250" i="4"/>
  <c r="H250" i="4"/>
  <c r="G250" i="4"/>
  <c r="AC241" i="4"/>
  <c r="AB241" i="4"/>
  <c r="Z241" i="4"/>
  <c r="Y241" i="4"/>
  <c r="W241" i="4"/>
  <c r="V241" i="4"/>
  <c r="T241" i="4"/>
  <c r="S241" i="4"/>
  <c r="Q241" i="4"/>
  <c r="P241" i="4"/>
  <c r="N241" i="4"/>
  <c r="M241" i="4"/>
  <c r="K241" i="4"/>
  <c r="J241" i="4"/>
  <c r="H241" i="4"/>
  <c r="G241" i="4"/>
  <c r="AC239" i="4"/>
  <c r="AB239" i="4"/>
  <c r="Z239" i="4"/>
  <c r="Y239" i="4"/>
  <c r="Y238" i="4" s="1"/>
  <c r="W239" i="4"/>
  <c r="W238" i="4" s="1"/>
  <c r="V239" i="4"/>
  <c r="T239" i="4"/>
  <c r="T238" i="4" s="1"/>
  <c r="S239" i="4"/>
  <c r="Q239" i="4"/>
  <c r="P239" i="4"/>
  <c r="N239" i="4"/>
  <c r="M239" i="4"/>
  <c r="M238" i="4" s="1"/>
  <c r="K239" i="4"/>
  <c r="J239" i="4"/>
  <c r="J238" i="4" s="1"/>
  <c r="H239" i="4"/>
  <c r="H238" i="4" s="1"/>
  <c r="G239" i="4"/>
  <c r="AC232" i="4"/>
  <c r="AB232" i="4"/>
  <c r="Z232" i="4"/>
  <c r="Y232" i="4"/>
  <c r="W232" i="4"/>
  <c r="V232" i="4"/>
  <c r="T232" i="4"/>
  <c r="S232" i="4"/>
  <c r="Q232" i="4"/>
  <c r="P232" i="4"/>
  <c r="N232" i="4"/>
  <c r="M232" i="4"/>
  <c r="K232" i="4"/>
  <c r="J232" i="4"/>
  <c r="H232" i="4"/>
  <c r="G232" i="4"/>
  <c r="AC222" i="4"/>
  <c r="AB222" i="4"/>
  <c r="Z222" i="4"/>
  <c r="Y222" i="4"/>
  <c r="W222" i="4"/>
  <c r="V222" i="4"/>
  <c r="T222" i="4"/>
  <c r="S222" i="4"/>
  <c r="Q222" i="4"/>
  <c r="P222" i="4"/>
  <c r="N222" i="4"/>
  <c r="M222" i="4"/>
  <c r="K222" i="4"/>
  <c r="J222" i="4"/>
  <c r="H222" i="4"/>
  <c r="G222" i="4"/>
  <c r="AC208" i="4"/>
  <c r="AC207" i="4" s="1"/>
  <c r="AB208" i="4"/>
  <c r="Z208" i="4"/>
  <c r="Y208" i="4"/>
  <c r="Y207" i="4" s="1"/>
  <c r="W208" i="4"/>
  <c r="V208" i="4"/>
  <c r="V207" i="4" s="1"/>
  <c r="T208" i="4"/>
  <c r="S208" i="4"/>
  <c r="Q208" i="4"/>
  <c r="P208" i="4"/>
  <c r="N208" i="4"/>
  <c r="M208" i="4"/>
  <c r="K208" i="4"/>
  <c r="K207" i="4" s="1"/>
  <c r="J208" i="4"/>
  <c r="J207" i="4" s="1"/>
  <c r="J206" i="4" s="1"/>
  <c r="H208" i="4"/>
  <c r="H207" i="4" s="1"/>
  <c r="H206" i="4" s="1"/>
  <c r="G208" i="4"/>
  <c r="AC200" i="4"/>
  <c r="AB200" i="4"/>
  <c r="Z200" i="4"/>
  <c r="Y200" i="4"/>
  <c r="W200" i="4"/>
  <c r="V200" i="4"/>
  <c r="T200" i="4"/>
  <c r="S200" i="4"/>
  <c r="Q200" i="4"/>
  <c r="P200" i="4"/>
  <c r="N200" i="4"/>
  <c r="M200" i="4"/>
  <c r="K200" i="4"/>
  <c r="J200" i="4"/>
  <c r="H200" i="4"/>
  <c r="G200" i="4"/>
  <c r="AC192" i="4"/>
  <c r="AB192" i="4"/>
  <c r="Z192" i="4"/>
  <c r="Y192" i="4"/>
  <c r="W192" i="4"/>
  <c r="V192" i="4"/>
  <c r="T192" i="4"/>
  <c r="S192" i="4"/>
  <c r="Q192" i="4"/>
  <c r="P192" i="4"/>
  <c r="N192" i="4"/>
  <c r="M192" i="4"/>
  <c r="K192" i="4"/>
  <c r="J192" i="4"/>
  <c r="H192" i="4"/>
  <c r="G192" i="4"/>
  <c r="AC189" i="4"/>
  <c r="AB189" i="4"/>
  <c r="Z189" i="4"/>
  <c r="Y189" i="4"/>
  <c r="W189" i="4"/>
  <c r="V189" i="4"/>
  <c r="T189" i="4"/>
  <c r="S189" i="4"/>
  <c r="Q189" i="4"/>
  <c r="P189" i="4"/>
  <c r="N189" i="4"/>
  <c r="M189" i="4"/>
  <c r="K189" i="4"/>
  <c r="J189" i="4"/>
  <c r="H189" i="4"/>
  <c r="G189" i="4"/>
  <c r="AC185" i="4"/>
  <c r="AB185" i="4"/>
  <c r="Z185" i="4"/>
  <c r="Y185" i="4"/>
  <c r="W185" i="4"/>
  <c r="V185" i="4"/>
  <c r="T185" i="4"/>
  <c r="S185" i="4"/>
  <c r="Q185" i="4"/>
  <c r="P185" i="4"/>
  <c r="N185" i="4"/>
  <c r="M185" i="4"/>
  <c r="K185" i="4"/>
  <c r="J185" i="4"/>
  <c r="H185" i="4"/>
  <c r="G185" i="4"/>
  <c r="AC183" i="4"/>
  <c r="AB183" i="4"/>
  <c r="Z183" i="4"/>
  <c r="Y183" i="4"/>
  <c r="W183" i="4"/>
  <c r="V183" i="4"/>
  <c r="T183" i="4"/>
  <c r="S183" i="4"/>
  <c r="Q183" i="4"/>
  <c r="P183" i="4"/>
  <c r="N183" i="4"/>
  <c r="M183" i="4"/>
  <c r="K183" i="4"/>
  <c r="J183" i="4"/>
  <c r="H183" i="4"/>
  <c r="G183" i="4"/>
  <c r="AC181" i="4"/>
  <c r="AB181" i="4"/>
  <c r="Z181" i="4"/>
  <c r="Z179" i="4" s="1"/>
  <c r="Y181" i="4"/>
  <c r="W181" i="4"/>
  <c r="W180" i="4" s="1"/>
  <c r="V181" i="4"/>
  <c r="T181" i="4"/>
  <c r="T180" i="4" s="1"/>
  <c r="S181" i="4"/>
  <c r="Q181" i="4"/>
  <c r="P181" i="4"/>
  <c r="N181" i="4"/>
  <c r="N179" i="4" s="1"/>
  <c r="M181" i="4"/>
  <c r="K181" i="4"/>
  <c r="J181" i="4"/>
  <c r="H181" i="4"/>
  <c r="G181" i="4"/>
  <c r="AC174" i="4"/>
  <c r="AB174" i="4"/>
  <c r="Z174" i="4"/>
  <c r="Y174" i="4"/>
  <c r="W174" i="4"/>
  <c r="V174" i="4"/>
  <c r="T174" i="4"/>
  <c r="S174" i="4"/>
  <c r="Q174" i="4"/>
  <c r="P174" i="4"/>
  <c r="N174" i="4"/>
  <c r="M174" i="4"/>
  <c r="K174" i="4"/>
  <c r="J174" i="4"/>
  <c r="H174" i="4"/>
  <c r="G174" i="4"/>
  <c r="AC159" i="4"/>
  <c r="AC158" i="4" s="1"/>
  <c r="AB159" i="4"/>
  <c r="AB158" i="4" s="1"/>
  <c r="Z159" i="4"/>
  <c r="Y159" i="4"/>
  <c r="Y158" i="4" s="1"/>
  <c r="W159" i="4"/>
  <c r="V159" i="4"/>
  <c r="V158" i="4" s="1"/>
  <c r="T159" i="4"/>
  <c r="T158" i="4" s="1"/>
  <c r="S159" i="4"/>
  <c r="Q159" i="4"/>
  <c r="Q158" i="4" s="1"/>
  <c r="P159" i="4"/>
  <c r="N159" i="4"/>
  <c r="M159" i="4"/>
  <c r="M158" i="4" s="1"/>
  <c r="K159" i="4"/>
  <c r="K158" i="4" s="1"/>
  <c r="J159" i="4"/>
  <c r="J158" i="4" s="1"/>
  <c r="H159" i="4"/>
  <c r="H158" i="4" s="1"/>
  <c r="G159" i="4"/>
  <c r="AC147" i="4"/>
  <c r="AB147" i="4"/>
  <c r="Z147" i="4"/>
  <c r="Y147" i="4"/>
  <c r="W147" i="4"/>
  <c r="V147" i="4"/>
  <c r="T147" i="4"/>
  <c r="S147" i="4"/>
  <c r="Q147" i="4"/>
  <c r="P147" i="4"/>
  <c r="N147" i="4"/>
  <c r="M147" i="4"/>
  <c r="K147" i="4"/>
  <c r="J147" i="4"/>
  <c r="H147" i="4"/>
  <c r="G147" i="4"/>
  <c r="AC140" i="4"/>
  <c r="AB140" i="4"/>
  <c r="Z140" i="4"/>
  <c r="Y140" i="4"/>
  <c r="W140" i="4"/>
  <c r="V140" i="4"/>
  <c r="T140" i="4"/>
  <c r="S140" i="4"/>
  <c r="Q140" i="4"/>
  <c r="P140" i="4"/>
  <c r="N140" i="4"/>
  <c r="M140" i="4"/>
  <c r="K140" i="4"/>
  <c r="J140" i="4"/>
  <c r="H140" i="4"/>
  <c r="G140" i="4"/>
  <c r="AC135" i="4"/>
  <c r="AB135" i="4"/>
  <c r="Z135" i="4"/>
  <c r="Y135" i="4"/>
  <c r="W135" i="4"/>
  <c r="V135" i="4"/>
  <c r="T135" i="4"/>
  <c r="S135" i="4"/>
  <c r="Q135" i="4"/>
  <c r="P135" i="4"/>
  <c r="N135" i="4"/>
  <c r="M135" i="4"/>
  <c r="K135" i="4"/>
  <c r="J135" i="4"/>
  <c r="H135" i="4"/>
  <c r="G135" i="4"/>
  <c r="AC130" i="4"/>
  <c r="AB130" i="4"/>
  <c r="Z130" i="4"/>
  <c r="Y130" i="4"/>
  <c r="Y129" i="4" s="1"/>
  <c r="Y128" i="4" s="1"/>
  <c r="W130" i="4"/>
  <c r="W129" i="4" s="1"/>
  <c r="V130" i="4"/>
  <c r="V129" i="4" s="1"/>
  <c r="V128" i="4" s="1"/>
  <c r="T130" i="4"/>
  <c r="S130" i="4"/>
  <c r="Q130" i="4"/>
  <c r="P130" i="4"/>
  <c r="N130" i="4"/>
  <c r="M130" i="4"/>
  <c r="K130" i="4"/>
  <c r="J130" i="4"/>
  <c r="J129" i="4" s="1"/>
  <c r="H130" i="4"/>
  <c r="G130" i="4"/>
  <c r="G129" i="4" s="1"/>
  <c r="AC126" i="4"/>
  <c r="AB126" i="4"/>
  <c r="Z126" i="4"/>
  <c r="Y126" i="4"/>
  <c r="W126" i="4"/>
  <c r="V126" i="4"/>
  <c r="T126" i="4"/>
  <c r="S126" i="4"/>
  <c r="Q126" i="4"/>
  <c r="P126" i="4"/>
  <c r="N126" i="4"/>
  <c r="M126" i="4"/>
  <c r="K126" i="4"/>
  <c r="J126" i="4"/>
  <c r="H126" i="4"/>
  <c r="G126" i="4"/>
  <c r="AC124" i="4"/>
  <c r="AC123" i="4" s="1"/>
  <c r="AB124" i="4"/>
  <c r="AB123" i="4" s="1"/>
  <c r="Z124" i="4"/>
  <c r="Y124" i="4"/>
  <c r="W124" i="4"/>
  <c r="W122" i="4" s="1"/>
  <c r="V124" i="4"/>
  <c r="V123" i="4" s="1"/>
  <c r="T124" i="4"/>
  <c r="T122" i="4" s="1"/>
  <c r="S124" i="4"/>
  <c r="S123" i="4" s="1"/>
  <c r="Q124" i="4"/>
  <c r="P124" i="4"/>
  <c r="N124" i="4"/>
  <c r="M124" i="4"/>
  <c r="M122" i="4" s="1"/>
  <c r="K124" i="4"/>
  <c r="K123" i="4" s="1"/>
  <c r="J124" i="4"/>
  <c r="J123" i="4" s="1"/>
  <c r="H124" i="4"/>
  <c r="H123" i="4" s="1"/>
  <c r="G124" i="4"/>
  <c r="AC119" i="4"/>
  <c r="AB119" i="4"/>
  <c r="Z119" i="4"/>
  <c r="Y119" i="4"/>
  <c r="W119" i="4"/>
  <c r="V119" i="4"/>
  <c r="T119" i="4"/>
  <c r="S119" i="4"/>
  <c r="Q119" i="4"/>
  <c r="P119" i="4"/>
  <c r="N119" i="4"/>
  <c r="M119" i="4"/>
  <c r="K119" i="4"/>
  <c r="J119" i="4"/>
  <c r="H119" i="4"/>
  <c r="G119" i="4"/>
  <c r="AC113" i="4"/>
  <c r="AB113" i="4"/>
  <c r="Z113" i="4"/>
  <c r="Y113" i="4"/>
  <c r="W113" i="4"/>
  <c r="V113" i="4"/>
  <c r="T113" i="4"/>
  <c r="S113" i="4"/>
  <c r="Q113" i="4"/>
  <c r="P113" i="4"/>
  <c r="N113" i="4"/>
  <c r="M113" i="4"/>
  <c r="K113" i="4"/>
  <c r="J113" i="4"/>
  <c r="H113" i="4"/>
  <c r="G113" i="4"/>
  <c r="AC109" i="4"/>
  <c r="AB109" i="4"/>
  <c r="Z109" i="4"/>
  <c r="Y109" i="4"/>
  <c r="W109" i="4"/>
  <c r="V109" i="4"/>
  <c r="T109" i="4"/>
  <c r="S109" i="4"/>
  <c r="Q109" i="4"/>
  <c r="P109" i="4"/>
  <c r="N109" i="4"/>
  <c r="M109" i="4"/>
  <c r="K109" i="4"/>
  <c r="J109" i="4"/>
  <c r="H109" i="4"/>
  <c r="G109" i="4"/>
  <c r="AC107" i="4"/>
  <c r="AB107" i="4"/>
  <c r="Z107" i="4"/>
  <c r="Y107" i="4"/>
  <c r="W107" i="4"/>
  <c r="V107" i="4"/>
  <c r="T107" i="4"/>
  <c r="S107" i="4"/>
  <c r="Q107" i="4"/>
  <c r="P107" i="4"/>
  <c r="N107" i="4"/>
  <c r="M107" i="4"/>
  <c r="K107" i="4"/>
  <c r="J107" i="4"/>
  <c r="H107" i="4"/>
  <c r="G107" i="4"/>
  <c r="AC103" i="4"/>
  <c r="AB103" i="4"/>
  <c r="Z103" i="4"/>
  <c r="Y103" i="4"/>
  <c r="Y102" i="4" s="1"/>
  <c r="W103" i="4"/>
  <c r="W101" i="4" s="1"/>
  <c r="V103" i="4"/>
  <c r="V101" i="4" s="1"/>
  <c r="T103" i="4"/>
  <c r="T102" i="4" s="1"/>
  <c r="S103" i="4"/>
  <c r="Q103" i="4"/>
  <c r="Q102" i="4" s="1"/>
  <c r="P103" i="4"/>
  <c r="N103" i="4"/>
  <c r="M103" i="4"/>
  <c r="K103" i="4"/>
  <c r="K102" i="4" s="1"/>
  <c r="J103" i="4"/>
  <c r="J102" i="4" s="1"/>
  <c r="H103" i="4"/>
  <c r="G103" i="4"/>
  <c r="G102" i="4" s="1"/>
  <c r="AC98" i="4"/>
  <c r="AB98" i="4"/>
  <c r="Z98" i="4"/>
  <c r="Y98" i="4"/>
  <c r="W98" i="4"/>
  <c r="V98" i="4"/>
  <c r="T98" i="4"/>
  <c r="S98" i="4"/>
  <c r="Q98" i="4"/>
  <c r="P98" i="4"/>
  <c r="N98" i="4"/>
  <c r="M98" i="4"/>
  <c r="K98" i="4"/>
  <c r="J98" i="4"/>
  <c r="H98" i="4"/>
  <c r="G98" i="4"/>
  <c r="AC84" i="4"/>
  <c r="AB84" i="4"/>
  <c r="AB83" i="4" s="1"/>
  <c r="Z84" i="4"/>
  <c r="Y84" i="4"/>
  <c r="Y83" i="4" s="1"/>
  <c r="W84" i="4"/>
  <c r="W83" i="4" s="1"/>
  <c r="V84" i="4"/>
  <c r="V83" i="4" s="1"/>
  <c r="T84" i="4"/>
  <c r="T83" i="4" s="1"/>
  <c r="S84" i="4"/>
  <c r="S83" i="4" s="1"/>
  <c r="Q84" i="4"/>
  <c r="P84" i="4"/>
  <c r="P83" i="4" s="1"/>
  <c r="N84" i="4"/>
  <c r="N83" i="4" s="1"/>
  <c r="M84" i="4"/>
  <c r="M83" i="4" s="1"/>
  <c r="K84" i="4"/>
  <c r="K83" i="4" s="1"/>
  <c r="J84" i="4"/>
  <c r="J83" i="4" s="1"/>
  <c r="H84" i="4"/>
  <c r="H83" i="4" s="1"/>
  <c r="G84" i="4"/>
  <c r="G83" i="4" s="1"/>
  <c r="AC72" i="4"/>
  <c r="AB72" i="4"/>
  <c r="Z72" i="4"/>
  <c r="Y72" i="4"/>
  <c r="W72" i="4"/>
  <c r="V72" i="4"/>
  <c r="T72" i="4"/>
  <c r="S72" i="4"/>
  <c r="Q72" i="4"/>
  <c r="P72" i="4"/>
  <c r="N72" i="4"/>
  <c r="M72" i="4"/>
  <c r="K72" i="4"/>
  <c r="J72" i="4"/>
  <c r="H72" i="4"/>
  <c r="G72" i="4"/>
  <c r="AC64" i="4"/>
  <c r="AB64" i="4"/>
  <c r="Z64" i="4"/>
  <c r="Y64" i="4"/>
  <c r="W64" i="4"/>
  <c r="V64" i="4"/>
  <c r="T64" i="4"/>
  <c r="S64" i="4"/>
  <c r="Q64" i="4"/>
  <c r="P64" i="4"/>
  <c r="N64" i="4"/>
  <c r="M64" i="4"/>
  <c r="K64" i="4"/>
  <c r="J64" i="4"/>
  <c r="H64" i="4"/>
  <c r="G64" i="4"/>
  <c r="AC58" i="4"/>
  <c r="AC57" i="4" s="1"/>
  <c r="AB58" i="4"/>
  <c r="AB57" i="4" s="1"/>
  <c r="Z58" i="4"/>
  <c r="Y58" i="4"/>
  <c r="Y57" i="4" s="1"/>
  <c r="W58" i="4"/>
  <c r="W57" i="4" s="1"/>
  <c r="V58" i="4"/>
  <c r="V57" i="4" s="1"/>
  <c r="T58" i="4"/>
  <c r="T57" i="4" s="1"/>
  <c r="S58" i="4"/>
  <c r="Q58" i="4"/>
  <c r="Q57" i="4" s="1"/>
  <c r="P58" i="4"/>
  <c r="N58" i="4"/>
  <c r="M58" i="4"/>
  <c r="M57" i="4" s="1"/>
  <c r="K58" i="4"/>
  <c r="K57" i="4" s="1"/>
  <c r="J58" i="4"/>
  <c r="J57" i="4" s="1"/>
  <c r="H58" i="4"/>
  <c r="H57" i="4" s="1"/>
  <c r="G58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AC41" i="4"/>
  <c r="AB41" i="4"/>
  <c r="Z41" i="4"/>
  <c r="Y41" i="4"/>
  <c r="W41" i="4"/>
  <c r="V41" i="4"/>
  <c r="T41" i="4"/>
  <c r="S41" i="4"/>
  <c r="Q41" i="4"/>
  <c r="P41" i="4"/>
  <c r="N41" i="4"/>
  <c r="M41" i="4"/>
  <c r="K41" i="4"/>
  <c r="J41" i="4"/>
  <c r="H41" i="4"/>
  <c r="G41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AC33" i="4"/>
  <c r="AB33" i="4"/>
  <c r="AB29" i="4" s="1"/>
  <c r="Z33" i="4"/>
  <c r="Y33" i="4"/>
  <c r="Y29" i="4" s="1"/>
  <c r="W33" i="4"/>
  <c r="V33" i="4"/>
  <c r="T33" i="4"/>
  <c r="S33" i="4"/>
  <c r="Q33" i="4"/>
  <c r="P33" i="4"/>
  <c r="P29" i="4" s="1"/>
  <c r="N33" i="4"/>
  <c r="M33" i="4"/>
  <c r="M29" i="4" s="1"/>
  <c r="K33" i="4"/>
  <c r="J33" i="4"/>
  <c r="H33" i="4"/>
  <c r="G33" i="4"/>
  <c r="AC30" i="4"/>
  <c r="AB30" i="4"/>
  <c r="Z30" i="4"/>
  <c r="Y30" i="4"/>
  <c r="W30" i="4"/>
  <c r="W29" i="4" s="1"/>
  <c r="V30" i="4"/>
  <c r="T30" i="4"/>
  <c r="T29" i="4" s="1"/>
  <c r="S30" i="4"/>
  <c r="S29" i="4" s="1"/>
  <c r="Q30" i="4"/>
  <c r="P30" i="4"/>
  <c r="N30" i="4"/>
  <c r="N29" i="4" s="1"/>
  <c r="M30" i="4"/>
  <c r="K30" i="4"/>
  <c r="K29" i="4" s="1"/>
  <c r="J30" i="4"/>
  <c r="J29" i="4" s="1"/>
  <c r="H30" i="4"/>
  <c r="H29" i="4" s="1"/>
  <c r="G30" i="4"/>
  <c r="G29" i="4" s="1"/>
  <c r="AC12" i="4"/>
  <c r="AB12" i="4"/>
  <c r="Z12" i="4"/>
  <c r="Y12" i="4"/>
  <c r="W12" i="4"/>
  <c r="V12" i="4"/>
  <c r="T12" i="4"/>
  <c r="S12" i="4"/>
  <c r="Q12" i="4"/>
  <c r="P12" i="4"/>
  <c r="N12" i="4"/>
  <c r="M12" i="4"/>
  <c r="K12" i="4"/>
  <c r="J12" i="4"/>
  <c r="H12" i="4"/>
  <c r="G12" i="4"/>
  <c r="AC270" i="4"/>
  <c r="AB270" i="4"/>
  <c r="Z270" i="4"/>
  <c r="Y270" i="4"/>
  <c r="W270" i="4"/>
  <c r="V270" i="4"/>
  <c r="T270" i="4"/>
  <c r="S270" i="4"/>
  <c r="Q270" i="4"/>
  <c r="P270" i="4"/>
  <c r="N270" i="4"/>
  <c r="M270" i="4"/>
  <c r="K270" i="4"/>
  <c r="J270" i="4"/>
  <c r="H270" i="4"/>
  <c r="G270" i="4"/>
  <c r="AC266" i="4"/>
  <c r="AB266" i="4"/>
  <c r="Z266" i="4"/>
  <c r="Y266" i="4"/>
  <c r="W266" i="4"/>
  <c r="V266" i="4"/>
  <c r="T266" i="4"/>
  <c r="S266" i="4"/>
  <c r="Q266" i="4"/>
  <c r="P266" i="4"/>
  <c r="N266" i="4"/>
  <c r="M266" i="4"/>
  <c r="K266" i="4"/>
  <c r="J266" i="4"/>
  <c r="H266" i="4"/>
  <c r="G266" i="4"/>
  <c r="AC255" i="4"/>
  <c r="AB255" i="4"/>
  <c r="Z255" i="4"/>
  <c r="Y255" i="4"/>
  <c r="W255" i="4"/>
  <c r="W254" i="4" s="1"/>
  <c r="V255" i="4"/>
  <c r="T255" i="4"/>
  <c r="T254" i="4" s="1"/>
  <c r="S255" i="4"/>
  <c r="Q255" i="4"/>
  <c r="P255" i="4"/>
  <c r="N255" i="4"/>
  <c r="M255" i="4"/>
  <c r="K255" i="4"/>
  <c r="K254" i="4" s="1"/>
  <c r="J255" i="4"/>
  <c r="H255" i="4"/>
  <c r="H254" i="4" s="1"/>
  <c r="G255" i="4"/>
  <c r="G254" i="4" s="1"/>
  <c r="Z238" i="4"/>
  <c r="Z207" i="4"/>
  <c r="N207" i="4"/>
  <c r="Z158" i="4"/>
  <c r="N158" i="4"/>
  <c r="Z129" i="4"/>
  <c r="N129" i="4"/>
  <c r="Z123" i="4"/>
  <c r="N123" i="4"/>
  <c r="AC118" i="4"/>
  <c r="AB118" i="4"/>
  <c r="Z118" i="4"/>
  <c r="Y118" i="4"/>
  <c r="W118" i="4"/>
  <c r="V118" i="4"/>
  <c r="T118" i="4"/>
  <c r="S118" i="4"/>
  <c r="Q118" i="4"/>
  <c r="P118" i="4"/>
  <c r="N118" i="4"/>
  <c r="M118" i="4"/>
  <c r="K118" i="4"/>
  <c r="J118" i="4"/>
  <c r="H118" i="4"/>
  <c r="G118" i="4"/>
  <c r="AC112" i="4"/>
  <c r="AB112" i="4"/>
  <c r="Z112" i="4"/>
  <c r="Z111" i="4" s="1"/>
  <c r="Y112" i="4"/>
  <c r="W112" i="4"/>
  <c r="V112" i="4"/>
  <c r="T112" i="4"/>
  <c r="S112" i="4"/>
  <c r="Q112" i="4"/>
  <c r="P112" i="4"/>
  <c r="N112" i="4"/>
  <c r="N111" i="4" s="1"/>
  <c r="M112" i="4"/>
  <c r="K112" i="4"/>
  <c r="J112" i="4"/>
  <c r="H112" i="4"/>
  <c r="G112" i="4"/>
  <c r="Z102" i="4"/>
  <c r="N102" i="4"/>
  <c r="Z83" i="4"/>
  <c r="AC71" i="4"/>
  <c r="AB71" i="4"/>
  <c r="Z71" i="4"/>
  <c r="Y71" i="4"/>
  <c r="W71" i="4"/>
  <c r="V71" i="4"/>
  <c r="T71" i="4"/>
  <c r="S71" i="4"/>
  <c r="Q71" i="4"/>
  <c r="P71" i="4"/>
  <c r="N71" i="4"/>
  <c r="M71" i="4"/>
  <c r="K71" i="4"/>
  <c r="J71" i="4"/>
  <c r="H71" i="4"/>
  <c r="G71" i="4"/>
  <c r="Z57" i="4"/>
  <c r="N57" i="4"/>
  <c r="AC44" i="4"/>
  <c r="AB44" i="4"/>
  <c r="Z44" i="4"/>
  <c r="Y44" i="4"/>
  <c r="W44" i="4"/>
  <c r="V44" i="4"/>
  <c r="T44" i="4"/>
  <c r="S44" i="4"/>
  <c r="Q44" i="4"/>
  <c r="P44" i="4"/>
  <c r="N44" i="4"/>
  <c r="M44" i="4"/>
  <c r="K44" i="4"/>
  <c r="J44" i="4"/>
  <c r="H44" i="4"/>
  <c r="G44" i="4"/>
  <c r="AC40" i="4"/>
  <c r="AB40" i="4"/>
  <c r="Z40" i="4"/>
  <c r="Y40" i="4"/>
  <c r="W40" i="4"/>
  <c r="V40" i="4"/>
  <c r="T40" i="4"/>
  <c r="S40" i="4"/>
  <c r="Q40" i="4"/>
  <c r="P40" i="4"/>
  <c r="N40" i="4"/>
  <c r="M40" i="4"/>
  <c r="K40" i="4"/>
  <c r="J40" i="4"/>
  <c r="H40" i="4"/>
  <c r="G40" i="4"/>
  <c r="AC37" i="4"/>
  <c r="AB37" i="4"/>
  <c r="Z37" i="4"/>
  <c r="Y37" i="4"/>
  <c r="W37" i="4"/>
  <c r="V37" i="4"/>
  <c r="T37" i="4"/>
  <c r="S37" i="4"/>
  <c r="Q37" i="4"/>
  <c r="P37" i="4"/>
  <c r="N37" i="4"/>
  <c r="N36" i="4" s="1"/>
  <c r="M37" i="4"/>
  <c r="K37" i="4"/>
  <c r="J37" i="4"/>
  <c r="H37" i="4"/>
  <c r="G37" i="4"/>
  <c r="Z29" i="4"/>
  <c r="AC13" i="4"/>
  <c r="AB13" i="4"/>
  <c r="Z13" i="4"/>
  <c r="Y13" i="4"/>
  <c r="W13" i="4"/>
  <c r="V13" i="4"/>
  <c r="T13" i="4"/>
  <c r="S13" i="4"/>
  <c r="Q13" i="4"/>
  <c r="P13" i="4"/>
  <c r="N13" i="4"/>
  <c r="M13" i="4"/>
  <c r="K13" i="4"/>
  <c r="J13" i="4"/>
  <c r="H13" i="4"/>
  <c r="G13" i="4"/>
  <c r="AC269" i="4"/>
  <c r="AB269" i="4"/>
  <c r="Z269" i="4"/>
  <c r="Y269" i="4"/>
  <c r="W269" i="4"/>
  <c r="V269" i="4"/>
  <c r="T269" i="4"/>
  <c r="S269" i="4"/>
  <c r="Q269" i="4"/>
  <c r="P269" i="4"/>
  <c r="N269" i="4"/>
  <c r="M269" i="4"/>
  <c r="K269" i="4"/>
  <c r="J269" i="4"/>
  <c r="H269" i="4"/>
  <c r="G269" i="4"/>
  <c r="Z122" i="4"/>
  <c r="N122" i="4"/>
  <c r="Z101" i="4"/>
  <c r="N101" i="4"/>
  <c r="N11" i="4"/>
  <c r="AC281" i="3"/>
  <c r="AB281" i="3"/>
  <c r="Z281" i="3"/>
  <c r="Y281" i="3"/>
  <c r="W281" i="3"/>
  <c r="V281" i="3"/>
  <c r="T281" i="3"/>
  <c r="S281" i="3"/>
  <c r="Q281" i="3"/>
  <c r="P281" i="3"/>
  <c r="N281" i="3"/>
  <c r="M281" i="3"/>
  <c r="K281" i="3"/>
  <c r="J281" i="3"/>
  <c r="H281" i="3"/>
  <c r="G281" i="3"/>
  <c r="AC278" i="3"/>
  <c r="AB278" i="3"/>
  <c r="Z278" i="3"/>
  <c r="Y278" i="3"/>
  <c r="W278" i="3"/>
  <c r="V278" i="3"/>
  <c r="T278" i="3"/>
  <c r="S278" i="3"/>
  <c r="Q278" i="3"/>
  <c r="P278" i="3"/>
  <c r="N278" i="3"/>
  <c r="N275" i="3" s="1"/>
  <c r="M278" i="3"/>
  <c r="K278" i="3"/>
  <c r="J278" i="3"/>
  <c r="H278" i="3"/>
  <c r="G278" i="3"/>
  <c r="AC276" i="3"/>
  <c r="AB276" i="3"/>
  <c r="AB275" i="3" s="1"/>
  <c r="AB263" i="3" s="1"/>
  <c r="Z276" i="3"/>
  <c r="Z275" i="3" s="1"/>
  <c r="Z263" i="3" s="1"/>
  <c r="Y276" i="3"/>
  <c r="W276" i="3"/>
  <c r="W275" i="3" s="1"/>
  <c r="W263" i="3" s="1"/>
  <c r="V276" i="3"/>
  <c r="T276" i="3"/>
  <c r="S276" i="3"/>
  <c r="S275" i="3" s="1"/>
  <c r="S263" i="3" s="1"/>
  <c r="Q276" i="3"/>
  <c r="Q275" i="3" s="1"/>
  <c r="Q263" i="3" s="1"/>
  <c r="P276" i="3"/>
  <c r="P275" i="3" s="1"/>
  <c r="P263" i="3" s="1"/>
  <c r="N276" i="3"/>
  <c r="M276" i="3"/>
  <c r="K276" i="3"/>
  <c r="K275" i="3" s="1"/>
  <c r="K263" i="3" s="1"/>
  <c r="J276" i="3"/>
  <c r="J275" i="3" s="1"/>
  <c r="J263" i="3" s="1"/>
  <c r="H276" i="3"/>
  <c r="G276" i="3"/>
  <c r="G275" i="3" s="1"/>
  <c r="G263" i="3" s="1"/>
  <c r="AC259" i="3"/>
  <c r="AB259" i="3"/>
  <c r="Z259" i="3"/>
  <c r="Y259" i="3"/>
  <c r="W259" i="3"/>
  <c r="V259" i="3"/>
  <c r="T259" i="3"/>
  <c r="S259" i="3"/>
  <c r="Q259" i="3"/>
  <c r="P259" i="3"/>
  <c r="N259" i="3"/>
  <c r="M259" i="3"/>
  <c r="K259" i="3"/>
  <c r="J259" i="3"/>
  <c r="H259" i="3"/>
  <c r="G259" i="3"/>
  <c r="AC250" i="3"/>
  <c r="AB250" i="3"/>
  <c r="Z250" i="3"/>
  <c r="Y250" i="3"/>
  <c r="W250" i="3"/>
  <c r="V250" i="3"/>
  <c r="T250" i="3"/>
  <c r="S250" i="3"/>
  <c r="Q250" i="3"/>
  <c r="P250" i="3"/>
  <c r="N250" i="3"/>
  <c r="M250" i="3"/>
  <c r="K250" i="3"/>
  <c r="J250" i="3"/>
  <c r="H250" i="3"/>
  <c r="G250" i="3"/>
  <c r="AC248" i="3"/>
  <c r="AB248" i="3"/>
  <c r="AB247" i="3" s="1"/>
  <c r="Z248" i="3"/>
  <c r="Z247" i="3" s="1"/>
  <c r="Y248" i="3"/>
  <c r="W248" i="3"/>
  <c r="V248" i="3"/>
  <c r="T248" i="3"/>
  <c r="S248" i="3"/>
  <c r="Q248" i="3"/>
  <c r="Q247" i="3" s="1"/>
  <c r="P248" i="3"/>
  <c r="N248" i="3"/>
  <c r="N247" i="3" s="1"/>
  <c r="M248" i="3"/>
  <c r="K248" i="3"/>
  <c r="K247" i="3" s="1"/>
  <c r="J248" i="3"/>
  <c r="J247" i="3" s="1"/>
  <c r="H248" i="3"/>
  <c r="G248" i="3"/>
  <c r="AC241" i="3"/>
  <c r="AB241" i="3"/>
  <c r="Z241" i="3"/>
  <c r="Y241" i="3"/>
  <c r="W241" i="3"/>
  <c r="V241" i="3"/>
  <c r="T241" i="3"/>
  <c r="S241" i="3"/>
  <c r="Q241" i="3"/>
  <c r="P241" i="3"/>
  <c r="N241" i="3"/>
  <c r="M241" i="3"/>
  <c r="K241" i="3"/>
  <c r="J241" i="3"/>
  <c r="H241" i="3"/>
  <c r="G241" i="3"/>
  <c r="AC231" i="3"/>
  <c r="AB231" i="3"/>
  <c r="AB214" i="3" s="1"/>
  <c r="Z231" i="3"/>
  <c r="Z215" i="3" s="1"/>
  <c r="Y231" i="3"/>
  <c r="W231" i="3"/>
  <c r="V231" i="3"/>
  <c r="T231" i="3"/>
  <c r="S231" i="3"/>
  <c r="S215" i="3" s="1"/>
  <c r="Q231" i="3"/>
  <c r="Q215" i="3" s="1"/>
  <c r="P231" i="3"/>
  <c r="N231" i="3"/>
  <c r="N214" i="3" s="1"/>
  <c r="M231" i="3"/>
  <c r="K231" i="3"/>
  <c r="K215" i="3" s="1"/>
  <c r="J231" i="3"/>
  <c r="J215" i="3" s="1"/>
  <c r="H231" i="3"/>
  <c r="G231" i="3"/>
  <c r="G215" i="3" s="1"/>
  <c r="AC207" i="3"/>
  <c r="AB207" i="3"/>
  <c r="Z207" i="3"/>
  <c r="Y207" i="3"/>
  <c r="W207" i="3"/>
  <c r="V207" i="3"/>
  <c r="T207" i="3"/>
  <c r="S207" i="3"/>
  <c r="Q207" i="3"/>
  <c r="P207" i="3"/>
  <c r="N207" i="3"/>
  <c r="M207" i="3"/>
  <c r="K207" i="3"/>
  <c r="J207" i="3"/>
  <c r="H207" i="3"/>
  <c r="G207" i="3"/>
  <c r="AC199" i="3"/>
  <c r="AB199" i="3"/>
  <c r="Z199" i="3"/>
  <c r="Y199" i="3"/>
  <c r="W199" i="3"/>
  <c r="V199" i="3"/>
  <c r="T199" i="3"/>
  <c r="S199" i="3"/>
  <c r="Q199" i="3"/>
  <c r="P199" i="3"/>
  <c r="N199" i="3"/>
  <c r="M199" i="3"/>
  <c r="K199" i="3"/>
  <c r="J199" i="3"/>
  <c r="H199" i="3"/>
  <c r="G199" i="3"/>
  <c r="AC196" i="3"/>
  <c r="AB196" i="3"/>
  <c r="Z196" i="3"/>
  <c r="Y196" i="3"/>
  <c r="W196" i="3"/>
  <c r="V196" i="3"/>
  <c r="T196" i="3"/>
  <c r="S196" i="3"/>
  <c r="Q196" i="3"/>
  <c r="P196" i="3"/>
  <c r="N196" i="3"/>
  <c r="M196" i="3"/>
  <c r="K196" i="3"/>
  <c r="J196" i="3"/>
  <c r="H196" i="3"/>
  <c r="G196" i="3"/>
  <c r="AC192" i="3"/>
  <c r="AB192" i="3"/>
  <c r="Z192" i="3"/>
  <c r="Y192" i="3"/>
  <c r="W192" i="3"/>
  <c r="V192" i="3"/>
  <c r="T192" i="3"/>
  <c r="S192" i="3"/>
  <c r="Q192" i="3"/>
  <c r="P192" i="3"/>
  <c r="N192" i="3"/>
  <c r="M192" i="3"/>
  <c r="K192" i="3"/>
  <c r="J192" i="3"/>
  <c r="H192" i="3"/>
  <c r="G192" i="3"/>
  <c r="AC190" i="3"/>
  <c r="AB190" i="3"/>
  <c r="Z190" i="3"/>
  <c r="Y190" i="3"/>
  <c r="W190" i="3"/>
  <c r="V190" i="3"/>
  <c r="T190" i="3"/>
  <c r="S190" i="3"/>
  <c r="Q190" i="3"/>
  <c r="P190" i="3"/>
  <c r="N190" i="3"/>
  <c r="M190" i="3"/>
  <c r="K190" i="3"/>
  <c r="J190" i="3"/>
  <c r="H190" i="3"/>
  <c r="G190" i="3"/>
  <c r="AC188" i="3"/>
  <c r="AB188" i="3"/>
  <c r="Z188" i="3"/>
  <c r="Z187" i="3" s="1"/>
  <c r="Y188" i="3"/>
  <c r="W188" i="3"/>
  <c r="W187" i="3" s="1"/>
  <c r="V188" i="3"/>
  <c r="T188" i="3"/>
  <c r="S188" i="3"/>
  <c r="Q188" i="3"/>
  <c r="P188" i="3"/>
  <c r="N188" i="3"/>
  <c r="M188" i="3"/>
  <c r="K188" i="3"/>
  <c r="J188" i="3"/>
  <c r="H188" i="3"/>
  <c r="G188" i="3"/>
  <c r="G186" i="3" s="1"/>
  <c r="AC181" i="3"/>
  <c r="AB181" i="3"/>
  <c r="Z181" i="3"/>
  <c r="Y181" i="3"/>
  <c r="W181" i="3"/>
  <c r="V181" i="3"/>
  <c r="T181" i="3"/>
  <c r="S181" i="3"/>
  <c r="S163" i="3" s="1"/>
  <c r="Q181" i="3"/>
  <c r="P181" i="3"/>
  <c r="N181" i="3"/>
  <c r="M181" i="3"/>
  <c r="K181" i="3"/>
  <c r="J181" i="3"/>
  <c r="H181" i="3"/>
  <c r="G181" i="3"/>
  <c r="G163" i="3" s="1"/>
  <c r="AC164" i="3"/>
  <c r="AC163" i="3" s="1"/>
  <c r="AB164" i="3"/>
  <c r="AB163" i="3" s="1"/>
  <c r="Z164" i="3"/>
  <c r="Z163" i="3" s="1"/>
  <c r="Y164" i="3"/>
  <c r="Y163" i="3" s="1"/>
  <c r="W164" i="3"/>
  <c r="W163" i="3" s="1"/>
  <c r="V164" i="3"/>
  <c r="V163" i="3" s="1"/>
  <c r="T164" i="3"/>
  <c r="T163" i="3" s="1"/>
  <c r="S164" i="3"/>
  <c r="Q164" i="3"/>
  <c r="Q163" i="3" s="1"/>
  <c r="P164" i="3"/>
  <c r="P163" i="3" s="1"/>
  <c r="N164" i="3"/>
  <c r="N163" i="3" s="1"/>
  <c r="M164" i="3"/>
  <c r="M163" i="3" s="1"/>
  <c r="K164" i="3"/>
  <c r="K163" i="3" s="1"/>
  <c r="J164" i="3"/>
  <c r="J163" i="3" s="1"/>
  <c r="H164" i="3"/>
  <c r="H163" i="3" s="1"/>
  <c r="G164" i="3"/>
  <c r="AC152" i="3"/>
  <c r="AB152" i="3"/>
  <c r="Z152" i="3"/>
  <c r="Y152" i="3"/>
  <c r="W152" i="3"/>
  <c r="V152" i="3"/>
  <c r="T152" i="3"/>
  <c r="S152" i="3"/>
  <c r="Q152" i="3"/>
  <c r="P152" i="3"/>
  <c r="N152" i="3"/>
  <c r="M152" i="3"/>
  <c r="K152" i="3"/>
  <c r="J152" i="3"/>
  <c r="H152" i="3"/>
  <c r="G152" i="3"/>
  <c r="AC145" i="3"/>
  <c r="AB145" i="3"/>
  <c r="Z145" i="3"/>
  <c r="Y145" i="3"/>
  <c r="W145" i="3"/>
  <c r="V145" i="3"/>
  <c r="T145" i="3"/>
  <c r="S145" i="3"/>
  <c r="Q145" i="3"/>
  <c r="P145" i="3"/>
  <c r="N145" i="3"/>
  <c r="M145" i="3"/>
  <c r="K145" i="3"/>
  <c r="J145" i="3"/>
  <c r="H145" i="3"/>
  <c r="G145" i="3"/>
  <c r="AC139" i="3"/>
  <c r="AB139" i="3"/>
  <c r="Z139" i="3"/>
  <c r="Y139" i="3"/>
  <c r="W139" i="3"/>
  <c r="V139" i="3"/>
  <c r="T139" i="3"/>
  <c r="S139" i="3"/>
  <c r="Q139" i="3"/>
  <c r="P139" i="3"/>
  <c r="N139" i="3"/>
  <c r="M139" i="3"/>
  <c r="K139" i="3"/>
  <c r="J139" i="3"/>
  <c r="H139" i="3"/>
  <c r="G139" i="3"/>
  <c r="AC134" i="3"/>
  <c r="AB134" i="3"/>
  <c r="AB133" i="3" s="1"/>
  <c r="AB132" i="3" s="1"/>
  <c r="Z134" i="3"/>
  <c r="Z133" i="3" s="1"/>
  <c r="Z132" i="3" s="1"/>
  <c r="Y134" i="3"/>
  <c r="W134" i="3"/>
  <c r="V134" i="3"/>
  <c r="T134" i="3"/>
  <c r="S134" i="3"/>
  <c r="Q134" i="3"/>
  <c r="Q133" i="3" s="1"/>
  <c r="P134" i="3"/>
  <c r="N134" i="3"/>
  <c r="M134" i="3"/>
  <c r="M133" i="3" s="1"/>
  <c r="K134" i="3"/>
  <c r="J134" i="3"/>
  <c r="J133" i="3" s="1"/>
  <c r="H134" i="3"/>
  <c r="H133" i="3" s="1"/>
  <c r="G134" i="3"/>
  <c r="AC130" i="3"/>
  <c r="AB130" i="3"/>
  <c r="Z130" i="3"/>
  <c r="Y130" i="3"/>
  <c r="W130" i="3"/>
  <c r="V130" i="3"/>
  <c r="T130" i="3"/>
  <c r="S130" i="3"/>
  <c r="S127" i="3" s="1"/>
  <c r="Q130" i="3"/>
  <c r="P130" i="3"/>
  <c r="N130" i="3"/>
  <c r="M130" i="3"/>
  <c r="K130" i="3"/>
  <c r="J130" i="3"/>
  <c r="H130" i="3"/>
  <c r="G130" i="3"/>
  <c r="G126" i="3" s="1"/>
  <c r="AC128" i="3"/>
  <c r="AB128" i="3"/>
  <c r="AB126" i="3" s="1"/>
  <c r="Z128" i="3"/>
  <c r="Z127" i="3" s="1"/>
  <c r="Y128" i="3"/>
  <c r="Y126" i="3" s="1"/>
  <c r="W128" i="3"/>
  <c r="W126" i="3" s="1"/>
  <c r="V128" i="3"/>
  <c r="V127" i="3" s="1"/>
  <c r="T128" i="3"/>
  <c r="T127" i="3" s="1"/>
  <c r="S128" i="3"/>
  <c r="Q128" i="3"/>
  <c r="Q127" i="3" s="1"/>
  <c r="P128" i="3"/>
  <c r="P127" i="3" s="1"/>
  <c r="N128" i="3"/>
  <c r="N127" i="3" s="1"/>
  <c r="M128" i="3"/>
  <c r="M127" i="3" s="1"/>
  <c r="K128" i="3"/>
  <c r="K126" i="3" s="1"/>
  <c r="J128" i="3"/>
  <c r="J127" i="3" s="1"/>
  <c r="H128" i="3"/>
  <c r="H126" i="3" s="1"/>
  <c r="G128" i="3"/>
  <c r="G127" i="3" s="1"/>
  <c r="AC123" i="3"/>
  <c r="AB123" i="3"/>
  <c r="Z123" i="3"/>
  <c r="Y123" i="3"/>
  <c r="W123" i="3"/>
  <c r="V123" i="3"/>
  <c r="T123" i="3"/>
  <c r="S123" i="3"/>
  <c r="Q123" i="3"/>
  <c r="P123" i="3"/>
  <c r="N123" i="3"/>
  <c r="M123" i="3"/>
  <c r="K123" i="3"/>
  <c r="J123" i="3"/>
  <c r="H123" i="3"/>
  <c r="G123" i="3"/>
  <c r="AC117" i="3"/>
  <c r="AB117" i="3"/>
  <c r="Z117" i="3"/>
  <c r="Y117" i="3"/>
  <c r="W117" i="3"/>
  <c r="V117" i="3"/>
  <c r="T117" i="3"/>
  <c r="S117" i="3"/>
  <c r="Q117" i="3"/>
  <c r="P117" i="3"/>
  <c r="N117" i="3"/>
  <c r="M117" i="3"/>
  <c r="K117" i="3"/>
  <c r="J117" i="3"/>
  <c r="H117" i="3"/>
  <c r="G117" i="3"/>
  <c r="AC113" i="3"/>
  <c r="AB113" i="3"/>
  <c r="Z113" i="3"/>
  <c r="Y113" i="3"/>
  <c r="W113" i="3"/>
  <c r="V113" i="3"/>
  <c r="T113" i="3"/>
  <c r="S113" i="3"/>
  <c r="Q113" i="3"/>
  <c r="P113" i="3"/>
  <c r="N113" i="3"/>
  <c r="M113" i="3"/>
  <c r="K113" i="3"/>
  <c r="J113" i="3"/>
  <c r="H113" i="3"/>
  <c r="G113" i="3"/>
  <c r="AC110" i="3"/>
  <c r="AB110" i="3"/>
  <c r="Z110" i="3"/>
  <c r="Y110" i="3"/>
  <c r="W110" i="3"/>
  <c r="V110" i="3"/>
  <c r="T110" i="3"/>
  <c r="S110" i="3"/>
  <c r="Q110" i="3"/>
  <c r="P110" i="3"/>
  <c r="N110" i="3"/>
  <c r="M110" i="3"/>
  <c r="K110" i="3"/>
  <c r="J110" i="3"/>
  <c r="H110" i="3"/>
  <c r="G110" i="3"/>
  <c r="AC106" i="3"/>
  <c r="AC104" i="3" s="1"/>
  <c r="AB106" i="3"/>
  <c r="AB105" i="3" s="1"/>
  <c r="Z106" i="3"/>
  <c r="Z104" i="3" s="1"/>
  <c r="Y106" i="3"/>
  <c r="Y104" i="3" s="1"/>
  <c r="W106" i="3"/>
  <c r="W105" i="3" s="1"/>
  <c r="V106" i="3"/>
  <c r="T106" i="3"/>
  <c r="T105" i="3" s="1"/>
  <c r="S106" i="3"/>
  <c r="Q106" i="3"/>
  <c r="P106" i="3"/>
  <c r="P104" i="3" s="1"/>
  <c r="N106" i="3"/>
  <c r="N104" i="3" s="1"/>
  <c r="M106" i="3"/>
  <c r="M104" i="3" s="1"/>
  <c r="K106" i="3"/>
  <c r="J106" i="3"/>
  <c r="J105" i="3" s="1"/>
  <c r="H106" i="3"/>
  <c r="G106" i="3"/>
  <c r="AC101" i="3"/>
  <c r="AB101" i="3"/>
  <c r="Z101" i="3"/>
  <c r="Y101" i="3"/>
  <c r="W101" i="3"/>
  <c r="V101" i="3"/>
  <c r="T101" i="3"/>
  <c r="S101" i="3"/>
  <c r="S85" i="3" s="1"/>
  <c r="Q101" i="3"/>
  <c r="P101" i="3"/>
  <c r="N101" i="3"/>
  <c r="M101" i="3"/>
  <c r="K101" i="3"/>
  <c r="K85" i="3" s="1"/>
  <c r="J101" i="3"/>
  <c r="H101" i="3"/>
  <c r="G101" i="3"/>
  <c r="G85" i="3" s="1"/>
  <c r="AC86" i="3"/>
  <c r="AC85" i="3" s="1"/>
  <c r="AC71" i="3" s="1"/>
  <c r="AB86" i="3"/>
  <c r="AB85" i="3" s="1"/>
  <c r="Z86" i="3"/>
  <c r="Z85" i="3" s="1"/>
  <c r="Y86" i="3"/>
  <c r="Y85" i="3" s="1"/>
  <c r="W86" i="3"/>
  <c r="W85" i="3" s="1"/>
  <c r="V86" i="3"/>
  <c r="V85" i="3" s="1"/>
  <c r="T86" i="3"/>
  <c r="T85" i="3" s="1"/>
  <c r="S86" i="3"/>
  <c r="Q86" i="3"/>
  <c r="P86" i="3"/>
  <c r="P85" i="3" s="1"/>
  <c r="N86" i="3"/>
  <c r="N85" i="3" s="1"/>
  <c r="M86" i="3"/>
  <c r="M85" i="3" s="1"/>
  <c r="K86" i="3"/>
  <c r="J86" i="3"/>
  <c r="J85" i="3" s="1"/>
  <c r="H86" i="3"/>
  <c r="H85" i="3" s="1"/>
  <c r="G86" i="3"/>
  <c r="AC73" i="3"/>
  <c r="AB73" i="3"/>
  <c r="Z73" i="3"/>
  <c r="Y73" i="3"/>
  <c r="W73" i="3"/>
  <c r="V73" i="3"/>
  <c r="T73" i="3"/>
  <c r="S73" i="3"/>
  <c r="Q73" i="3"/>
  <c r="P73" i="3"/>
  <c r="N73" i="3"/>
  <c r="M73" i="3"/>
  <c r="K73" i="3"/>
  <c r="J73" i="3"/>
  <c r="H73" i="3"/>
  <c r="G73" i="3"/>
  <c r="AC65" i="3"/>
  <c r="AB65" i="3"/>
  <c r="Z65" i="3"/>
  <c r="Y65" i="3"/>
  <c r="W65" i="3"/>
  <c r="V65" i="3"/>
  <c r="T65" i="3"/>
  <c r="S65" i="3"/>
  <c r="S58" i="3" s="1"/>
  <c r="Q65" i="3"/>
  <c r="Q58" i="3" s="1"/>
  <c r="P65" i="3"/>
  <c r="N65" i="3"/>
  <c r="M65" i="3"/>
  <c r="K65" i="3"/>
  <c r="J65" i="3"/>
  <c r="H65" i="3"/>
  <c r="G65" i="3"/>
  <c r="G58" i="3" s="1"/>
  <c r="AC59" i="3"/>
  <c r="AC58" i="3" s="1"/>
  <c r="AB59" i="3"/>
  <c r="AB58" i="3" s="1"/>
  <c r="Z59" i="3"/>
  <c r="Z58" i="3" s="1"/>
  <c r="Y59" i="3"/>
  <c r="Y58" i="3" s="1"/>
  <c r="W59" i="3"/>
  <c r="W58" i="3" s="1"/>
  <c r="V59" i="3"/>
  <c r="V58" i="3" s="1"/>
  <c r="T59" i="3"/>
  <c r="T58" i="3" s="1"/>
  <c r="S59" i="3"/>
  <c r="Q59" i="3"/>
  <c r="P59" i="3"/>
  <c r="P58" i="3" s="1"/>
  <c r="N59" i="3"/>
  <c r="N58" i="3" s="1"/>
  <c r="M59" i="3"/>
  <c r="M58" i="3" s="1"/>
  <c r="K59" i="3"/>
  <c r="K58" i="3" s="1"/>
  <c r="J59" i="3"/>
  <c r="J58" i="3" s="1"/>
  <c r="H59" i="3"/>
  <c r="G59" i="3"/>
  <c r="AC45" i="3"/>
  <c r="AB45" i="3"/>
  <c r="Z45" i="3"/>
  <c r="Y45" i="3"/>
  <c r="W45" i="3"/>
  <c r="V45" i="3"/>
  <c r="T45" i="3"/>
  <c r="S45" i="3"/>
  <c r="Q45" i="3"/>
  <c r="P45" i="3"/>
  <c r="N45" i="3"/>
  <c r="M45" i="3"/>
  <c r="K45" i="3"/>
  <c r="J45" i="3"/>
  <c r="H45" i="3"/>
  <c r="G45" i="3"/>
  <c r="AC41" i="3"/>
  <c r="AB41" i="3"/>
  <c r="Z41" i="3"/>
  <c r="Y41" i="3"/>
  <c r="W41" i="3"/>
  <c r="V41" i="3"/>
  <c r="T41" i="3"/>
  <c r="S41" i="3"/>
  <c r="Q41" i="3"/>
  <c r="P41" i="3"/>
  <c r="N41" i="3"/>
  <c r="M41" i="3"/>
  <c r="K41" i="3"/>
  <c r="J41" i="3"/>
  <c r="H41" i="3"/>
  <c r="G41" i="3"/>
  <c r="AC38" i="3"/>
  <c r="AB38" i="3"/>
  <c r="Z38" i="3"/>
  <c r="Y38" i="3"/>
  <c r="W38" i="3"/>
  <c r="V38" i="3"/>
  <c r="T38" i="3"/>
  <c r="S38" i="3"/>
  <c r="Q38" i="3"/>
  <c r="P38" i="3"/>
  <c r="N38" i="3"/>
  <c r="M38" i="3"/>
  <c r="K38" i="3"/>
  <c r="J38" i="3"/>
  <c r="H38" i="3"/>
  <c r="G38" i="3"/>
  <c r="AC33" i="3"/>
  <c r="AB33" i="3"/>
  <c r="Z33" i="3"/>
  <c r="Y33" i="3"/>
  <c r="W33" i="3"/>
  <c r="V33" i="3"/>
  <c r="T33" i="3"/>
  <c r="S33" i="3"/>
  <c r="S29" i="3" s="1"/>
  <c r="Q33" i="3"/>
  <c r="P33" i="3"/>
  <c r="N33" i="3"/>
  <c r="M33" i="3"/>
  <c r="K33" i="3"/>
  <c r="K29" i="3" s="1"/>
  <c r="J33" i="3"/>
  <c r="H33" i="3"/>
  <c r="G33" i="3"/>
  <c r="G29" i="3" s="1"/>
  <c r="AC30" i="3"/>
  <c r="AB30" i="3"/>
  <c r="AB29" i="3" s="1"/>
  <c r="Z30" i="3"/>
  <c r="Z29" i="3" s="1"/>
  <c r="Y30" i="3"/>
  <c r="Y29" i="3" s="1"/>
  <c r="W30" i="3"/>
  <c r="W29" i="3" s="1"/>
  <c r="V30" i="3"/>
  <c r="V29" i="3" s="1"/>
  <c r="T30" i="3"/>
  <c r="S30" i="3"/>
  <c r="Q30" i="3"/>
  <c r="Q29" i="3" s="1"/>
  <c r="P30" i="3"/>
  <c r="P29" i="3" s="1"/>
  <c r="N30" i="3"/>
  <c r="N29" i="3" s="1"/>
  <c r="M30" i="3"/>
  <c r="M29" i="3" s="1"/>
  <c r="K30" i="3"/>
  <c r="J30" i="3"/>
  <c r="H30" i="3"/>
  <c r="G30" i="3"/>
  <c r="AC13" i="3"/>
  <c r="AB13" i="3"/>
  <c r="Z13" i="3"/>
  <c r="Y13" i="3"/>
  <c r="W13" i="3"/>
  <c r="V13" i="3"/>
  <c r="T13" i="3"/>
  <c r="S13" i="3"/>
  <c r="Q13" i="3"/>
  <c r="P13" i="3"/>
  <c r="N13" i="3"/>
  <c r="M13" i="3"/>
  <c r="K13" i="3"/>
  <c r="J13" i="3"/>
  <c r="H13" i="3"/>
  <c r="G13" i="3"/>
  <c r="P133" i="3"/>
  <c r="AC122" i="3"/>
  <c r="AB122" i="3"/>
  <c r="Z122" i="3"/>
  <c r="Y122" i="3"/>
  <c r="W122" i="3"/>
  <c r="V122" i="3"/>
  <c r="T122" i="3"/>
  <c r="S122" i="3"/>
  <c r="Q122" i="3"/>
  <c r="P122" i="3"/>
  <c r="N122" i="3"/>
  <c r="M122" i="3"/>
  <c r="K122" i="3"/>
  <c r="J122" i="3"/>
  <c r="H122" i="3"/>
  <c r="G122" i="3"/>
  <c r="AC116" i="3"/>
  <c r="AB116" i="3"/>
  <c r="Z116" i="3"/>
  <c r="Y116" i="3"/>
  <c r="W116" i="3"/>
  <c r="V116" i="3"/>
  <c r="T116" i="3"/>
  <c r="S116" i="3"/>
  <c r="Q116" i="3"/>
  <c r="P116" i="3"/>
  <c r="N116" i="3"/>
  <c r="M116" i="3"/>
  <c r="K116" i="3"/>
  <c r="J116" i="3"/>
  <c r="H116" i="3"/>
  <c r="G116" i="3"/>
  <c r="AC72" i="3"/>
  <c r="AB72" i="3"/>
  <c r="Z72" i="3"/>
  <c r="Y72" i="3"/>
  <c r="W72" i="3"/>
  <c r="V72" i="3"/>
  <c r="T72" i="3"/>
  <c r="S72" i="3"/>
  <c r="Q72" i="3"/>
  <c r="P72" i="3"/>
  <c r="N72" i="3"/>
  <c r="M72" i="3"/>
  <c r="K72" i="3"/>
  <c r="J72" i="3"/>
  <c r="H72" i="3"/>
  <c r="G72" i="3"/>
  <c r="AC44" i="3"/>
  <c r="AB44" i="3"/>
  <c r="Z44" i="3"/>
  <c r="Y44" i="3"/>
  <c r="W44" i="3"/>
  <c r="V44" i="3"/>
  <c r="T44" i="3"/>
  <c r="S44" i="3"/>
  <c r="Q44" i="3"/>
  <c r="P44" i="3"/>
  <c r="N44" i="3"/>
  <c r="M44" i="3"/>
  <c r="K44" i="3"/>
  <c r="J44" i="3"/>
  <c r="H44" i="3"/>
  <c r="G44" i="3"/>
  <c r="AC40" i="3"/>
  <c r="AB40" i="3"/>
  <c r="Z40" i="3"/>
  <c r="Y40" i="3"/>
  <c r="W40" i="3"/>
  <c r="V40" i="3"/>
  <c r="T40" i="3"/>
  <c r="S40" i="3"/>
  <c r="Q40" i="3"/>
  <c r="P40" i="3"/>
  <c r="N40" i="3"/>
  <c r="M40" i="3"/>
  <c r="K40" i="3"/>
  <c r="J40" i="3"/>
  <c r="H40" i="3"/>
  <c r="G40" i="3"/>
  <c r="AC37" i="3"/>
  <c r="AB37" i="3"/>
  <c r="Z37" i="3"/>
  <c r="Y37" i="3"/>
  <c r="W37" i="3"/>
  <c r="V37" i="3"/>
  <c r="T37" i="3"/>
  <c r="S37" i="3"/>
  <c r="Q37" i="3"/>
  <c r="P37" i="3"/>
  <c r="N37" i="3"/>
  <c r="M37" i="3"/>
  <c r="K37" i="3"/>
  <c r="J37" i="3"/>
  <c r="H37" i="3"/>
  <c r="G37" i="3"/>
  <c r="AC12" i="3"/>
  <c r="AB12" i="3"/>
  <c r="Z12" i="3"/>
  <c r="Y12" i="3"/>
  <c r="W12" i="3"/>
  <c r="V12" i="3"/>
  <c r="T12" i="3"/>
  <c r="S12" i="3"/>
  <c r="Q12" i="3"/>
  <c r="P12" i="3"/>
  <c r="N12" i="3"/>
  <c r="M12" i="3"/>
  <c r="K12" i="3"/>
  <c r="J12" i="3"/>
  <c r="H12" i="3"/>
  <c r="G12" i="3"/>
  <c r="AD272" i="4"/>
  <c r="AD269" i="4" s="1"/>
  <c r="AA272" i="4"/>
  <c r="AA269" i="4" s="1"/>
  <c r="X272" i="4"/>
  <c r="X269" i="4" s="1"/>
  <c r="U272" i="4"/>
  <c r="U269" i="4" s="1"/>
  <c r="R272" i="4"/>
  <c r="O272" i="4"/>
  <c r="O269" i="4" s="1"/>
  <c r="L272" i="4"/>
  <c r="L269" i="4" s="1"/>
  <c r="I272" i="4"/>
  <c r="I269" i="4" s="1"/>
  <c r="E272" i="4"/>
  <c r="E269" i="4" s="1"/>
  <c r="D272" i="4"/>
  <c r="D269" i="4" s="1"/>
  <c r="AD268" i="4"/>
  <c r="AD266" i="4" s="1"/>
  <c r="AA268" i="4"/>
  <c r="AA266" i="4" s="1"/>
  <c r="X268" i="4"/>
  <c r="U268" i="4"/>
  <c r="U266" i="4" s="1"/>
  <c r="R268" i="4"/>
  <c r="R266" i="4" s="1"/>
  <c r="O268" i="4"/>
  <c r="O266" i="4" s="1"/>
  <c r="L268" i="4"/>
  <c r="L266" i="4" s="1"/>
  <c r="I268" i="4"/>
  <c r="I266" i="4" s="1"/>
  <c r="E268" i="4"/>
  <c r="E266" i="4" s="1"/>
  <c r="D268" i="4"/>
  <c r="D266" i="4" s="1"/>
  <c r="AD265" i="4"/>
  <c r="AA265" i="4"/>
  <c r="X265" i="4"/>
  <c r="U265" i="4"/>
  <c r="R265" i="4"/>
  <c r="O265" i="4"/>
  <c r="L265" i="4"/>
  <c r="I265" i="4"/>
  <c r="E265" i="4"/>
  <c r="D265" i="4"/>
  <c r="AD264" i="4"/>
  <c r="AA264" i="4"/>
  <c r="X264" i="4"/>
  <c r="U264" i="4"/>
  <c r="R264" i="4"/>
  <c r="O264" i="4"/>
  <c r="L264" i="4"/>
  <c r="I264" i="4"/>
  <c r="E264" i="4"/>
  <c r="D264" i="4"/>
  <c r="AD263" i="4"/>
  <c r="AA263" i="4"/>
  <c r="X263" i="4"/>
  <c r="U263" i="4"/>
  <c r="R263" i="4"/>
  <c r="O263" i="4"/>
  <c r="L263" i="4"/>
  <c r="I263" i="4"/>
  <c r="E263" i="4"/>
  <c r="D263" i="4"/>
  <c r="AD262" i="4"/>
  <c r="AA262" i="4"/>
  <c r="X262" i="4"/>
  <c r="U262" i="4"/>
  <c r="R262" i="4"/>
  <c r="O262" i="4"/>
  <c r="L262" i="4"/>
  <c r="I262" i="4"/>
  <c r="E262" i="4"/>
  <c r="D262" i="4"/>
  <c r="AD261" i="4"/>
  <c r="AA261" i="4"/>
  <c r="X261" i="4"/>
  <c r="U261" i="4"/>
  <c r="R261" i="4"/>
  <c r="O261" i="4"/>
  <c r="L261" i="4"/>
  <c r="I261" i="4"/>
  <c r="E261" i="4"/>
  <c r="D261" i="4"/>
  <c r="AD260" i="4"/>
  <c r="AA260" i="4"/>
  <c r="X260" i="4"/>
  <c r="U260" i="4"/>
  <c r="R260" i="4"/>
  <c r="O260" i="4"/>
  <c r="L260" i="4"/>
  <c r="I260" i="4"/>
  <c r="E260" i="4"/>
  <c r="D260" i="4"/>
  <c r="AD259" i="4"/>
  <c r="AA259" i="4"/>
  <c r="X259" i="4"/>
  <c r="U259" i="4"/>
  <c r="R259" i="4"/>
  <c r="O259" i="4"/>
  <c r="L259" i="4"/>
  <c r="I259" i="4"/>
  <c r="E259" i="4"/>
  <c r="D259" i="4"/>
  <c r="AD258" i="4"/>
  <c r="AA258" i="4"/>
  <c r="X258" i="4"/>
  <c r="U258" i="4"/>
  <c r="R258" i="4"/>
  <c r="O258" i="4"/>
  <c r="L258" i="4"/>
  <c r="I258" i="4"/>
  <c r="E258" i="4"/>
  <c r="D258" i="4"/>
  <c r="AD257" i="4"/>
  <c r="AA257" i="4"/>
  <c r="X257" i="4"/>
  <c r="U257" i="4"/>
  <c r="R257" i="4"/>
  <c r="O257" i="4"/>
  <c r="L257" i="4"/>
  <c r="I257" i="4"/>
  <c r="E257" i="4"/>
  <c r="D257" i="4"/>
  <c r="AD253" i="4"/>
  <c r="AA253" i="4"/>
  <c r="X253" i="4"/>
  <c r="U253" i="4"/>
  <c r="R253" i="4"/>
  <c r="O253" i="4"/>
  <c r="L253" i="4"/>
  <c r="I253" i="4"/>
  <c r="E253" i="4"/>
  <c r="D253" i="4"/>
  <c r="AD252" i="4"/>
  <c r="AA252" i="4"/>
  <c r="X252" i="4"/>
  <c r="U252" i="4"/>
  <c r="R252" i="4"/>
  <c r="O252" i="4"/>
  <c r="L252" i="4"/>
  <c r="I252" i="4"/>
  <c r="E252" i="4"/>
  <c r="D252" i="4"/>
  <c r="AD251" i="4"/>
  <c r="AA251" i="4"/>
  <c r="X251" i="4"/>
  <c r="U251" i="4"/>
  <c r="R251" i="4"/>
  <c r="O251" i="4"/>
  <c r="L251" i="4"/>
  <c r="I251" i="4"/>
  <c r="E251" i="4"/>
  <c r="D251" i="4"/>
  <c r="AD249" i="4"/>
  <c r="AA249" i="4"/>
  <c r="X249" i="4"/>
  <c r="U249" i="4"/>
  <c r="R249" i="4"/>
  <c r="O249" i="4"/>
  <c r="L249" i="4"/>
  <c r="I249" i="4"/>
  <c r="E249" i="4"/>
  <c r="D249" i="4"/>
  <c r="AD248" i="4"/>
  <c r="AA248" i="4"/>
  <c r="X248" i="4"/>
  <c r="U248" i="4"/>
  <c r="R248" i="4"/>
  <c r="O248" i="4"/>
  <c r="L248" i="4"/>
  <c r="I248" i="4"/>
  <c r="E248" i="4"/>
  <c r="D248" i="4"/>
  <c r="AD247" i="4"/>
  <c r="AA247" i="4"/>
  <c r="X247" i="4"/>
  <c r="U247" i="4"/>
  <c r="R247" i="4"/>
  <c r="O247" i="4"/>
  <c r="L247" i="4"/>
  <c r="I247" i="4"/>
  <c r="E247" i="4"/>
  <c r="D247" i="4"/>
  <c r="AD246" i="4"/>
  <c r="AA246" i="4"/>
  <c r="X246" i="4"/>
  <c r="U246" i="4"/>
  <c r="R246" i="4"/>
  <c r="O246" i="4"/>
  <c r="L246" i="4"/>
  <c r="I246" i="4"/>
  <c r="E246" i="4"/>
  <c r="D246" i="4"/>
  <c r="AD245" i="4"/>
  <c r="AA245" i="4"/>
  <c r="X245" i="4"/>
  <c r="U245" i="4"/>
  <c r="R245" i="4"/>
  <c r="O245" i="4"/>
  <c r="L245" i="4"/>
  <c r="I245" i="4"/>
  <c r="E245" i="4"/>
  <c r="D245" i="4"/>
  <c r="AD244" i="4"/>
  <c r="AA244" i="4"/>
  <c r="X244" i="4"/>
  <c r="U244" i="4"/>
  <c r="R244" i="4"/>
  <c r="O244" i="4"/>
  <c r="L244" i="4"/>
  <c r="I244" i="4"/>
  <c r="E244" i="4"/>
  <c r="D244" i="4"/>
  <c r="AD243" i="4"/>
  <c r="AA243" i="4"/>
  <c r="X243" i="4"/>
  <c r="U243" i="4"/>
  <c r="R243" i="4"/>
  <c r="O243" i="4"/>
  <c r="L243" i="4"/>
  <c r="I243" i="4"/>
  <c r="E243" i="4"/>
  <c r="D243" i="4"/>
  <c r="AD242" i="4"/>
  <c r="AA242" i="4"/>
  <c r="X242" i="4"/>
  <c r="U242" i="4"/>
  <c r="R242" i="4"/>
  <c r="O242" i="4"/>
  <c r="L242" i="4"/>
  <c r="I242" i="4"/>
  <c r="E242" i="4"/>
  <c r="D242" i="4"/>
  <c r="AD240" i="4"/>
  <c r="AD239" i="4" s="1"/>
  <c r="AA240" i="4"/>
  <c r="AA239" i="4" s="1"/>
  <c r="X240" i="4"/>
  <c r="X239" i="4" s="1"/>
  <c r="U240" i="4"/>
  <c r="R240" i="4"/>
  <c r="R239" i="4" s="1"/>
  <c r="O240" i="4"/>
  <c r="O239" i="4" s="1"/>
  <c r="L240" i="4"/>
  <c r="I240" i="4"/>
  <c r="E240" i="4"/>
  <c r="D240" i="4"/>
  <c r="D239" i="4" s="1"/>
  <c r="AD237" i="4"/>
  <c r="AA237" i="4"/>
  <c r="X237" i="4"/>
  <c r="U237" i="4"/>
  <c r="R237" i="4"/>
  <c r="O237" i="4"/>
  <c r="L237" i="4"/>
  <c r="I237" i="4"/>
  <c r="E237" i="4"/>
  <c r="D237" i="4"/>
  <c r="AD236" i="4"/>
  <c r="AA236" i="4"/>
  <c r="X236" i="4"/>
  <c r="U236" i="4"/>
  <c r="R236" i="4"/>
  <c r="O236" i="4"/>
  <c r="L236" i="4"/>
  <c r="I236" i="4"/>
  <c r="E236" i="4"/>
  <c r="D236" i="4"/>
  <c r="AD235" i="4"/>
  <c r="AA235" i="4"/>
  <c r="X235" i="4"/>
  <c r="U235" i="4"/>
  <c r="R235" i="4"/>
  <c r="O235" i="4"/>
  <c r="L235" i="4"/>
  <c r="I235" i="4"/>
  <c r="E235" i="4"/>
  <c r="D235" i="4"/>
  <c r="AD234" i="4"/>
  <c r="AA234" i="4"/>
  <c r="X234" i="4"/>
  <c r="U234" i="4"/>
  <c r="R234" i="4"/>
  <c r="O234" i="4"/>
  <c r="L234" i="4"/>
  <c r="I234" i="4"/>
  <c r="E234" i="4"/>
  <c r="D234" i="4"/>
  <c r="AD233" i="4"/>
  <c r="AA233" i="4"/>
  <c r="X233" i="4"/>
  <c r="U233" i="4"/>
  <c r="R233" i="4"/>
  <c r="O233" i="4"/>
  <c r="L233" i="4"/>
  <c r="I233" i="4"/>
  <c r="E233" i="4"/>
  <c r="D233" i="4"/>
  <c r="AD231" i="4"/>
  <c r="AA231" i="4"/>
  <c r="X231" i="4"/>
  <c r="U231" i="4"/>
  <c r="R231" i="4"/>
  <c r="O231" i="4"/>
  <c r="L231" i="4"/>
  <c r="I231" i="4"/>
  <c r="E231" i="4"/>
  <c r="D231" i="4"/>
  <c r="AD230" i="4"/>
  <c r="AA230" i="4"/>
  <c r="X230" i="4"/>
  <c r="U230" i="4"/>
  <c r="R230" i="4"/>
  <c r="O230" i="4"/>
  <c r="L230" i="4"/>
  <c r="I230" i="4"/>
  <c r="E230" i="4"/>
  <c r="D230" i="4"/>
  <c r="AD229" i="4"/>
  <c r="AA229" i="4"/>
  <c r="X229" i="4"/>
  <c r="U229" i="4"/>
  <c r="R229" i="4"/>
  <c r="O229" i="4"/>
  <c r="L229" i="4"/>
  <c r="I229" i="4"/>
  <c r="E229" i="4"/>
  <c r="D229" i="4"/>
  <c r="AD228" i="4"/>
  <c r="AA228" i="4"/>
  <c r="X228" i="4"/>
  <c r="U228" i="4"/>
  <c r="R228" i="4"/>
  <c r="O228" i="4"/>
  <c r="L228" i="4"/>
  <c r="I228" i="4"/>
  <c r="E228" i="4"/>
  <c r="D228" i="4"/>
  <c r="AD227" i="4"/>
  <c r="AA227" i="4"/>
  <c r="X227" i="4"/>
  <c r="U227" i="4"/>
  <c r="R227" i="4"/>
  <c r="O227" i="4"/>
  <c r="L227" i="4"/>
  <c r="I227" i="4"/>
  <c r="E227" i="4"/>
  <c r="D227" i="4"/>
  <c r="AD226" i="4"/>
  <c r="AA226" i="4"/>
  <c r="X226" i="4"/>
  <c r="U226" i="4"/>
  <c r="R226" i="4"/>
  <c r="O226" i="4"/>
  <c r="L226" i="4"/>
  <c r="I226" i="4"/>
  <c r="E226" i="4"/>
  <c r="D226" i="4"/>
  <c r="AD225" i="4"/>
  <c r="AA225" i="4"/>
  <c r="X225" i="4"/>
  <c r="U225" i="4"/>
  <c r="R225" i="4"/>
  <c r="O225" i="4"/>
  <c r="L225" i="4"/>
  <c r="I225" i="4"/>
  <c r="E225" i="4"/>
  <c r="D225" i="4"/>
  <c r="AD224" i="4"/>
  <c r="AA224" i="4"/>
  <c r="X224" i="4"/>
  <c r="U224" i="4"/>
  <c r="R224" i="4"/>
  <c r="O224" i="4"/>
  <c r="L224" i="4"/>
  <c r="I224" i="4"/>
  <c r="E224" i="4"/>
  <c r="D224" i="4"/>
  <c r="AD223" i="4"/>
  <c r="AA223" i="4"/>
  <c r="X223" i="4"/>
  <c r="U223" i="4"/>
  <c r="R223" i="4"/>
  <c r="O223" i="4"/>
  <c r="L223" i="4"/>
  <c r="I223" i="4"/>
  <c r="E223" i="4"/>
  <c r="D223" i="4"/>
  <c r="AD221" i="4"/>
  <c r="AA221" i="4"/>
  <c r="X221" i="4"/>
  <c r="U221" i="4"/>
  <c r="R221" i="4"/>
  <c r="O221" i="4"/>
  <c r="L221" i="4"/>
  <c r="I221" i="4"/>
  <c r="E221" i="4"/>
  <c r="D221" i="4"/>
  <c r="AD220" i="4"/>
  <c r="AA220" i="4"/>
  <c r="X220" i="4"/>
  <c r="U220" i="4"/>
  <c r="R220" i="4"/>
  <c r="O220" i="4"/>
  <c r="L220" i="4"/>
  <c r="I220" i="4"/>
  <c r="E220" i="4"/>
  <c r="D220" i="4"/>
  <c r="AD219" i="4"/>
  <c r="AA219" i="4"/>
  <c r="X219" i="4"/>
  <c r="U219" i="4"/>
  <c r="R219" i="4"/>
  <c r="O219" i="4"/>
  <c r="L219" i="4"/>
  <c r="I219" i="4"/>
  <c r="E219" i="4"/>
  <c r="D219" i="4"/>
  <c r="AD218" i="4"/>
  <c r="AA218" i="4"/>
  <c r="X218" i="4"/>
  <c r="U218" i="4"/>
  <c r="R218" i="4"/>
  <c r="O218" i="4"/>
  <c r="L218" i="4"/>
  <c r="I218" i="4"/>
  <c r="E218" i="4"/>
  <c r="D218" i="4"/>
  <c r="AD217" i="4"/>
  <c r="AA217" i="4"/>
  <c r="X217" i="4"/>
  <c r="U217" i="4"/>
  <c r="R217" i="4"/>
  <c r="O217" i="4"/>
  <c r="L217" i="4"/>
  <c r="I217" i="4"/>
  <c r="E217" i="4"/>
  <c r="D217" i="4"/>
  <c r="AD216" i="4"/>
  <c r="AA216" i="4"/>
  <c r="X216" i="4"/>
  <c r="U216" i="4"/>
  <c r="R216" i="4"/>
  <c r="O216" i="4"/>
  <c r="L216" i="4"/>
  <c r="I216" i="4"/>
  <c r="E216" i="4"/>
  <c r="D216" i="4"/>
  <c r="AD215" i="4"/>
  <c r="AA215" i="4"/>
  <c r="X215" i="4"/>
  <c r="U215" i="4"/>
  <c r="R215" i="4"/>
  <c r="O215" i="4"/>
  <c r="L215" i="4"/>
  <c r="I215" i="4"/>
  <c r="E215" i="4"/>
  <c r="D215" i="4"/>
  <c r="AD214" i="4"/>
  <c r="AA214" i="4"/>
  <c r="X214" i="4"/>
  <c r="U214" i="4"/>
  <c r="R214" i="4"/>
  <c r="O214" i="4"/>
  <c r="L214" i="4"/>
  <c r="I214" i="4"/>
  <c r="E214" i="4"/>
  <c r="D214" i="4"/>
  <c r="AD213" i="4"/>
  <c r="AA213" i="4"/>
  <c r="X213" i="4"/>
  <c r="U213" i="4"/>
  <c r="R213" i="4"/>
  <c r="O213" i="4"/>
  <c r="L213" i="4"/>
  <c r="I213" i="4"/>
  <c r="E213" i="4"/>
  <c r="D213" i="4"/>
  <c r="AD212" i="4"/>
  <c r="AA212" i="4"/>
  <c r="X212" i="4"/>
  <c r="U212" i="4"/>
  <c r="R212" i="4"/>
  <c r="O212" i="4"/>
  <c r="L212" i="4"/>
  <c r="I212" i="4"/>
  <c r="E212" i="4"/>
  <c r="D212" i="4"/>
  <c r="AD211" i="4"/>
  <c r="AA211" i="4"/>
  <c r="X211" i="4"/>
  <c r="U211" i="4"/>
  <c r="R211" i="4"/>
  <c r="O211" i="4"/>
  <c r="L211" i="4"/>
  <c r="I211" i="4"/>
  <c r="E211" i="4"/>
  <c r="D211" i="4"/>
  <c r="AD210" i="4"/>
  <c r="AA210" i="4"/>
  <c r="X210" i="4"/>
  <c r="U210" i="4"/>
  <c r="R210" i="4"/>
  <c r="O210" i="4"/>
  <c r="L210" i="4"/>
  <c r="I210" i="4"/>
  <c r="E210" i="4"/>
  <c r="D210" i="4"/>
  <c r="AD209" i="4"/>
  <c r="AA209" i="4"/>
  <c r="X209" i="4"/>
  <c r="U209" i="4"/>
  <c r="R209" i="4"/>
  <c r="O209" i="4"/>
  <c r="L209" i="4"/>
  <c r="I209" i="4"/>
  <c r="E209" i="4"/>
  <c r="D209" i="4"/>
  <c r="AD205" i="4"/>
  <c r="AA205" i="4"/>
  <c r="X205" i="4"/>
  <c r="U205" i="4"/>
  <c r="R205" i="4"/>
  <c r="O205" i="4"/>
  <c r="L205" i="4"/>
  <c r="I205" i="4"/>
  <c r="E205" i="4"/>
  <c r="D205" i="4"/>
  <c r="AD204" i="4"/>
  <c r="AA204" i="4"/>
  <c r="X204" i="4"/>
  <c r="U204" i="4"/>
  <c r="R204" i="4"/>
  <c r="O204" i="4"/>
  <c r="L204" i="4"/>
  <c r="I204" i="4"/>
  <c r="E204" i="4"/>
  <c r="D204" i="4"/>
  <c r="AD203" i="4"/>
  <c r="AA203" i="4"/>
  <c r="X203" i="4"/>
  <c r="U203" i="4"/>
  <c r="R203" i="4"/>
  <c r="O203" i="4"/>
  <c r="L203" i="4"/>
  <c r="I203" i="4"/>
  <c r="E203" i="4"/>
  <c r="D203" i="4"/>
  <c r="AD202" i="4"/>
  <c r="AA202" i="4"/>
  <c r="X202" i="4"/>
  <c r="U202" i="4"/>
  <c r="R202" i="4"/>
  <c r="O202" i="4"/>
  <c r="L202" i="4"/>
  <c r="I202" i="4"/>
  <c r="E202" i="4"/>
  <c r="D202" i="4"/>
  <c r="AD201" i="4"/>
  <c r="AA201" i="4"/>
  <c r="X201" i="4"/>
  <c r="U201" i="4"/>
  <c r="R201" i="4"/>
  <c r="O201" i="4"/>
  <c r="L201" i="4"/>
  <c r="I201" i="4"/>
  <c r="E201" i="4"/>
  <c r="D201" i="4"/>
  <c r="AD199" i="4"/>
  <c r="AA199" i="4"/>
  <c r="X199" i="4"/>
  <c r="U199" i="4"/>
  <c r="R199" i="4"/>
  <c r="O199" i="4"/>
  <c r="L199" i="4"/>
  <c r="I199" i="4"/>
  <c r="E199" i="4"/>
  <c r="D199" i="4"/>
  <c r="AD198" i="4"/>
  <c r="AA198" i="4"/>
  <c r="X198" i="4"/>
  <c r="U198" i="4"/>
  <c r="R198" i="4"/>
  <c r="O198" i="4"/>
  <c r="L198" i="4"/>
  <c r="I198" i="4"/>
  <c r="E198" i="4"/>
  <c r="D198" i="4"/>
  <c r="AD197" i="4"/>
  <c r="AA197" i="4"/>
  <c r="X197" i="4"/>
  <c r="U197" i="4"/>
  <c r="R197" i="4"/>
  <c r="O197" i="4"/>
  <c r="L197" i="4"/>
  <c r="I197" i="4"/>
  <c r="E197" i="4"/>
  <c r="D197" i="4"/>
  <c r="AD196" i="4"/>
  <c r="AA196" i="4"/>
  <c r="X196" i="4"/>
  <c r="U196" i="4"/>
  <c r="R196" i="4"/>
  <c r="O196" i="4"/>
  <c r="L196" i="4"/>
  <c r="I196" i="4"/>
  <c r="E196" i="4"/>
  <c r="D196" i="4"/>
  <c r="AD195" i="4"/>
  <c r="AA195" i="4"/>
  <c r="X195" i="4"/>
  <c r="U195" i="4"/>
  <c r="R195" i="4"/>
  <c r="O195" i="4"/>
  <c r="L195" i="4"/>
  <c r="I195" i="4"/>
  <c r="E195" i="4"/>
  <c r="D195" i="4"/>
  <c r="AD194" i="4"/>
  <c r="AA194" i="4"/>
  <c r="X194" i="4"/>
  <c r="U194" i="4"/>
  <c r="R194" i="4"/>
  <c r="O194" i="4"/>
  <c r="L194" i="4"/>
  <c r="I194" i="4"/>
  <c r="E194" i="4"/>
  <c r="D194" i="4"/>
  <c r="AD193" i="4"/>
  <c r="AA193" i="4"/>
  <c r="X193" i="4"/>
  <c r="U193" i="4"/>
  <c r="R193" i="4"/>
  <c r="O193" i="4"/>
  <c r="L193" i="4"/>
  <c r="I193" i="4"/>
  <c r="E193" i="4"/>
  <c r="D193" i="4"/>
  <c r="AD191" i="4"/>
  <c r="AA191" i="4"/>
  <c r="X191" i="4"/>
  <c r="U191" i="4"/>
  <c r="R191" i="4"/>
  <c r="O191" i="4"/>
  <c r="L191" i="4"/>
  <c r="I191" i="4"/>
  <c r="E191" i="4"/>
  <c r="D191" i="4"/>
  <c r="AD190" i="4"/>
  <c r="AA190" i="4"/>
  <c r="X190" i="4"/>
  <c r="U190" i="4"/>
  <c r="R190" i="4"/>
  <c r="O190" i="4"/>
  <c r="L190" i="4"/>
  <c r="I190" i="4"/>
  <c r="E190" i="4"/>
  <c r="D190" i="4"/>
  <c r="AD188" i="4"/>
  <c r="AA188" i="4"/>
  <c r="X188" i="4"/>
  <c r="U188" i="4"/>
  <c r="R188" i="4"/>
  <c r="O188" i="4"/>
  <c r="L188" i="4"/>
  <c r="I188" i="4"/>
  <c r="E188" i="4"/>
  <c r="D188" i="4"/>
  <c r="AD187" i="4"/>
  <c r="AA187" i="4"/>
  <c r="X187" i="4"/>
  <c r="U187" i="4"/>
  <c r="R187" i="4"/>
  <c r="O187" i="4"/>
  <c r="L187" i="4"/>
  <c r="I187" i="4"/>
  <c r="E187" i="4"/>
  <c r="D187" i="4"/>
  <c r="AD186" i="4"/>
  <c r="AA186" i="4"/>
  <c r="X186" i="4"/>
  <c r="U186" i="4"/>
  <c r="R186" i="4"/>
  <c r="O186" i="4"/>
  <c r="L186" i="4"/>
  <c r="I186" i="4"/>
  <c r="E186" i="4"/>
  <c r="D186" i="4"/>
  <c r="AD184" i="4"/>
  <c r="AD183" i="4" s="1"/>
  <c r="AA184" i="4"/>
  <c r="AA183" i="4" s="1"/>
  <c r="X184" i="4"/>
  <c r="X183" i="4" s="1"/>
  <c r="U184" i="4"/>
  <c r="U183" i="4" s="1"/>
  <c r="R184" i="4"/>
  <c r="R183" i="4" s="1"/>
  <c r="O184" i="4"/>
  <c r="O183" i="4" s="1"/>
  <c r="L184" i="4"/>
  <c r="L183" i="4" s="1"/>
  <c r="I184" i="4"/>
  <c r="I183" i="4" s="1"/>
  <c r="E184" i="4"/>
  <c r="E183" i="4" s="1"/>
  <c r="D184" i="4"/>
  <c r="D183" i="4" s="1"/>
  <c r="AD182" i="4"/>
  <c r="AA182" i="4"/>
  <c r="AA181" i="4" s="1"/>
  <c r="X182" i="4"/>
  <c r="X181" i="4" s="1"/>
  <c r="U182" i="4"/>
  <c r="R182" i="4"/>
  <c r="O182" i="4"/>
  <c r="O181" i="4" s="1"/>
  <c r="L182" i="4"/>
  <c r="L181" i="4" s="1"/>
  <c r="I182" i="4"/>
  <c r="I181" i="4" s="1"/>
  <c r="E182" i="4"/>
  <c r="D182" i="4"/>
  <c r="D181" i="4" s="1"/>
  <c r="AD178" i="4"/>
  <c r="AA178" i="4"/>
  <c r="X178" i="4"/>
  <c r="U178" i="4"/>
  <c r="R178" i="4"/>
  <c r="O178" i="4"/>
  <c r="L178" i="4"/>
  <c r="I178" i="4"/>
  <c r="E178" i="4"/>
  <c r="D178" i="4"/>
  <c r="AD177" i="4"/>
  <c r="AA177" i="4"/>
  <c r="X177" i="4"/>
  <c r="U177" i="4"/>
  <c r="R177" i="4"/>
  <c r="O177" i="4"/>
  <c r="L177" i="4"/>
  <c r="I177" i="4"/>
  <c r="E177" i="4"/>
  <c r="D177" i="4"/>
  <c r="AD176" i="4"/>
  <c r="AA176" i="4"/>
  <c r="X176" i="4"/>
  <c r="U176" i="4"/>
  <c r="R176" i="4"/>
  <c r="O176" i="4"/>
  <c r="L176" i="4"/>
  <c r="I176" i="4"/>
  <c r="E176" i="4"/>
  <c r="D176" i="4"/>
  <c r="AD175" i="4"/>
  <c r="AA175" i="4"/>
  <c r="X175" i="4"/>
  <c r="U175" i="4"/>
  <c r="R175" i="4"/>
  <c r="O175" i="4"/>
  <c r="L175" i="4"/>
  <c r="I175" i="4"/>
  <c r="E175" i="4"/>
  <c r="D175" i="4"/>
  <c r="AD173" i="4"/>
  <c r="AA173" i="4"/>
  <c r="X173" i="4"/>
  <c r="U173" i="4"/>
  <c r="R173" i="4"/>
  <c r="O173" i="4"/>
  <c r="L173" i="4"/>
  <c r="I173" i="4"/>
  <c r="E173" i="4"/>
  <c r="D173" i="4"/>
  <c r="AD172" i="4"/>
  <c r="AA172" i="4"/>
  <c r="X172" i="4"/>
  <c r="U172" i="4"/>
  <c r="R172" i="4"/>
  <c r="O172" i="4"/>
  <c r="L172" i="4"/>
  <c r="I172" i="4"/>
  <c r="E172" i="4"/>
  <c r="D172" i="4"/>
  <c r="AD171" i="4"/>
  <c r="AA171" i="4"/>
  <c r="X171" i="4"/>
  <c r="U171" i="4"/>
  <c r="R171" i="4"/>
  <c r="O171" i="4"/>
  <c r="L171" i="4"/>
  <c r="I171" i="4"/>
  <c r="E171" i="4"/>
  <c r="D171" i="4"/>
  <c r="AD170" i="4"/>
  <c r="AA170" i="4"/>
  <c r="X170" i="4"/>
  <c r="U170" i="4"/>
  <c r="R170" i="4"/>
  <c r="O170" i="4"/>
  <c r="L170" i="4"/>
  <c r="I170" i="4"/>
  <c r="E170" i="4"/>
  <c r="D170" i="4"/>
  <c r="AD169" i="4"/>
  <c r="AA169" i="4"/>
  <c r="X169" i="4"/>
  <c r="U169" i="4"/>
  <c r="R169" i="4"/>
  <c r="O169" i="4"/>
  <c r="L169" i="4"/>
  <c r="I169" i="4"/>
  <c r="E169" i="4"/>
  <c r="D169" i="4"/>
  <c r="AD168" i="4"/>
  <c r="AA168" i="4"/>
  <c r="X168" i="4"/>
  <c r="U168" i="4"/>
  <c r="R168" i="4"/>
  <c r="O168" i="4"/>
  <c r="L168" i="4"/>
  <c r="I168" i="4"/>
  <c r="E168" i="4"/>
  <c r="D168" i="4"/>
  <c r="AD167" i="4"/>
  <c r="AA167" i="4"/>
  <c r="X167" i="4"/>
  <c r="U167" i="4"/>
  <c r="R167" i="4"/>
  <c r="O167" i="4"/>
  <c r="L167" i="4"/>
  <c r="I167" i="4"/>
  <c r="E167" i="4"/>
  <c r="D167" i="4"/>
  <c r="AD166" i="4"/>
  <c r="AA166" i="4"/>
  <c r="X166" i="4"/>
  <c r="U166" i="4"/>
  <c r="R166" i="4"/>
  <c r="O166" i="4"/>
  <c r="L166" i="4"/>
  <c r="I166" i="4"/>
  <c r="E166" i="4"/>
  <c r="D166" i="4"/>
  <c r="AD165" i="4"/>
  <c r="AA165" i="4"/>
  <c r="X165" i="4"/>
  <c r="U165" i="4"/>
  <c r="R165" i="4"/>
  <c r="O165" i="4"/>
  <c r="L165" i="4"/>
  <c r="I165" i="4"/>
  <c r="E165" i="4"/>
  <c r="D165" i="4"/>
  <c r="AD164" i="4"/>
  <c r="AA164" i="4"/>
  <c r="X164" i="4"/>
  <c r="U164" i="4"/>
  <c r="R164" i="4"/>
  <c r="O164" i="4"/>
  <c r="L164" i="4"/>
  <c r="I164" i="4"/>
  <c r="E164" i="4"/>
  <c r="D164" i="4"/>
  <c r="AD163" i="4"/>
  <c r="AA163" i="4"/>
  <c r="X163" i="4"/>
  <c r="U163" i="4"/>
  <c r="R163" i="4"/>
  <c r="O163" i="4"/>
  <c r="L163" i="4"/>
  <c r="I163" i="4"/>
  <c r="E163" i="4"/>
  <c r="D163" i="4"/>
  <c r="AD162" i="4"/>
  <c r="AA162" i="4"/>
  <c r="X162" i="4"/>
  <c r="U162" i="4"/>
  <c r="R162" i="4"/>
  <c r="O162" i="4"/>
  <c r="L162" i="4"/>
  <c r="I162" i="4"/>
  <c r="E162" i="4"/>
  <c r="D162" i="4"/>
  <c r="AD161" i="4"/>
  <c r="AA161" i="4"/>
  <c r="X161" i="4"/>
  <c r="U161" i="4"/>
  <c r="R161" i="4"/>
  <c r="O161" i="4"/>
  <c r="L161" i="4"/>
  <c r="I161" i="4"/>
  <c r="E161" i="4"/>
  <c r="D161" i="4"/>
  <c r="AD160" i="4"/>
  <c r="AA160" i="4"/>
  <c r="X160" i="4"/>
  <c r="U160" i="4"/>
  <c r="R160" i="4"/>
  <c r="O160" i="4"/>
  <c r="L160" i="4"/>
  <c r="I160" i="4"/>
  <c r="E160" i="4"/>
  <c r="D160" i="4"/>
  <c r="AD157" i="4"/>
  <c r="AA157" i="4"/>
  <c r="X157" i="4"/>
  <c r="U157" i="4"/>
  <c r="R157" i="4"/>
  <c r="O157" i="4"/>
  <c r="L157" i="4"/>
  <c r="I157" i="4"/>
  <c r="E157" i="4"/>
  <c r="D157" i="4"/>
  <c r="AD156" i="4"/>
  <c r="AA156" i="4"/>
  <c r="X156" i="4"/>
  <c r="U156" i="4"/>
  <c r="R156" i="4"/>
  <c r="O156" i="4"/>
  <c r="L156" i="4"/>
  <c r="I156" i="4"/>
  <c r="E156" i="4"/>
  <c r="D156" i="4"/>
  <c r="AD155" i="4"/>
  <c r="AA155" i="4"/>
  <c r="X155" i="4"/>
  <c r="U155" i="4"/>
  <c r="R155" i="4"/>
  <c r="O155" i="4"/>
  <c r="L155" i="4"/>
  <c r="I155" i="4"/>
  <c r="E155" i="4"/>
  <c r="D155" i="4"/>
  <c r="AD154" i="4"/>
  <c r="AA154" i="4"/>
  <c r="X154" i="4"/>
  <c r="U154" i="4"/>
  <c r="R154" i="4"/>
  <c r="O154" i="4"/>
  <c r="L154" i="4"/>
  <c r="I154" i="4"/>
  <c r="E154" i="4"/>
  <c r="D154" i="4"/>
  <c r="AD153" i="4"/>
  <c r="AA153" i="4"/>
  <c r="X153" i="4"/>
  <c r="U153" i="4"/>
  <c r="R153" i="4"/>
  <c r="O153" i="4"/>
  <c r="L153" i="4"/>
  <c r="I153" i="4"/>
  <c r="E153" i="4"/>
  <c r="D153" i="4"/>
  <c r="AD152" i="4"/>
  <c r="AA152" i="4"/>
  <c r="X152" i="4"/>
  <c r="U152" i="4"/>
  <c r="R152" i="4"/>
  <c r="O152" i="4"/>
  <c r="L152" i="4"/>
  <c r="I152" i="4"/>
  <c r="E152" i="4"/>
  <c r="D152" i="4"/>
  <c r="AD151" i="4"/>
  <c r="AA151" i="4"/>
  <c r="X151" i="4"/>
  <c r="U151" i="4"/>
  <c r="R151" i="4"/>
  <c r="O151" i="4"/>
  <c r="L151" i="4"/>
  <c r="I151" i="4"/>
  <c r="E151" i="4"/>
  <c r="D151" i="4"/>
  <c r="AD150" i="4"/>
  <c r="AA150" i="4"/>
  <c r="X150" i="4"/>
  <c r="U150" i="4"/>
  <c r="R150" i="4"/>
  <c r="O150" i="4"/>
  <c r="L150" i="4"/>
  <c r="I150" i="4"/>
  <c r="E150" i="4"/>
  <c r="D150" i="4"/>
  <c r="AD149" i="4"/>
  <c r="AA149" i="4"/>
  <c r="X149" i="4"/>
  <c r="U149" i="4"/>
  <c r="R149" i="4"/>
  <c r="O149" i="4"/>
  <c r="L149" i="4"/>
  <c r="I149" i="4"/>
  <c r="E149" i="4"/>
  <c r="D149" i="4"/>
  <c r="AD148" i="4"/>
  <c r="AA148" i="4"/>
  <c r="X148" i="4"/>
  <c r="U148" i="4"/>
  <c r="R148" i="4"/>
  <c r="O148" i="4"/>
  <c r="L148" i="4"/>
  <c r="I148" i="4"/>
  <c r="E148" i="4"/>
  <c r="D148" i="4"/>
  <c r="AD146" i="4"/>
  <c r="AA146" i="4"/>
  <c r="X146" i="4"/>
  <c r="U146" i="4"/>
  <c r="R146" i="4"/>
  <c r="O146" i="4"/>
  <c r="L146" i="4"/>
  <c r="I146" i="4"/>
  <c r="E146" i="4"/>
  <c r="D146" i="4"/>
  <c r="AD145" i="4"/>
  <c r="AA145" i="4"/>
  <c r="X145" i="4"/>
  <c r="U145" i="4"/>
  <c r="R145" i="4"/>
  <c r="O145" i="4"/>
  <c r="L145" i="4"/>
  <c r="I145" i="4"/>
  <c r="E145" i="4"/>
  <c r="D145" i="4"/>
  <c r="AD144" i="4"/>
  <c r="AA144" i="4"/>
  <c r="X144" i="4"/>
  <c r="U144" i="4"/>
  <c r="R144" i="4"/>
  <c r="O144" i="4"/>
  <c r="L144" i="4"/>
  <c r="I144" i="4"/>
  <c r="E144" i="4"/>
  <c r="D144" i="4"/>
  <c r="AD143" i="4"/>
  <c r="AA143" i="4"/>
  <c r="X143" i="4"/>
  <c r="U143" i="4"/>
  <c r="R143" i="4"/>
  <c r="O143" i="4"/>
  <c r="L143" i="4"/>
  <c r="I143" i="4"/>
  <c r="E143" i="4"/>
  <c r="D143" i="4"/>
  <c r="AD142" i="4"/>
  <c r="AA142" i="4"/>
  <c r="X142" i="4"/>
  <c r="U142" i="4"/>
  <c r="R142" i="4"/>
  <c r="O142" i="4"/>
  <c r="L142" i="4"/>
  <c r="I142" i="4"/>
  <c r="E142" i="4"/>
  <c r="D142" i="4"/>
  <c r="AD141" i="4"/>
  <c r="AA141" i="4"/>
  <c r="X141" i="4"/>
  <c r="U141" i="4"/>
  <c r="R141" i="4"/>
  <c r="O141" i="4"/>
  <c r="L141" i="4"/>
  <c r="I141" i="4"/>
  <c r="E141" i="4"/>
  <c r="D141" i="4"/>
  <c r="AD139" i="4"/>
  <c r="AA139" i="4"/>
  <c r="X139" i="4"/>
  <c r="U139" i="4"/>
  <c r="R139" i="4"/>
  <c r="O139" i="4"/>
  <c r="L139" i="4"/>
  <c r="I139" i="4"/>
  <c r="E139" i="4"/>
  <c r="D139" i="4"/>
  <c r="AD138" i="4"/>
  <c r="AA138" i="4"/>
  <c r="X138" i="4"/>
  <c r="U138" i="4"/>
  <c r="R138" i="4"/>
  <c r="O138" i="4"/>
  <c r="L138" i="4"/>
  <c r="I138" i="4"/>
  <c r="E138" i="4"/>
  <c r="D138" i="4"/>
  <c r="AD137" i="4"/>
  <c r="AA137" i="4"/>
  <c r="X137" i="4"/>
  <c r="U137" i="4"/>
  <c r="R137" i="4"/>
  <c r="O137" i="4"/>
  <c r="L137" i="4"/>
  <c r="I137" i="4"/>
  <c r="E137" i="4"/>
  <c r="D137" i="4"/>
  <c r="AD136" i="4"/>
  <c r="AA136" i="4"/>
  <c r="X136" i="4"/>
  <c r="U136" i="4"/>
  <c r="R136" i="4"/>
  <c r="O136" i="4"/>
  <c r="L136" i="4"/>
  <c r="I136" i="4"/>
  <c r="E136" i="4"/>
  <c r="D136" i="4"/>
  <c r="AD134" i="4"/>
  <c r="AA134" i="4"/>
  <c r="X134" i="4"/>
  <c r="U134" i="4"/>
  <c r="R134" i="4"/>
  <c r="O134" i="4"/>
  <c r="L134" i="4"/>
  <c r="I134" i="4"/>
  <c r="E134" i="4"/>
  <c r="D134" i="4"/>
  <c r="AD133" i="4"/>
  <c r="AA133" i="4"/>
  <c r="X133" i="4"/>
  <c r="U133" i="4"/>
  <c r="R133" i="4"/>
  <c r="O133" i="4"/>
  <c r="L133" i="4"/>
  <c r="I133" i="4"/>
  <c r="E133" i="4"/>
  <c r="D133" i="4"/>
  <c r="AD132" i="4"/>
  <c r="AA132" i="4"/>
  <c r="X132" i="4"/>
  <c r="U132" i="4"/>
  <c r="R132" i="4"/>
  <c r="O132" i="4"/>
  <c r="L132" i="4"/>
  <c r="I132" i="4"/>
  <c r="E132" i="4"/>
  <c r="D132" i="4"/>
  <c r="AD131" i="4"/>
  <c r="AA131" i="4"/>
  <c r="X131" i="4"/>
  <c r="U131" i="4"/>
  <c r="R131" i="4"/>
  <c r="O131" i="4"/>
  <c r="L131" i="4"/>
  <c r="I131" i="4"/>
  <c r="E131" i="4"/>
  <c r="D131" i="4"/>
  <c r="AD127" i="4"/>
  <c r="AD126" i="4" s="1"/>
  <c r="AA127" i="4"/>
  <c r="AA126" i="4" s="1"/>
  <c r="X127" i="4"/>
  <c r="X126" i="4" s="1"/>
  <c r="U127" i="4"/>
  <c r="U126" i="4" s="1"/>
  <c r="R127" i="4"/>
  <c r="R126" i="4" s="1"/>
  <c r="O127" i="4"/>
  <c r="L127" i="4"/>
  <c r="L126" i="4" s="1"/>
  <c r="I127" i="4"/>
  <c r="I126" i="4" s="1"/>
  <c r="E127" i="4"/>
  <c r="E126" i="4" s="1"/>
  <c r="D127" i="4"/>
  <c r="D126" i="4" s="1"/>
  <c r="AD125" i="4"/>
  <c r="AA125" i="4"/>
  <c r="X125" i="4"/>
  <c r="X124" i="4" s="1"/>
  <c r="U125" i="4"/>
  <c r="R125" i="4"/>
  <c r="O125" i="4"/>
  <c r="O124" i="4" s="1"/>
  <c r="L125" i="4"/>
  <c r="L124" i="4" s="1"/>
  <c r="I125" i="4"/>
  <c r="E125" i="4"/>
  <c r="D125" i="4"/>
  <c r="AD121" i="4"/>
  <c r="AA121" i="4"/>
  <c r="X121" i="4"/>
  <c r="U121" i="4"/>
  <c r="R121" i="4"/>
  <c r="O121" i="4"/>
  <c r="L121" i="4"/>
  <c r="I121" i="4"/>
  <c r="E121" i="4"/>
  <c r="D121" i="4"/>
  <c r="AD120" i="4"/>
  <c r="AA120" i="4"/>
  <c r="X120" i="4"/>
  <c r="U120" i="4"/>
  <c r="R120" i="4"/>
  <c r="O120" i="4"/>
  <c r="L120" i="4"/>
  <c r="I120" i="4"/>
  <c r="E120" i="4"/>
  <c r="D120" i="4"/>
  <c r="AD117" i="4"/>
  <c r="AA117" i="4"/>
  <c r="X117" i="4"/>
  <c r="U117" i="4"/>
  <c r="R117" i="4"/>
  <c r="O117" i="4"/>
  <c r="L117" i="4"/>
  <c r="I117" i="4"/>
  <c r="E117" i="4"/>
  <c r="D117" i="4"/>
  <c r="AD116" i="4"/>
  <c r="AA116" i="4"/>
  <c r="X116" i="4"/>
  <c r="U116" i="4"/>
  <c r="R116" i="4"/>
  <c r="O116" i="4"/>
  <c r="L116" i="4"/>
  <c r="I116" i="4"/>
  <c r="E116" i="4"/>
  <c r="D116" i="4"/>
  <c r="AD115" i="4"/>
  <c r="AA115" i="4"/>
  <c r="X115" i="4"/>
  <c r="U115" i="4"/>
  <c r="R115" i="4"/>
  <c r="O115" i="4"/>
  <c r="L115" i="4"/>
  <c r="I115" i="4"/>
  <c r="E115" i="4"/>
  <c r="D115" i="4"/>
  <c r="AD114" i="4"/>
  <c r="AA114" i="4"/>
  <c r="X114" i="4"/>
  <c r="U114" i="4"/>
  <c r="R114" i="4"/>
  <c r="O114" i="4"/>
  <c r="L114" i="4"/>
  <c r="I114" i="4"/>
  <c r="E114" i="4"/>
  <c r="D114" i="4"/>
  <c r="AD110" i="4"/>
  <c r="AD109" i="4" s="1"/>
  <c r="AA110" i="4"/>
  <c r="AA109" i="4" s="1"/>
  <c r="X110" i="4"/>
  <c r="X109" i="4" s="1"/>
  <c r="U110" i="4"/>
  <c r="U109" i="4" s="1"/>
  <c r="R110" i="4"/>
  <c r="R109" i="4" s="1"/>
  <c r="O110" i="4"/>
  <c r="O109" i="4" s="1"/>
  <c r="L110" i="4"/>
  <c r="L109" i="4" s="1"/>
  <c r="I110" i="4"/>
  <c r="I109" i="4" s="1"/>
  <c r="E110" i="4"/>
  <c r="E109" i="4" s="1"/>
  <c r="D110" i="4"/>
  <c r="D109" i="4" s="1"/>
  <c r="AD108" i="4"/>
  <c r="AD107" i="4" s="1"/>
  <c r="AA108" i="4"/>
  <c r="AA107" i="4" s="1"/>
  <c r="X108" i="4"/>
  <c r="X107" i="4" s="1"/>
  <c r="U108" i="4"/>
  <c r="U107" i="4" s="1"/>
  <c r="R108" i="4"/>
  <c r="R107" i="4" s="1"/>
  <c r="O108" i="4"/>
  <c r="O107" i="4" s="1"/>
  <c r="L108" i="4"/>
  <c r="L107" i="4" s="1"/>
  <c r="I108" i="4"/>
  <c r="I107" i="4" s="1"/>
  <c r="E108" i="4"/>
  <c r="E107" i="4" s="1"/>
  <c r="D108" i="4"/>
  <c r="D107" i="4" s="1"/>
  <c r="AD106" i="4"/>
  <c r="AA106" i="4"/>
  <c r="X106" i="4"/>
  <c r="U106" i="4"/>
  <c r="R106" i="4"/>
  <c r="O106" i="4"/>
  <c r="L106" i="4"/>
  <c r="I106" i="4"/>
  <c r="E106" i="4"/>
  <c r="D106" i="4"/>
  <c r="AD105" i="4"/>
  <c r="AA105" i="4"/>
  <c r="X105" i="4"/>
  <c r="U105" i="4"/>
  <c r="R105" i="4"/>
  <c r="O105" i="4"/>
  <c r="L105" i="4"/>
  <c r="I105" i="4"/>
  <c r="E105" i="4"/>
  <c r="D105" i="4"/>
  <c r="AD104" i="4"/>
  <c r="AA104" i="4"/>
  <c r="X104" i="4"/>
  <c r="U104" i="4"/>
  <c r="R104" i="4"/>
  <c r="O104" i="4"/>
  <c r="L104" i="4"/>
  <c r="I104" i="4"/>
  <c r="E104" i="4"/>
  <c r="D104" i="4"/>
  <c r="AD100" i="4"/>
  <c r="AA100" i="4"/>
  <c r="X100" i="4"/>
  <c r="U100" i="4"/>
  <c r="R100" i="4"/>
  <c r="O100" i="4"/>
  <c r="L100" i="4"/>
  <c r="I100" i="4"/>
  <c r="E100" i="4"/>
  <c r="D100" i="4"/>
  <c r="AD99" i="4"/>
  <c r="AA99" i="4"/>
  <c r="X99" i="4"/>
  <c r="U99" i="4"/>
  <c r="R99" i="4"/>
  <c r="O99" i="4"/>
  <c r="L99" i="4"/>
  <c r="I99" i="4"/>
  <c r="E99" i="4"/>
  <c r="D99" i="4"/>
  <c r="AD97" i="4"/>
  <c r="AA97" i="4"/>
  <c r="X97" i="4"/>
  <c r="U97" i="4"/>
  <c r="R97" i="4"/>
  <c r="O97" i="4"/>
  <c r="L97" i="4"/>
  <c r="I97" i="4"/>
  <c r="E97" i="4"/>
  <c r="D97" i="4"/>
  <c r="AD96" i="4"/>
  <c r="AA96" i="4"/>
  <c r="X96" i="4"/>
  <c r="U96" i="4"/>
  <c r="R96" i="4"/>
  <c r="O96" i="4"/>
  <c r="L96" i="4"/>
  <c r="I96" i="4"/>
  <c r="E96" i="4"/>
  <c r="D96" i="4"/>
  <c r="AD95" i="4"/>
  <c r="AA95" i="4"/>
  <c r="X95" i="4"/>
  <c r="U95" i="4"/>
  <c r="R95" i="4"/>
  <c r="O95" i="4"/>
  <c r="L95" i="4"/>
  <c r="I95" i="4"/>
  <c r="E95" i="4"/>
  <c r="D95" i="4"/>
  <c r="AD94" i="4"/>
  <c r="AA94" i="4"/>
  <c r="X94" i="4"/>
  <c r="U94" i="4"/>
  <c r="R94" i="4"/>
  <c r="O94" i="4"/>
  <c r="L94" i="4"/>
  <c r="I94" i="4"/>
  <c r="E94" i="4"/>
  <c r="D94" i="4"/>
  <c r="AD93" i="4"/>
  <c r="AA93" i="4"/>
  <c r="X93" i="4"/>
  <c r="U93" i="4"/>
  <c r="R93" i="4"/>
  <c r="O93" i="4"/>
  <c r="L93" i="4"/>
  <c r="I93" i="4"/>
  <c r="E93" i="4"/>
  <c r="D93" i="4"/>
  <c r="AD92" i="4"/>
  <c r="AA92" i="4"/>
  <c r="X92" i="4"/>
  <c r="U92" i="4"/>
  <c r="R92" i="4"/>
  <c r="O92" i="4"/>
  <c r="L92" i="4"/>
  <c r="I92" i="4"/>
  <c r="E92" i="4"/>
  <c r="D92" i="4"/>
  <c r="AD91" i="4"/>
  <c r="AA91" i="4"/>
  <c r="X91" i="4"/>
  <c r="U91" i="4"/>
  <c r="R91" i="4"/>
  <c r="O91" i="4"/>
  <c r="L91" i="4"/>
  <c r="I91" i="4"/>
  <c r="E91" i="4"/>
  <c r="D91" i="4"/>
  <c r="AD90" i="4"/>
  <c r="AA90" i="4"/>
  <c r="X90" i="4"/>
  <c r="U90" i="4"/>
  <c r="R90" i="4"/>
  <c r="O90" i="4"/>
  <c r="L90" i="4"/>
  <c r="I90" i="4"/>
  <c r="E90" i="4"/>
  <c r="D90" i="4"/>
  <c r="AD89" i="4"/>
  <c r="AA89" i="4"/>
  <c r="X89" i="4"/>
  <c r="U89" i="4"/>
  <c r="R89" i="4"/>
  <c r="O89" i="4"/>
  <c r="L89" i="4"/>
  <c r="I89" i="4"/>
  <c r="E89" i="4"/>
  <c r="D89" i="4"/>
  <c r="AD88" i="4"/>
  <c r="AA88" i="4"/>
  <c r="X88" i="4"/>
  <c r="U88" i="4"/>
  <c r="R88" i="4"/>
  <c r="O88" i="4"/>
  <c r="L88" i="4"/>
  <c r="I88" i="4"/>
  <c r="E88" i="4"/>
  <c r="D88" i="4"/>
  <c r="AD87" i="4"/>
  <c r="AA87" i="4"/>
  <c r="X87" i="4"/>
  <c r="U87" i="4"/>
  <c r="R87" i="4"/>
  <c r="O87" i="4"/>
  <c r="L87" i="4"/>
  <c r="I87" i="4"/>
  <c r="E87" i="4"/>
  <c r="D87" i="4"/>
  <c r="AD86" i="4"/>
  <c r="AA86" i="4"/>
  <c r="X86" i="4"/>
  <c r="U86" i="4"/>
  <c r="R86" i="4"/>
  <c r="O86" i="4"/>
  <c r="L86" i="4"/>
  <c r="I86" i="4"/>
  <c r="E86" i="4"/>
  <c r="D86" i="4"/>
  <c r="AD85" i="4"/>
  <c r="AA85" i="4"/>
  <c r="X85" i="4"/>
  <c r="U85" i="4"/>
  <c r="R85" i="4"/>
  <c r="O85" i="4"/>
  <c r="L85" i="4"/>
  <c r="I85" i="4"/>
  <c r="E85" i="4"/>
  <c r="D85" i="4"/>
  <c r="AD82" i="4"/>
  <c r="AA82" i="4"/>
  <c r="X82" i="4"/>
  <c r="U82" i="4"/>
  <c r="R82" i="4"/>
  <c r="O82" i="4"/>
  <c r="L82" i="4"/>
  <c r="I82" i="4"/>
  <c r="E82" i="4"/>
  <c r="D82" i="4"/>
  <c r="AD81" i="4"/>
  <c r="AA81" i="4"/>
  <c r="X81" i="4"/>
  <c r="U81" i="4"/>
  <c r="R81" i="4"/>
  <c r="O81" i="4"/>
  <c r="L81" i="4"/>
  <c r="I81" i="4"/>
  <c r="E81" i="4"/>
  <c r="D81" i="4"/>
  <c r="AD80" i="4"/>
  <c r="AA80" i="4"/>
  <c r="X80" i="4"/>
  <c r="U80" i="4"/>
  <c r="R80" i="4"/>
  <c r="O80" i="4"/>
  <c r="L80" i="4"/>
  <c r="I80" i="4"/>
  <c r="E80" i="4"/>
  <c r="D80" i="4"/>
  <c r="AD79" i="4"/>
  <c r="AA79" i="4"/>
  <c r="X79" i="4"/>
  <c r="U79" i="4"/>
  <c r="R79" i="4"/>
  <c r="O79" i="4"/>
  <c r="L79" i="4"/>
  <c r="I79" i="4"/>
  <c r="E79" i="4"/>
  <c r="D79" i="4"/>
  <c r="AD78" i="4"/>
  <c r="AA78" i="4"/>
  <c r="X78" i="4"/>
  <c r="U78" i="4"/>
  <c r="R78" i="4"/>
  <c r="O78" i="4"/>
  <c r="L78" i="4"/>
  <c r="I78" i="4"/>
  <c r="E78" i="4"/>
  <c r="D78" i="4"/>
  <c r="AD77" i="4"/>
  <c r="AA77" i="4"/>
  <c r="X77" i="4"/>
  <c r="U77" i="4"/>
  <c r="R77" i="4"/>
  <c r="O77" i="4"/>
  <c r="L77" i="4"/>
  <c r="I77" i="4"/>
  <c r="E77" i="4"/>
  <c r="D77" i="4"/>
  <c r="AD76" i="4"/>
  <c r="AA76" i="4"/>
  <c r="X76" i="4"/>
  <c r="U76" i="4"/>
  <c r="R76" i="4"/>
  <c r="O76" i="4"/>
  <c r="L76" i="4"/>
  <c r="I76" i="4"/>
  <c r="E76" i="4"/>
  <c r="D76" i="4"/>
  <c r="AD75" i="4"/>
  <c r="AA75" i="4"/>
  <c r="X75" i="4"/>
  <c r="U75" i="4"/>
  <c r="R75" i="4"/>
  <c r="O75" i="4"/>
  <c r="L75" i="4"/>
  <c r="I75" i="4"/>
  <c r="E75" i="4"/>
  <c r="D75" i="4"/>
  <c r="AD74" i="4"/>
  <c r="AA74" i="4"/>
  <c r="X74" i="4"/>
  <c r="U74" i="4"/>
  <c r="R74" i="4"/>
  <c r="O74" i="4"/>
  <c r="L74" i="4"/>
  <c r="I74" i="4"/>
  <c r="E74" i="4"/>
  <c r="D74" i="4"/>
  <c r="AD73" i="4"/>
  <c r="AA73" i="4"/>
  <c r="X73" i="4"/>
  <c r="U73" i="4"/>
  <c r="R73" i="4"/>
  <c r="O73" i="4"/>
  <c r="L73" i="4"/>
  <c r="I73" i="4"/>
  <c r="E73" i="4"/>
  <c r="D73" i="4"/>
  <c r="AD69" i="4"/>
  <c r="AA69" i="4"/>
  <c r="X69" i="4"/>
  <c r="U69" i="4"/>
  <c r="R69" i="4"/>
  <c r="O69" i="4"/>
  <c r="L69" i="4"/>
  <c r="I69" i="4"/>
  <c r="E69" i="4"/>
  <c r="D69" i="4"/>
  <c r="AD68" i="4"/>
  <c r="AA68" i="4"/>
  <c r="X68" i="4"/>
  <c r="U68" i="4"/>
  <c r="R68" i="4"/>
  <c r="O68" i="4"/>
  <c r="L68" i="4"/>
  <c r="I68" i="4"/>
  <c r="E68" i="4"/>
  <c r="D68" i="4"/>
  <c r="AD67" i="4"/>
  <c r="AA67" i="4"/>
  <c r="X67" i="4"/>
  <c r="U67" i="4"/>
  <c r="R67" i="4"/>
  <c r="O67" i="4"/>
  <c r="L67" i="4"/>
  <c r="I67" i="4"/>
  <c r="E67" i="4"/>
  <c r="D67" i="4"/>
  <c r="AD66" i="4"/>
  <c r="AA66" i="4"/>
  <c r="X66" i="4"/>
  <c r="U66" i="4"/>
  <c r="R66" i="4"/>
  <c r="O66" i="4"/>
  <c r="L66" i="4"/>
  <c r="I66" i="4"/>
  <c r="E66" i="4"/>
  <c r="D66" i="4"/>
  <c r="AD65" i="4"/>
  <c r="AA65" i="4"/>
  <c r="X65" i="4"/>
  <c r="U65" i="4"/>
  <c r="R65" i="4"/>
  <c r="O65" i="4"/>
  <c r="L65" i="4"/>
  <c r="I65" i="4"/>
  <c r="E65" i="4"/>
  <c r="D65" i="4"/>
  <c r="AD63" i="4"/>
  <c r="AA63" i="4"/>
  <c r="X63" i="4"/>
  <c r="U63" i="4"/>
  <c r="R63" i="4"/>
  <c r="O63" i="4"/>
  <c r="L63" i="4"/>
  <c r="I63" i="4"/>
  <c r="E63" i="4"/>
  <c r="D63" i="4"/>
  <c r="AD62" i="4"/>
  <c r="AA62" i="4"/>
  <c r="X62" i="4"/>
  <c r="U62" i="4"/>
  <c r="R62" i="4"/>
  <c r="O62" i="4"/>
  <c r="L62" i="4"/>
  <c r="I62" i="4"/>
  <c r="E62" i="4"/>
  <c r="D62" i="4"/>
  <c r="AD61" i="4"/>
  <c r="AA61" i="4"/>
  <c r="X61" i="4"/>
  <c r="U61" i="4"/>
  <c r="R61" i="4"/>
  <c r="O61" i="4"/>
  <c r="L61" i="4"/>
  <c r="I61" i="4"/>
  <c r="E61" i="4"/>
  <c r="D61" i="4"/>
  <c r="AD60" i="4"/>
  <c r="AA60" i="4"/>
  <c r="X60" i="4"/>
  <c r="U60" i="4"/>
  <c r="R60" i="4"/>
  <c r="O60" i="4"/>
  <c r="L60" i="4"/>
  <c r="I60" i="4"/>
  <c r="E60" i="4"/>
  <c r="D60" i="4"/>
  <c r="AD59" i="4"/>
  <c r="AA59" i="4"/>
  <c r="X59" i="4"/>
  <c r="U59" i="4"/>
  <c r="R59" i="4"/>
  <c r="O59" i="4"/>
  <c r="L59" i="4"/>
  <c r="I59" i="4"/>
  <c r="E59" i="4"/>
  <c r="D59" i="4"/>
  <c r="AD56" i="4"/>
  <c r="AA56" i="4"/>
  <c r="X56" i="4"/>
  <c r="U56" i="4"/>
  <c r="R56" i="4"/>
  <c r="O56" i="4"/>
  <c r="L56" i="4"/>
  <c r="I56" i="4"/>
  <c r="E56" i="4"/>
  <c r="D56" i="4"/>
  <c r="AD55" i="4"/>
  <c r="AA55" i="4"/>
  <c r="X55" i="4"/>
  <c r="U55" i="4"/>
  <c r="R55" i="4"/>
  <c r="O55" i="4"/>
  <c r="L55" i="4"/>
  <c r="I55" i="4"/>
  <c r="E55" i="4"/>
  <c r="D55" i="4"/>
  <c r="AD54" i="4"/>
  <c r="AA54" i="4"/>
  <c r="X54" i="4"/>
  <c r="U54" i="4"/>
  <c r="R54" i="4"/>
  <c r="O54" i="4"/>
  <c r="L54" i="4"/>
  <c r="I54" i="4"/>
  <c r="E54" i="4"/>
  <c r="D54" i="4"/>
  <c r="AD53" i="4"/>
  <c r="AA53" i="4"/>
  <c r="X53" i="4"/>
  <c r="U53" i="4"/>
  <c r="R53" i="4"/>
  <c r="O53" i="4"/>
  <c r="L53" i="4"/>
  <c r="I53" i="4"/>
  <c r="E53" i="4"/>
  <c r="D53" i="4"/>
  <c r="AD52" i="4"/>
  <c r="AA52" i="4"/>
  <c r="X52" i="4"/>
  <c r="U52" i="4"/>
  <c r="R52" i="4"/>
  <c r="O52" i="4"/>
  <c r="L52" i="4"/>
  <c r="I52" i="4"/>
  <c r="E52" i="4"/>
  <c r="D52" i="4"/>
  <c r="AD51" i="4"/>
  <c r="AA51" i="4"/>
  <c r="X51" i="4"/>
  <c r="U51" i="4"/>
  <c r="R51" i="4"/>
  <c r="O51" i="4"/>
  <c r="L51" i="4"/>
  <c r="I51" i="4"/>
  <c r="E51" i="4"/>
  <c r="D51" i="4"/>
  <c r="AD50" i="4"/>
  <c r="AA50" i="4"/>
  <c r="X50" i="4"/>
  <c r="U50" i="4"/>
  <c r="R50" i="4"/>
  <c r="O50" i="4"/>
  <c r="L50" i="4"/>
  <c r="I50" i="4"/>
  <c r="E50" i="4"/>
  <c r="D50" i="4"/>
  <c r="AD49" i="4"/>
  <c r="AA49" i="4"/>
  <c r="X49" i="4"/>
  <c r="U49" i="4"/>
  <c r="R49" i="4"/>
  <c r="O49" i="4"/>
  <c r="L49" i="4"/>
  <c r="I49" i="4"/>
  <c r="E49" i="4"/>
  <c r="D49" i="4"/>
  <c r="AD48" i="4"/>
  <c r="AA48" i="4"/>
  <c r="X48" i="4"/>
  <c r="U48" i="4"/>
  <c r="R48" i="4"/>
  <c r="O48" i="4"/>
  <c r="L48" i="4"/>
  <c r="I48" i="4"/>
  <c r="E48" i="4"/>
  <c r="D48" i="4"/>
  <c r="AD47" i="4"/>
  <c r="AA47" i="4"/>
  <c r="X47" i="4"/>
  <c r="U47" i="4"/>
  <c r="R47" i="4"/>
  <c r="O47" i="4"/>
  <c r="L47" i="4"/>
  <c r="I47" i="4"/>
  <c r="E47" i="4"/>
  <c r="D47" i="4"/>
  <c r="AD46" i="4"/>
  <c r="AA46" i="4"/>
  <c r="X46" i="4"/>
  <c r="U46" i="4"/>
  <c r="R46" i="4"/>
  <c r="O46" i="4"/>
  <c r="L46" i="4"/>
  <c r="I46" i="4"/>
  <c r="E46" i="4"/>
  <c r="D46" i="4"/>
  <c r="AD42" i="4"/>
  <c r="AA42" i="4"/>
  <c r="X42" i="4"/>
  <c r="U42" i="4"/>
  <c r="U40" i="4" s="1"/>
  <c r="R42" i="4"/>
  <c r="O42" i="4"/>
  <c r="L42" i="4"/>
  <c r="I42" i="4"/>
  <c r="E42" i="4"/>
  <c r="E40" i="4" s="1"/>
  <c r="D42" i="4"/>
  <c r="AD39" i="4"/>
  <c r="AA39" i="4"/>
  <c r="X39" i="4"/>
  <c r="X38" i="4" s="1"/>
  <c r="U39" i="4"/>
  <c r="U38" i="4" s="1"/>
  <c r="R39" i="4"/>
  <c r="O39" i="4"/>
  <c r="O38" i="4" s="1"/>
  <c r="L39" i="4"/>
  <c r="I39" i="4"/>
  <c r="I38" i="4" s="1"/>
  <c r="E39" i="4"/>
  <c r="D39" i="4"/>
  <c r="AD35" i="4"/>
  <c r="AA35" i="4"/>
  <c r="X35" i="4"/>
  <c r="U35" i="4"/>
  <c r="R35" i="4"/>
  <c r="O35" i="4"/>
  <c r="L35" i="4"/>
  <c r="I35" i="4"/>
  <c r="E35" i="4"/>
  <c r="D35" i="4"/>
  <c r="AD34" i="4"/>
  <c r="AA34" i="4"/>
  <c r="X34" i="4"/>
  <c r="U34" i="4"/>
  <c r="R34" i="4"/>
  <c r="O34" i="4"/>
  <c r="L34" i="4"/>
  <c r="I34" i="4"/>
  <c r="E34" i="4"/>
  <c r="D34" i="4"/>
  <c r="AD32" i="4"/>
  <c r="AA32" i="4"/>
  <c r="X32" i="4"/>
  <c r="U32" i="4"/>
  <c r="R32" i="4"/>
  <c r="O32" i="4"/>
  <c r="L32" i="4"/>
  <c r="I32" i="4"/>
  <c r="E32" i="4"/>
  <c r="D32" i="4"/>
  <c r="AD31" i="4"/>
  <c r="AA31" i="4"/>
  <c r="X31" i="4"/>
  <c r="U31" i="4"/>
  <c r="R31" i="4"/>
  <c r="O31" i="4"/>
  <c r="L31" i="4"/>
  <c r="I31" i="4"/>
  <c r="E31" i="4"/>
  <c r="D31" i="4"/>
  <c r="AD28" i="4"/>
  <c r="AA28" i="4"/>
  <c r="X28" i="4"/>
  <c r="U28" i="4"/>
  <c r="R28" i="4"/>
  <c r="O28" i="4"/>
  <c r="L28" i="4"/>
  <c r="I28" i="4"/>
  <c r="E28" i="4"/>
  <c r="D28" i="4"/>
  <c r="AD27" i="4"/>
  <c r="AA27" i="4"/>
  <c r="X27" i="4"/>
  <c r="U27" i="4"/>
  <c r="R27" i="4"/>
  <c r="O27" i="4"/>
  <c r="L27" i="4"/>
  <c r="I27" i="4"/>
  <c r="E27" i="4"/>
  <c r="D27" i="4"/>
  <c r="AD26" i="4"/>
  <c r="AA26" i="4"/>
  <c r="X26" i="4"/>
  <c r="U26" i="4"/>
  <c r="R26" i="4"/>
  <c r="O26" i="4"/>
  <c r="L26" i="4"/>
  <c r="I26" i="4"/>
  <c r="E26" i="4"/>
  <c r="D26" i="4"/>
  <c r="AD25" i="4"/>
  <c r="AA25" i="4"/>
  <c r="X25" i="4"/>
  <c r="U25" i="4"/>
  <c r="R25" i="4"/>
  <c r="O25" i="4"/>
  <c r="L25" i="4"/>
  <c r="I25" i="4"/>
  <c r="E25" i="4"/>
  <c r="D25" i="4"/>
  <c r="AD24" i="4"/>
  <c r="AA24" i="4"/>
  <c r="X24" i="4"/>
  <c r="U24" i="4"/>
  <c r="R24" i="4"/>
  <c r="O24" i="4"/>
  <c r="L24" i="4"/>
  <c r="I24" i="4"/>
  <c r="E24" i="4"/>
  <c r="D24" i="4"/>
  <c r="AD23" i="4"/>
  <c r="AA23" i="4"/>
  <c r="X23" i="4"/>
  <c r="U23" i="4"/>
  <c r="R23" i="4"/>
  <c r="O23" i="4"/>
  <c r="L23" i="4"/>
  <c r="I23" i="4"/>
  <c r="E23" i="4"/>
  <c r="D23" i="4"/>
  <c r="AD22" i="4"/>
  <c r="AA22" i="4"/>
  <c r="X22" i="4"/>
  <c r="U22" i="4"/>
  <c r="R22" i="4"/>
  <c r="O22" i="4"/>
  <c r="L22" i="4"/>
  <c r="I22" i="4"/>
  <c r="E22" i="4"/>
  <c r="D22" i="4"/>
  <c r="AD21" i="4"/>
  <c r="AA21" i="4"/>
  <c r="X21" i="4"/>
  <c r="U21" i="4"/>
  <c r="R21" i="4"/>
  <c r="O21" i="4"/>
  <c r="L21" i="4"/>
  <c r="I21" i="4"/>
  <c r="E21" i="4"/>
  <c r="D21" i="4"/>
  <c r="AD20" i="4"/>
  <c r="AA20" i="4"/>
  <c r="X20" i="4"/>
  <c r="U20" i="4"/>
  <c r="R20" i="4"/>
  <c r="O20" i="4"/>
  <c r="L20" i="4"/>
  <c r="I20" i="4"/>
  <c r="E20" i="4"/>
  <c r="D20" i="4"/>
  <c r="AD19" i="4"/>
  <c r="AA19" i="4"/>
  <c r="X19" i="4"/>
  <c r="U19" i="4"/>
  <c r="R19" i="4"/>
  <c r="O19" i="4"/>
  <c r="L19" i="4"/>
  <c r="I19" i="4"/>
  <c r="E19" i="4"/>
  <c r="D19" i="4"/>
  <c r="AD18" i="4"/>
  <c r="AA18" i="4"/>
  <c r="X18" i="4"/>
  <c r="U18" i="4"/>
  <c r="R18" i="4"/>
  <c r="O18" i="4"/>
  <c r="L18" i="4"/>
  <c r="I18" i="4"/>
  <c r="E18" i="4"/>
  <c r="D18" i="4"/>
  <c r="AD17" i="4"/>
  <c r="AA17" i="4"/>
  <c r="X17" i="4"/>
  <c r="U17" i="4"/>
  <c r="R17" i="4"/>
  <c r="O17" i="4"/>
  <c r="L17" i="4"/>
  <c r="I17" i="4"/>
  <c r="E17" i="4"/>
  <c r="D17" i="4"/>
  <c r="AD16" i="4"/>
  <c r="AA16" i="4"/>
  <c r="X16" i="4"/>
  <c r="U16" i="4"/>
  <c r="R16" i="4"/>
  <c r="O16" i="4"/>
  <c r="L16" i="4"/>
  <c r="I16" i="4"/>
  <c r="E16" i="4"/>
  <c r="D16" i="4"/>
  <c r="AD15" i="4"/>
  <c r="AA15" i="4"/>
  <c r="X15" i="4"/>
  <c r="U15" i="4"/>
  <c r="R15" i="4"/>
  <c r="O15" i="4"/>
  <c r="L15" i="4"/>
  <c r="I15" i="4"/>
  <c r="E15" i="4"/>
  <c r="D15" i="4"/>
  <c r="AD14" i="4"/>
  <c r="AA14" i="4"/>
  <c r="X14" i="4"/>
  <c r="U14" i="4"/>
  <c r="R14" i="4"/>
  <c r="O14" i="4"/>
  <c r="L14" i="4"/>
  <c r="I14" i="4"/>
  <c r="E14" i="4"/>
  <c r="D14" i="4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31" i="3"/>
  <c r="E31" i="3"/>
  <c r="D32" i="3"/>
  <c r="E32" i="3"/>
  <c r="D34" i="3"/>
  <c r="E34" i="3"/>
  <c r="D35" i="3"/>
  <c r="E35" i="3"/>
  <c r="D39" i="3"/>
  <c r="D37" i="3" s="1"/>
  <c r="E39" i="3"/>
  <c r="E38" i="3" s="1"/>
  <c r="D42" i="3"/>
  <c r="E42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60" i="3"/>
  <c r="E60" i="3"/>
  <c r="D61" i="3"/>
  <c r="E61" i="3"/>
  <c r="D62" i="3"/>
  <c r="E62" i="3"/>
  <c r="D63" i="3"/>
  <c r="E63" i="3"/>
  <c r="D64" i="3"/>
  <c r="E64" i="3"/>
  <c r="D66" i="3"/>
  <c r="E66" i="3"/>
  <c r="D67" i="3"/>
  <c r="E67" i="3"/>
  <c r="D68" i="3"/>
  <c r="E68" i="3"/>
  <c r="D69" i="3"/>
  <c r="E69" i="3"/>
  <c r="D70" i="3"/>
  <c r="E70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2" i="3"/>
  <c r="E102" i="3"/>
  <c r="D103" i="3"/>
  <c r="E103" i="3"/>
  <c r="D107" i="3"/>
  <c r="E107" i="3"/>
  <c r="D108" i="3"/>
  <c r="E108" i="3"/>
  <c r="D109" i="3"/>
  <c r="E109" i="3"/>
  <c r="D111" i="3"/>
  <c r="E111" i="3"/>
  <c r="D112" i="3"/>
  <c r="E112" i="3"/>
  <c r="D114" i="3"/>
  <c r="D113" i="3" s="1"/>
  <c r="E114" i="3"/>
  <c r="E113" i="3" s="1"/>
  <c r="D118" i="3"/>
  <c r="E118" i="3"/>
  <c r="D119" i="3"/>
  <c r="E119" i="3"/>
  <c r="D120" i="3"/>
  <c r="E120" i="3"/>
  <c r="D121" i="3"/>
  <c r="E121" i="3"/>
  <c r="D124" i="3"/>
  <c r="E124" i="3"/>
  <c r="D125" i="3"/>
  <c r="E125" i="3"/>
  <c r="D129" i="3"/>
  <c r="D128" i="3" s="1"/>
  <c r="E129" i="3"/>
  <c r="E128" i="3" s="1"/>
  <c r="D131" i="3"/>
  <c r="D130" i="3" s="1"/>
  <c r="E131" i="3"/>
  <c r="E130" i="3" s="1"/>
  <c r="D135" i="3"/>
  <c r="E135" i="3"/>
  <c r="D136" i="3"/>
  <c r="E136" i="3"/>
  <c r="D137" i="3"/>
  <c r="E137" i="3"/>
  <c r="D138" i="3"/>
  <c r="E138" i="3"/>
  <c r="D140" i="3"/>
  <c r="E140" i="3"/>
  <c r="D141" i="3"/>
  <c r="E141" i="3"/>
  <c r="D142" i="3"/>
  <c r="E142" i="3"/>
  <c r="D143" i="3"/>
  <c r="E143" i="3"/>
  <c r="D144" i="3"/>
  <c r="E144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2" i="3"/>
  <c r="E182" i="3"/>
  <c r="D183" i="3"/>
  <c r="E183" i="3"/>
  <c r="D184" i="3"/>
  <c r="E184" i="3"/>
  <c r="D185" i="3"/>
  <c r="E185" i="3"/>
  <c r="D189" i="3"/>
  <c r="E189" i="3"/>
  <c r="E188" i="3" s="1"/>
  <c r="D191" i="3"/>
  <c r="D190" i="3" s="1"/>
  <c r="E191" i="3"/>
  <c r="E190" i="3" s="1"/>
  <c r="D193" i="3"/>
  <c r="E193" i="3"/>
  <c r="D194" i="3"/>
  <c r="E194" i="3"/>
  <c r="D195" i="3"/>
  <c r="E195" i="3"/>
  <c r="D197" i="3"/>
  <c r="E197" i="3"/>
  <c r="D198" i="3"/>
  <c r="E198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2" i="3"/>
  <c r="E232" i="3"/>
  <c r="D233" i="3"/>
  <c r="E233" i="3"/>
  <c r="D234" i="3"/>
  <c r="E234" i="3"/>
  <c r="D235" i="3"/>
  <c r="E235" i="3"/>
  <c r="D236" i="3"/>
  <c r="E236" i="3"/>
  <c r="D237" i="3"/>
  <c r="E237" i="3"/>
  <c r="D238" i="3"/>
  <c r="E238" i="3"/>
  <c r="D239" i="3"/>
  <c r="E239" i="3"/>
  <c r="D240" i="3"/>
  <c r="E240" i="3"/>
  <c r="D242" i="3"/>
  <c r="E242" i="3"/>
  <c r="D243" i="3"/>
  <c r="E243" i="3"/>
  <c r="D244" i="3"/>
  <c r="E244" i="3"/>
  <c r="D245" i="3"/>
  <c r="E245" i="3"/>
  <c r="D246" i="3"/>
  <c r="E246" i="3"/>
  <c r="D249" i="3"/>
  <c r="D248" i="3" s="1"/>
  <c r="E249" i="3"/>
  <c r="D251" i="3"/>
  <c r="E251" i="3"/>
  <c r="D252" i="3"/>
  <c r="E252" i="3"/>
  <c r="D253" i="3"/>
  <c r="E253" i="3"/>
  <c r="D254" i="3"/>
  <c r="E254" i="3"/>
  <c r="D255" i="3"/>
  <c r="E255" i="3"/>
  <c r="D256" i="3"/>
  <c r="E256" i="3"/>
  <c r="D257" i="3"/>
  <c r="E257" i="3"/>
  <c r="D258" i="3"/>
  <c r="E258" i="3"/>
  <c r="D260" i="3"/>
  <c r="E260" i="3"/>
  <c r="D261" i="3"/>
  <c r="E261" i="3"/>
  <c r="D262" i="3"/>
  <c r="E262" i="3"/>
  <c r="D266" i="3"/>
  <c r="E266" i="3"/>
  <c r="D267" i="3"/>
  <c r="E267" i="3"/>
  <c r="D268" i="3"/>
  <c r="E268" i="3"/>
  <c r="D269" i="3"/>
  <c r="E269" i="3"/>
  <c r="D270" i="3"/>
  <c r="E270" i="3"/>
  <c r="D271" i="3"/>
  <c r="E271" i="3"/>
  <c r="D272" i="3"/>
  <c r="E272" i="3"/>
  <c r="D273" i="3"/>
  <c r="E273" i="3"/>
  <c r="D274" i="3"/>
  <c r="E274" i="3"/>
  <c r="D277" i="3"/>
  <c r="E277" i="3"/>
  <c r="D279" i="3"/>
  <c r="E279" i="3"/>
  <c r="D280" i="3"/>
  <c r="E280" i="3"/>
  <c r="D282" i="3"/>
  <c r="D281" i="3" s="1"/>
  <c r="E282" i="3"/>
  <c r="E281" i="3" s="1"/>
  <c r="D286" i="3"/>
  <c r="D285" i="3" s="1"/>
  <c r="E286" i="3"/>
  <c r="E285" i="3" s="1"/>
  <c r="AC279" i="2"/>
  <c r="AB279" i="2"/>
  <c r="Z279" i="2"/>
  <c r="Y279" i="2"/>
  <c r="W279" i="2"/>
  <c r="V279" i="2"/>
  <c r="T279" i="2"/>
  <c r="S279" i="2"/>
  <c r="Q279" i="2"/>
  <c r="P279" i="2"/>
  <c r="N279" i="2"/>
  <c r="M279" i="2"/>
  <c r="K279" i="2"/>
  <c r="J279" i="2"/>
  <c r="H279" i="2"/>
  <c r="G279" i="2"/>
  <c r="AC275" i="2"/>
  <c r="AB275" i="2"/>
  <c r="Z275" i="2"/>
  <c r="Y275" i="2"/>
  <c r="W275" i="2"/>
  <c r="V275" i="2"/>
  <c r="T275" i="2"/>
  <c r="S275" i="2"/>
  <c r="Q275" i="2"/>
  <c r="P275" i="2"/>
  <c r="N275" i="2"/>
  <c r="M275" i="2"/>
  <c r="K275" i="2"/>
  <c r="J275" i="2"/>
  <c r="H275" i="2"/>
  <c r="G275" i="2"/>
  <c r="AC273" i="2"/>
  <c r="AB273" i="2"/>
  <c r="Z273" i="2"/>
  <c r="Y273" i="2"/>
  <c r="W273" i="2"/>
  <c r="V273" i="2"/>
  <c r="T273" i="2"/>
  <c r="S273" i="2"/>
  <c r="Q273" i="2"/>
  <c r="P273" i="2"/>
  <c r="N273" i="2"/>
  <c r="M273" i="2"/>
  <c r="K273" i="2"/>
  <c r="J273" i="2"/>
  <c r="H273" i="2"/>
  <c r="G273" i="2"/>
  <c r="AC271" i="2"/>
  <c r="AB271" i="2"/>
  <c r="Z271" i="2"/>
  <c r="Y271" i="2"/>
  <c r="W271" i="2"/>
  <c r="V271" i="2"/>
  <c r="V270" i="2" s="1"/>
  <c r="T271" i="2"/>
  <c r="T270" i="2" s="1"/>
  <c r="S271" i="2"/>
  <c r="Q271" i="2"/>
  <c r="P271" i="2"/>
  <c r="N271" i="2"/>
  <c r="N270" i="2" s="1"/>
  <c r="M271" i="2"/>
  <c r="K271" i="2"/>
  <c r="J271" i="2"/>
  <c r="J270" i="2" s="1"/>
  <c r="H271" i="2"/>
  <c r="G271" i="2"/>
  <c r="AC260" i="2"/>
  <c r="AB260" i="2"/>
  <c r="Z260" i="2"/>
  <c r="Y260" i="2"/>
  <c r="W260" i="2"/>
  <c r="V260" i="2"/>
  <c r="T260" i="2"/>
  <c r="S260" i="2"/>
  <c r="Q260" i="2"/>
  <c r="P260" i="2"/>
  <c r="N260" i="2"/>
  <c r="M260" i="2"/>
  <c r="K260" i="2"/>
  <c r="J260" i="2"/>
  <c r="H260" i="2"/>
  <c r="G260" i="2"/>
  <c r="AC254" i="2"/>
  <c r="AB254" i="2"/>
  <c r="Z254" i="2"/>
  <c r="Y254" i="2"/>
  <c r="W254" i="2"/>
  <c r="V254" i="2"/>
  <c r="T254" i="2"/>
  <c r="S254" i="2"/>
  <c r="Q254" i="2"/>
  <c r="P254" i="2"/>
  <c r="N254" i="2"/>
  <c r="M254" i="2"/>
  <c r="K254" i="2"/>
  <c r="J254" i="2"/>
  <c r="H254" i="2"/>
  <c r="G254" i="2"/>
  <c r="AC252" i="2"/>
  <c r="AB252" i="2"/>
  <c r="Z252" i="2"/>
  <c r="Y252" i="2"/>
  <c r="W252" i="2"/>
  <c r="V252" i="2"/>
  <c r="T252" i="2"/>
  <c r="S252" i="2"/>
  <c r="Q252" i="2"/>
  <c r="P252" i="2"/>
  <c r="N252" i="2"/>
  <c r="M252" i="2"/>
  <c r="K252" i="2"/>
  <c r="J252" i="2"/>
  <c r="H252" i="2"/>
  <c r="G252" i="2"/>
  <c r="AC243" i="2"/>
  <c r="AB243" i="2"/>
  <c r="Z243" i="2"/>
  <c r="Y243" i="2"/>
  <c r="W243" i="2"/>
  <c r="V243" i="2"/>
  <c r="T243" i="2"/>
  <c r="S243" i="2"/>
  <c r="Q243" i="2"/>
  <c r="P243" i="2"/>
  <c r="N243" i="2"/>
  <c r="M243" i="2"/>
  <c r="K243" i="2"/>
  <c r="J243" i="2"/>
  <c r="H243" i="2"/>
  <c r="G243" i="2"/>
  <c r="AC241" i="2"/>
  <c r="AC240" i="2" s="1"/>
  <c r="AB241" i="2"/>
  <c r="Z241" i="2"/>
  <c r="Y241" i="2"/>
  <c r="W241" i="2"/>
  <c r="V241" i="2"/>
  <c r="T241" i="2"/>
  <c r="S241" i="2"/>
  <c r="S240" i="2" s="1"/>
  <c r="Q241" i="2"/>
  <c r="P241" i="2"/>
  <c r="N241" i="2"/>
  <c r="N240" i="2" s="1"/>
  <c r="M241" i="2"/>
  <c r="K241" i="2"/>
  <c r="K240" i="2" s="1"/>
  <c r="J241" i="2"/>
  <c r="H241" i="2"/>
  <c r="H240" i="2" s="1"/>
  <c r="G241" i="2"/>
  <c r="G240" i="2" s="1"/>
  <c r="AC234" i="2"/>
  <c r="AB234" i="2"/>
  <c r="Z234" i="2"/>
  <c r="Y234" i="2"/>
  <c r="W234" i="2"/>
  <c r="V234" i="2"/>
  <c r="T234" i="2"/>
  <c r="S234" i="2"/>
  <c r="Q234" i="2"/>
  <c r="P234" i="2"/>
  <c r="N234" i="2"/>
  <c r="M234" i="2"/>
  <c r="K234" i="2"/>
  <c r="J234" i="2"/>
  <c r="H234" i="2"/>
  <c r="G234" i="2"/>
  <c r="AC225" i="2"/>
  <c r="AB225" i="2"/>
  <c r="Z225" i="2"/>
  <c r="Y225" i="2"/>
  <c r="W225" i="2"/>
  <c r="V225" i="2"/>
  <c r="T225" i="2"/>
  <c r="T209" i="2" s="1"/>
  <c r="S225" i="2"/>
  <c r="Q225" i="2"/>
  <c r="P225" i="2"/>
  <c r="N225" i="2"/>
  <c r="M225" i="2"/>
  <c r="K225" i="2"/>
  <c r="J225" i="2"/>
  <c r="H225" i="2"/>
  <c r="G225" i="2"/>
  <c r="AC210" i="2"/>
  <c r="AB210" i="2"/>
  <c r="AB209" i="2" s="1"/>
  <c r="Z210" i="2"/>
  <c r="Z209" i="2" s="1"/>
  <c r="Y210" i="2"/>
  <c r="W210" i="2"/>
  <c r="W209" i="2" s="1"/>
  <c r="V210" i="2"/>
  <c r="V209" i="2" s="1"/>
  <c r="T210" i="2"/>
  <c r="S210" i="2"/>
  <c r="S209" i="2" s="1"/>
  <c r="S208" i="2" s="1"/>
  <c r="Q210" i="2"/>
  <c r="Q209" i="2" s="1"/>
  <c r="P210" i="2"/>
  <c r="P209" i="2" s="1"/>
  <c r="N210" i="2"/>
  <c r="N209" i="2" s="1"/>
  <c r="N208" i="2" s="1"/>
  <c r="M210" i="2"/>
  <c r="K210" i="2"/>
  <c r="K209" i="2" s="1"/>
  <c r="K208" i="2" s="1"/>
  <c r="J210" i="2"/>
  <c r="H210" i="2"/>
  <c r="G210" i="2"/>
  <c r="G209" i="2" s="1"/>
  <c r="G208" i="2" s="1"/>
  <c r="AC202" i="2"/>
  <c r="AB202" i="2"/>
  <c r="Z202" i="2"/>
  <c r="Y202" i="2"/>
  <c r="W202" i="2"/>
  <c r="V202" i="2"/>
  <c r="T202" i="2"/>
  <c r="S202" i="2"/>
  <c r="Q202" i="2"/>
  <c r="P202" i="2"/>
  <c r="N202" i="2"/>
  <c r="M202" i="2"/>
  <c r="K202" i="2"/>
  <c r="J202" i="2"/>
  <c r="H202" i="2"/>
  <c r="G202" i="2"/>
  <c r="AC195" i="2"/>
  <c r="AB195" i="2"/>
  <c r="Z195" i="2"/>
  <c r="Y195" i="2"/>
  <c r="W195" i="2"/>
  <c r="V195" i="2"/>
  <c r="T195" i="2"/>
  <c r="S195" i="2"/>
  <c r="Q195" i="2"/>
  <c r="P195" i="2"/>
  <c r="N195" i="2"/>
  <c r="M195" i="2"/>
  <c r="K195" i="2"/>
  <c r="J195" i="2"/>
  <c r="H195" i="2"/>
  <c r="G195" i="2"/>
  <c r="AC192" i="2"/>
  <c r="AB192" i="2"/>
  <c r="Z192" i="2"/>
  <c r="Y192" i="2"/>
  <c r="W192" i="2"/>
  <c r="V192" i="2"/>
  <c r="T192" i="2"/>
  <c r="S192" i="2"/>
  <c r="Q192" i="2"/>
  <c r="P192" i="2"/>
  <c r="N192" i="2"/>
  <c r="M192" i="2"/>
  <c r="K192" i="2"/>
  <c r="J192" i="2"/>
  <c r="H192" i="2"/>
  <c r="G192" i="2"/>
  <c r="AC188" i="2"/>
  <c r="AB188" i="2"/>
  <c r="Z188" i="2"/>
  <c r="Y188" i="2"/>
  <c r="W188" i="2"/>
  <c r="V188" i="2"/>
  <c r="T188" i="2"/>
  <c r="S188" i="2"/>
  <c r="Q188" i="2"/>
  <c r="P188" i="2"/>
  <c r="N188" i="2"/>
  <c r="M188" i="2"/>
  <c r="K188" i="2"/>
  <c r="J188" i="2"/>
  <c r="H188" i="2"/>
  <c r="G188" i="2"/>
  <c r="AC186" i="2"/>
  <c r="AB186" i="2"/>
  <c r="Z186" i="2"/>
  <c r="Y186" i="2"/>
  <c r="W186" i="2"/>
  <c r="V186" i="2"/>
  <c r="T186" i="2"/>
  <c r="S186" i="2"/>
  <c r="Q186" i="2"/>
  <c r="P186" i="2"/>
  <c r="N186" i="2"/>
  <c r="M186" i="2"/>
  <c r="K186" i="2"/>
  <c r="J186" i="2"/>
  <c r="H186" i="2"/>
  <c r="G186" i="2"/>
  <c r="AC184" i="2"/>
  <c r="AB184" i="2"/>
  <c r="Z184" i="2"/>
  <c r="Y184" i="2"/>
  <c r="W184" i="2"/>
  <c r="V184" i="2"/>
  <c r="T184" i="2"/>
  <c r="S184" i="2"/>
  <c r="S183" i="2" s="1"/>
  <c r="Q184" i="2"/>
  <c r="P184" i="2"/>
  <c r="N184" i="2"/>
  <c r="M184" i="2"/>
  <c r="K184" i="2"/>
  <c r="K183" i="2" s="1"/>
  <c r="J184" i="2"/>
  <c r="H184" i="2"/>
  <c r="H183" i="2" s="1"/>
  <c r="G184" i="2"/>
  <c r="G182" i="2" s="1"/>
  <c r="AC177" i="2"/>
  <c r="AB177" i="2"/>
  <c r="Z177" i="2"/>
  <c r="Y177" i="2"/>
  <c r="W177" i="2"/>
  <c r="V177" i="2"/>
  <c r="T177" i="2"/>
  <c r="T158" i="2" s="1"/>
  <c r="S177" i="2"/>
  <c r="Q177" i="2"/>
  <c r="P177" i="2"/>
  <c r="N177" i="2"/>
  <c r="M177" i="2"/>
  <c r="K177" i="2"/>
  <c r="J177" i="2"/>
  <c r="H177" i="2"/>
  <c r="G177" i="2"/>
  <c r="AC159" i="2"/>
  <c r="AC158" i="2" s="1"/>
  <c r="AB159" i="2"/>
  <c r="AB158" i="2" s="1"/>
  <c r="Z159" i="2"/>
  <c r="Y159" i="2"/>
  <c r="W159" i="2"/>
  <c r="W158" i="2" s="1"/>
  <c r="V159" i="2"/>
  <c r="V158" i="2" s="1"/>
  <c r="T159" i="2"/>
  <c r="S159" i="2"/>
  <c r="S158" i="2" s="1"/>
  <c r="Q159" i="2"/>
  <c r="Q158" i="2" s="1"/>
  <c r="P159" i="2"/>
  <c r="P158" i="2" s="1"/>
  <c r="N159" i="2"/>
  <c r="M159" i="2"/>
  <c r="M158" i="2" s="1"/>
  <c r="K159" i="2"/>
  <c r="K158" i="2" s="1"/>
  <c r="J159" i="2"/>
  <c r="J158" i="2" s="1"/>
  <c r="H159" i="2"/>
  <c r="G159" i="2"/>
  <c r="G158" i="2" s="1"/>
  <c r="AC147" i="2"/>
  <c r="AB147" i="2"/>
  <c r="Z147" i="2"/>
  <c r="Y147" i="2"/>
  <c r="W147" i="2"/>
  <c r="V147" i="2"/>
  <c r="T147" i="2"/>
  <c r="S147" i="2"/>
  <c r="Q147" i="2"/>
  <c r="P147" i="2"/>
  <c r="N147" i="2"/>
  <c r="M147" i="2"/>
  <c r="K147" i="2"/>
  <c r="J147" i="2"/>
  <c r="H147" i="2"/>
  <c r="G147" i="2"/>
  <c r="AC140" i="2"/>
  <c r="AB140" i="2"/>
  <c r="Z140" i="2"/>
  <c r="Y140" i="2"/>
  <c r="W140" i="2"/>
  <c r="V140" i="2"/>
  <c r="T140" i="2"/>
  <c r="S140" i="2"/>
  <c r="Q140" i="2"/>
  <c r="P140" i="2"/>
  <c r="N140" i="2"/>
  <c r="M140" i="2"/>
  <c r="K140" i="2"/>
  <c r="J140" i="2"/>
  <c r="H140" i="2"/>
  <c r="G140" i="2"/>
  <c r="AC134" i="2"/>
  <c r="AB134" i="2"/>
  <c r="Z134" i="2"/>
  <c r="Y134" i="2"/>
  <c r="W134" i="2"/>
  <c r="V134" i="2"/>
  <c r="T134" i="2"/>
  <c r="S134" i="2"/>
  <c r="Q134" i="2"/>
  <c r="P134" i="2"/>
  <c r="N134" i="2"/>
  <c r="M134" i="2"/>
  <c r="K134" i="2"/>
  <c r="J134" i="2"/>
  <c r="H134" i="2"/>
  <c r="G134" i="2"/>
  <c r="AC129" i="2"/>
  <c r="AB129" i="2"/>
  <c r="AB128" i="2" s="1"/>
  <c r="AB127" i="2" s="1"/>
  <c r="Z129" i="2"/>
  <c r="Y129" i="2"/>
  <c r="W129" i="2"/>
  <c r="W128" i="2" s="1"/>
  <c r="W127" i="2" s="1"/>
  <c r="V129" i="2"/>
  <c r="T129" i="2"/>
  <c r="T128" i="2" s="1"/>
  <c r="S129" i="2"/>
  <c r="S128" i="2" s="1"/>
  <c r="Q129" i="2"/>
  <c r="P129" i="2"/>
  <c r="P128" i="2" s="1"/>
  <c r="P127" i="2" s="1"/>
  <c r="N129" i="2"/>
  <c r="M129" i="2"/>
  <c r="K129" i="2"/>
  <c r="K128" i="2" s="1"/>
  <c r="J129" i="2"/>
  <c r="J128" i="2" s="1"/>
  <c r="H129" i="2"/>
  <c r="H128" i="2" s="1"/>
  <c r="G129" i="2"/>
  <c r="G128" i="2" s="1"/>
  <c r="G127" i="2" s="1"/>
  <c r="AC125" i="2"/>
  <c r="AB125" i="2"/>
  <c r="Z125" i="2"/>
  <c r="Y125" i="2"/>
  <c r="W125" i="2"/>
  <c r="V125" i="2"/>
  <c r="T125" i="2"/>
  <c r="S125" i="2"/>
  <c r="Q125" i="2"/>
  <c r="P125" i="2"/>
  <c r="N125" i="2"/>
  <c r="M125" i="2"/>
  <c r="K125" i="2"/>
  <c r="J125" i="2"/>
  <c r="H125" i="2"/>
  <c r="G125" i="2"/>
  <c r="AC123" i="2"/>
  <c r="AC122" i="2" s="1"/>
  <c r="AB123" i="2"/>
  <c r="AB122" i="2" s="1"/>
  <c r="Z123" i="2"/>
  <c r="Y123" i="2"/>
  <c r="Y121" i="2" s="1"/>
  <c r="W123" i="2"/>
  <c r="W121" i="2" s="1"/>
  <c r="V123" i="2"/>
  <c r="V121" i="2" s="1"/>
  <c r="T123" i="2"/>
  <c r="T122" i="2" s="1"/>
  <c r="S123" i="2"/>
  <c r="S122" i="2" s="1"/>
  <c r="Q123" i="2"/>
  <c r="Q121" i="2" s="1"/>
  <c r="P123" i="2"/>
  <c r="P122" i="2" s="1"/>
  <c r="N123" i="2"/>
  <c r="N122" i="2" s="1"/>
  <c r="M123" i="2"/>
  <c r="K123" i="2"/>
  <c r="K122" i="2" s="1"/>
  <c r="J123" i="2"/>
  <c r="H123" i="2"/>
  <c r="H122" i="2" s="1"/>
  <c r="G123" i="2"/>
  <c r="G122" i="2" s="1"/>
  <c r="AC118" i="2"/>
  <c r="AB118" i="2"/>
  <c r="Z118" i="2"/>
  <c r="Y118" i="2"/>
  <c r="W118" i="2"/>
  <c r="V118" i="2"/>
  <c r="T118" i="2"/>
  <c r="S118" i="2"/>
  <c r="Q118" i="2"/>
  <c r="P118" i="2"/>
  <c r="N118" i="2"/>
  <c r="M118" i="2"/>
  <c r="K118" i="2"/>
  <c r="J118" i="2"/>
  <c r="H118" i="2"/>
  <c r="G118" i="2"/>
  <c r="AC112" i="2"/>
  <c r="AB112" i="2"/>
  <c r="Z112" i="2"/>
  <c r="Y112" i="2"/>
  <c r="W112" i="2"/>
  <c r="V112" i="2"/>
  <c r="T112" i="2"/>
  <c r="S112" i="2"/>
  <c r="Q112" i="2"/>
  <c r="P112" i="2"/>
  <c r="N112" i="2"/>
  <c r="M112" i="2"/>
  <c r="K112" i="2"/>
  <c r="J112" i="2"/>
  <c r="H112" i="2"/>
  <c r="G112" i="2"/>
  <c r="AC107" i="2"/>
  <c r="AC103" i="2" s="1"/>
  <c r="AB107" i="2"/>
  <c r="Z107" i="2"/>
  <c r="Y107" i="2"/>
  <c r="W107" i="2"/>
  <c r="V107" i="2"/>
  <c r="T107" i="2"/>
  <c r="S107" i="2"/>
  <c r="Q107" i="2"/>
  <c r="P107" i="2"/>
  <c r="N107" i="2"/>
  <c r="M107" i="2"/>
  <c r="K107" i="2"/>
  <c r="J107" i="2"/>
  <c r="H107" i="2"/>
  <c r="G107" i="2"/>
  <c r="AC104" i="2"/>
  <c r="AC102" i="2" s="1"/>
  <c r="AB104" i="2"/>
  <c r="AB102" i="2" s="1"/>
  <c r="Z104" i="2"/>
  <c r="Z102" i="2" s="1"/>
  <c r="Y104" i="2"/>
  <c r="W104" i="2"/>
  <c r="W102" i="2" s="1"/>
  <c r="V104" i="2"/>
  <c r="T104" i="2"/>
  <c r="T103" i="2" s="1"/>
  <c r="S104" i="2"/>
  <c r="S103" i="2" s="1"/>
  <c r="Q104" i="2"/>
  <c r="Q102" i="2" s="1"/>
  <c r="P104" i="2"/>
  <c r="N104" i="2"/>
  <c r="N103" i="2" s="1"/>
  <c r="M104" i="2"/>
  <c r="K104" i="2"/>
  <c r="K102" i="2" s="1"/>
  <c r="J104" i="2"/>
  <c r="J102" i="2" s="1"/>
  <c r="H104" i="2"/>
  <c r="H102" i="2" s="1"/>
  <c r="G104" i="2"/>
  <c r="G103" i="2" s="1"/>
  <c r="AC99" i="2"/>
  <c r="AB99" i="2"/>
  <c r="Z99" i="2"/>
  <c r="Y99" i="2"/>
  <c r="W99" i="2"/>
  <c r="W85" i="2" s="1"/>
  <c r="V99" i="2"/>
  <c r="T99" i="2"/>
  <c r="S99" i="2"/>
  <c r="Q99" i="2"/>
  <c r="P99" i="2"/>
  <c r="N99" i="2"/>
  <c r="M99" i="2"/>
  <c r="K99" i="2"/>
  <c r="J99" i="2"/>
  <c r="H99" i="2"/>
  <c r="G99" i="2"/>
  <c r="AC86" i="2"/>
  <c r="AC85" i="2" s="1"/>
  <c r="AB86" i="2"/>
  <c r="Z86" i="2"/>
  <c r="Y86" i="2"/>
  <c r="W86" i="2"/>
  <c r="V86" i="2"/>
  <c r="V85" i="2" s="1"/>
  <c r="T86" i="2"/>
  <c r="T85" i="2" s="1"/>
  <c r="S86" i="2"/>
  <c r="S85" i="2" s="1"/>
  <c r="Q86" i="2"/>
  <c r="Q85" i="2" s="1"/>
  <c r="P86" i="2"/>
  <c r="N86" i="2"/>
  <c r="N85" i="2" s="1"/>
  <c r="M86" i="2"/>
  <c r="M85" i="2" s="1"/>
  <c r="K86" i="2"/>
  <c r="K85" i="2" s="1"/>
  <c r="J86" i="2"/>
  <c r="J85" i="2" s="1"/>
  <c r="H86" i="2"/>
  <c r="H85" i="2" s="1"/>
  <c r="G86" i="2"/>
  <c r="G85" i="2" s="1"/>
  <c r="AC73" i="2"/>
  <c r="AB73" i="2"/>
  <c r="Z73" i="2"/>
  <c r="Y73" i="2"/>
  <c r="W73" i="2"/>
  <c r="V73" i="2"/>
  <c r="T73" i="2"/>
  <c r="S73" i="2"/>
  <c r="Q73" i="2"/>
  <c r="P73" i="2"/>
  <c r="N73" i="2"/>
  <c r="M73" i="2"/>
  <c r="K73" i="2"/>
  <c r="J73" i="2"/>
  <c r="H73" i="2"/>
  <c r="G73" i="2"/>
  <c r="AC65" i="2"/>
  <c r="AB65" i="2"/>
  <c r="Z65" i="2"/>
  <c r="Y65" i="2"/>
  <c r="W65" i="2"/>
  <c r="V65" i="2"/>
  <c r="T65" i="2"/>
  <c r="S65" i="2"/>
  <c r="Q65" i="2"/>
  <c r="P65" i="2"/>
  <c r="N65" i="2"/>
  <c r="M65" i="2"/>
  <c r="K65" i="2"/>
  <c r="J65" i="2"/>
  <c r="H65" i="2"/>
  <c r="G65" i="2"/>
  <c r="AC59" i="2"/>
  <c r="AB59" i="2"/>
  <c r="AB58" i="2" s="1"/>
  <c r="Z59" i="2"/>
  <c r="Z58" i="2" s="1"/>
  <c r="Y59" i="2"/>
  <c r="W59" i="2"/>
  <c r="W58" i="2" s="1"/>
  <c r="V59" i="2"/>
  <c r="V58" i="2" s="1"/>
  <c r="T59" i="2"/>
  <c r="T58" i="2" s="1"/>
  <c r="S59" i="2"/>
  <c r="S58" i="2" s="1"/>
  <c r="Q59" i="2"/>
  <c r="Q58" i="2" s="1"/>
  <c r="P59" i="2"/>
  <c r="N59" i="2"/>
  <c r="N58" i="2" s="1"/>
  <c r="M59" i="2"/>
  <c r="K59" i="2"/>
  <c r="K58" i="2" s="1"/>
  <c r="J59" i="2"/>
  <c r="J58" i="2" s="1"/>
  <c r="H59" i="2"/>
  <c r="H58" i="2" s="1"/>
  <c r="G59" i="2"/>
  <c r="G58" i="2" s="1"/>
  <c r="AC45" i="2"/>
  <c r="AB45" i="2"/>
  <c r="Z45" i="2"/>
  <c r="Y45" i="2"/>
  <c r="W45" i="2"/>
  <c r="V45" i="2"/>
  <c r="T45" i="2"/>
  <c r="S45" i="2"/>
  <c r="Q45" i="2"/>
  <c r="P45" i="2"/>
  <c r="N45" i="2"/>
  <c r="M45" i="2"/>
  <c r="K45" i="2"/>
  <c r="J45" i="2"/>
  <c r="H45" i="2"/>
  <c r="G45" i="2"/>
  <c r="AC41" i="2"/>
  <c r="AB41" i="2"/>
  <c r="Z41" i="2"/>
  <c r="Y41" i="2"/>
  <c r="W41" i="2"/>
  <c r="V41" i="2"/>
  <c r="T41" i="2"/>
  <c r="S41" i="2"/>
  <c r="Q41" i="2"/>
  <c r="P41" i="2"/>
  <c r="N41" i="2"/>
  <c r="M41" i="2"/>
  <c r="K41" i="2"/>
  <c r="J41" i="2"/>
  <c r="H41" i="2"/>
  <c r="G41" i="2"/>
  <c r="AC38" i="2"/>
  <c r="AB38" i="2"/>
  <c r="Z38" i="2"/>
  <c r="Y38" i="2"/>
  <c r="W38" i="2"/>
  <c r="V38" i="2"/>
  <c r="T38" i="2"/>
  <c r="S38" i="2"/>
  <c r="Q38" i="2"/>
  <c r="P38" i="2"/>
  <c r="N38" i="2"/>
  <c r="M38" i="2"/>
  <c r="K38" i="2"/>
  <c r="J38" i="2"/>
  <c r="H38" i="2"/>
  <c r="G38" i="2"/>
  <c r="AC33" i="2"/>
  <c r="AC27" i="2" s="1"/>
  <c r="AB33" i="2"/>
  <c r="Z33" i="2"/>
  <c r="Y33" i="2"/>
  <c r="W33" i="2"/>
  <c r="V33" i="2"/>
  <c r="T33" i="2"/>
  <c r="S33" i="2"/>
  <c r="Q33" i="2"/>
  <c r="Q27" i="2" s="1"/>
  <c r="P33" i="2"/>
  <c r="N33" i="2"/>
  <c r="N27" i="2" s="1"/>
  <c r="M33" i="2"/>
  <c r="K33" i="2"/>
  <c r="J33" i="2"/>
  <c r="H33" i="2"/>
  <c r="G33" i="2"/>
  <c r="AC28" i="2"/>
  <c r="AB28" i="2"/>
  <c r="Z28" i="2"/>
  <c r="Z27" i="2" s="1"/>
  <c r="Y28" i="2"/>
  <c r="W28" i="2"/>
  <c r="W27" i="2" s="1"/>
  <c r="V28" i="2"/>
  <c r="V27" i="2" s="1"/>
  <c r="T28" i="2"/>
  <c r="S28" i="2"/>
  <c r="S27" i="2" s="1"/>
  <c r="Q28" i="2"/>
  <c r="P28" i="2"/>
  <c r="P27" i="2" s="1"/>
  <c r="N28" i="2"/>
  <c r="M28" i="2"/>
  <c r="M27" i="2" s="1"/>
  <c r="K28" i="2"/>
  <c r="K27" i="2" s="1"/>
  <c r="J28" i="2"/>
  <c r="J27" i="2" s="1"/>
  <c r="H28" i="2"/>
  <c r="H27" i="2" s="1"/>
  <c r="G28" i="2"/>
  <c r="G27" i="2" s="1"/>
  <c r="AC13" i="2"/>
  <c r="AB13" i="2"/>
  <c r="Z13" i="2"/>
  <c r="Y13" i="2"/>
  <c r="W13" i="2"/>
  <c r="V13" i="2"/>
  <c r="T13" i="2"/>
  <c r="S13" i="2"/>
  <c r="Q13" i="2"/>
  <c r="P13" i="2"/>
  <c r="N13" i="2"/>
  <c r="M13" i="2"/>
  <c r="K13" i="2"/>
  <c r="J13" i="2"/>
  <c r="H13" i="2"/>
  <c r="G13" i="2"/>
  <c r="AC278" i="2"/>
  <c r="AB278" i="2"/>
  <c r="Z278" i="2"/>
  <c r="Y278" i="2"/>
  <c r="W278" i="2"/>
  <c r="V278" i="2"/>
  <c r="T278" i="2"/>
  <c r="S278" i="2"/>
  <c r="Q278" i="2"/>
  <c r="P278" i="2"/>
  <c r="N278" i="2"/>
  <c r="M278" i="2"/>
  <c r="K278" i="2"/>
  <c r="J278" i="2"/>
  <c r="H278" i="2"/>
  <c r="G278" i="2"/>
  <c r="W270" i="2"/>
  <c r="K270" i="2"/>
  <c r="AC259" i="2"/>
  <c r="AB259" i="2"/>
  <c r="Z259" i="2"/>
  <c r="Y259" i="2"/>
  <c r="W259" i="2"/>
  <c r="V259" i="2"/>
  <c r="T259" i="2"/>
  <c r="S259" i="2"/>
  <c r="Q259" i="2"/>
  <c r="P259" i="2"/>
  <c r="N259" i="2"/>
  <c r="M259" i="2"/>
  <c r="K259" i="2"/>
  <c r="J259" i="2"/>
  <c r="H259" i="2"/>
  <c r="G259" i="2"/>
  <c r="AC117" i="2"/>
  <c r="AB117" i="2"/>
  <c r="Z117" i="2"/>
  <c r="Y117" i="2"/>
  <c r="W117" i="2"/>
  <c r="V117" i="2"/>
  <c r="T117" i="2"/>
  <c r="S117" i="2"/>
  <c r="Q117" i="2"/>
  <c r="P117" i="2"/>
  <c r="N117" i="2"/>
  <c r="M117" i="2"/>
  <c r="K117" i="2"/>
  <c r="J117" i="2"/>
  <c r="H117" i="2"/>
  <c r="G117" i="2"/>
  <c r="AC111" i="2"/>
  <c r="AB111" i="2"/>
  <c r="Z111" i="2"/>
  <c r="Y111" i="2"/>
  <c r="W111" i="2"/>
  <c r="V111" i="2"/>
  <c r="T111" i="2"/>
  <c r="S111" i="2"/>
  <c r="Q111" i="2"/>
  <c r="P111" i="2"/>
  <c r="N111" i="2"/>
  <c r="M111" i="2"/>
  <c r="K111" i="2"/>
  <c r="J111" i="2"/>
  <c r="H111" i="2"/>
  <c r="G111" i="2"/>
  <c r="AC72" i="2"/>
  <c r="AB72" i="2"/>
  <c r="Z72" i="2"/>
  <c r="Y72" i="2"/>
  <c r="W72" i="2"/>
  <c r="V72" i="2"/>
  <c r="T72" i="2"/>
  <c r="S72" i="2"/>
  <c r="Q72" i="2"/>
  <c r="P72" i="2"/>
  <c r="N72" i="2"/>
  <c r="M72" i="2"/>
  <c r="K72" i="2"/>
  <c r="J72" i="2"/>
  <c r="H72" i="2"/>
  <c r="G72" i="2"/>
  <c r="AC44" i="2"/>
  <c r="AB44" i="2"/>
  <c r="Z44" i="2"/>
  <c r="Y44" i="2"/>
  <c r="W44" i="2"/>
  <c r="V44" i="2"/>
  <c r="T44" i="2"/>
  <c r="S44" i="2"/>
  <c r="Q44" i="2"/>
  <c r="P44" i="2"/>
  <c r="N44" i="2"/>
  <c r="M44" i="2"/>
  <c r="K44" i="2"/>
  <c r="J44" i="2"/>
  <c r="H44" i="2"/>
  <c r="G44" i="2"/>
  <c r="AC40" i="2"/>
  <c r="AB40" i="2"/>
  <c r="Z40" i="2"/>
  <c r="Y40" i="2"/>
  <c r="W40" i="2"/>
  <c r="V40" i="2"/>
  <c r="T40" i="2"/>
  <c r="S40" i="2"/>
  <c r="Q40" i="2"/>
  <c r="P40" i="2"/>
  <c r="N40" i="2"/>
  <c r="M40" i="2"/>
  <c r="K40" i="2"/>
  <c r="J40" i="2"/>
  <c r="H40" i="2"/>
  <c r="G40" i="2"/>
  <c r="AC37" i="2"/>
  <c r="AB37" i="2"/>
  <c r="Z37" i="2"/>
  <c r="Y37" i="2"/>
  <c r="W37" i="2"/>
  <c r="V37" i="2"/>
  <c r="T37" i="2"/>
  <c r="S37" i="2"/>
  <c r="Q37" i="2"/>
  <c r="P37" i="2"/>
  <c r="N37" i="2"/>
  <c r="M37" i="2"/>
  <c r="K37" i="2"/>
  <c r="J37" i="2"/>
  <c r="H37" i="2"/>
  <c r="G37" i="2"/>
  <c r="AC12" i="2"/>
  <c r="AB12" i="2"/>
  <c r="Z12" i="2"/>
  <c r="Y12" i="2"/>
  <c r="W12" i="2"/>
  <c r="V12" i="2"/>
  <c r="T12" i="2"/>
  <c r="S12" i="2"/>
  <c r="Q12" i="2"/>
  <c r="P12" i="2"/>
  <c r="N12" i="2"/>
  <c r="M12" i="2"/>
  <c r="K12" i="2"/>
  <c r="J12" i="2"/>
  <c r="H12" i="2"/>
  <c r="G12" i="2"/>
  <c r="AC277" i="2"/>
  <c r="AB277" i="2"/>
  <c r="Z277" i="2"/>
  <c r="Y277" i="2"/>
  <c r="W277" i="2"/>
  <c r="V277" i="2"/>
  <c r="T277" i="2"/>
  <c r="S277" i="2"/>
  <c r="Q277" i="2"/>
  <c r="P277" i="2"/>
  <c r="N277" i="2"/>
  <c r="M277" i="2"/>
  <c r="K277" i="2"/>
  <c r="J277" i="2"/>
  <c r="H277" i="2"/>
  <c r="G277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9" i="2"/>
  <c r="E29" i="2"/>
  <c r="D30" i="2"/>
  <c r="E30" i="2"/>
  <c r="D31" i="2"/>
  <c r="E31" i="2"/>
  <c r="D32" i="2"/>
  <c r="E32" i="2"/>
  <c r="D34" i="2"/>
  <c r="E34" i="2"/>
  <c r="D35" i="2"/>
  <c r="E35" i="2"/>
  <c r="D39" i="2"/>
  <c r="D38" i="2" s="1"/>
  <c r="E39" i="2"/>
  <c r="D42" i="2"/>
  <c r="D40" i="2" s="1"/>
  <c r="E42" i="2"/>
  <c r="E40" i="2" s="1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60" i="2"/>
  <c r="E60" i="2"/>
  <c r="D61" i="2"/>
  <c r="E61" i="2"/>
  <c r="D62" i="2"/>
  <c r="E62" i="2"/>
  <c r="D63" i="2"/>
  <c r="E63" i="2"/>
  <c r="D64" i="2"/>
  <c r="E64" i="2"/>
  <c r="D66" i="2"/>
  <c r="E66" i="2"/>
  <c r="D67" i="2"/>
  <c r="E67" i="2"/>
  <c r="D68" i="2"/>
  <c r="E68" i="2"/>
  <c r="D69" i="2"/>
  <c r="E69" i="2"/>
  <c r="D70" i="2"/>
  <c r="E70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100" i="2"/>
  <c r="E100" i="2"/>
  <c r="D101" i="2"/>
  <c r="E101" i="2"/>
  <c r="D105" i="2"/>
  <c r="E105" i="2"/>
  <c r="D106" i="2"/>
  <c r="E106" i="2"/>
  <c r="D108" i="2"/>
  <c r="E108" i="2"/>
  <c r="D109" i="2"/>
  <c r="E109" i="2"/>
  <c r="D113" i="2"/>
  <c r="E113" i="2"/>
  <c r="D114" i="2"/>
  <c r="E114" i="2"/>
  <c r="D115" i="2"/>
  <c r="E115" i="2"/>
  <c r="D116" i="2"/>
  <c r="E116" i="2"/>
  <c r="D119" i="2"/>
  <c r="E119" i="2"/>
  <c r="D120" i="2"/>
  <c r="E120" i="2"/>
  <c r="D124" i="2"/>
  <c r="D123" i="2" s="1"/>
  <c r="E124" i="2"/>
  <c r="E123" i="2" s="1"/>
  <c r="D126" i="2"/>
  <c r="D125" i="2" s="1"/>
  <c r="E126" i="2"/>
  <c r="E125" i="2" s="1"/>
  <c r="D130" i="2"/>
  <c r="E130" i="2"/>
  <c r="D131" i="2"/>
  <c r="E131" i="2"/>
  <c r="D132" i="2"/>
  <c r="E132" i="2"/>
  <c r="D133" i="2"/>
  <c r="E133" i="2"/>
  <c r="D135" i="2"/>
  <c r="E135" i="2"/>
  <c r="D136" i="2"/>
  <c r="E136" i="2"/>
  <c r="D137" i="2"/>
  <c r="E137" i="2"/>
  <c r="D138" i="2"/>
  <c r="E138" i="2"/>
  <c r="D139" i="2"/>
  <c r="E139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8" i="2"/>
  <c r="E178" i="2"/>
  <c r="D179" i="2"/>
  <c r="E179" i="2"/>
  <c r="D180" i="2"/>
  <c r="E180" i="2"/>
  <c r="D181" i="2"/>
  <c r="E181" i="2"/>
  <c r="D185" i="2"/>
  <c r="D184" i="2" s="1"/>
  <c r="E185" i="2"/>
  <c r="E184" i="2" s="1"/>
  <c r="D187" i="2"/>
  <c r="D186" i="2" s="1"/>
  <c r="E187" i="2"/>
  <c r="E186" i="2" s="1"/>
  <c r="D189" i="2"/>
  <c r="E189" i="2"/>
  <c r="D190" i="2"/>
  <c r="E190" i="2"/>
  <c r="D191" i="2"/>
  <c r="E191" i="2"/>
  <c r="D193" i="2"/>
  <c r="E193" i="2"/>
  <c r="D194" i="2"/>
  <c r="E194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3" i="2"/>
  <c r="E203" i="2"/>
  <c r="D204" i="2"/>
  <c r="E204" i="2"/>
  <c r="D205" i="2"/>
  <c r="E205" i="2"/>
  <c r="D206" i="2"/>
  <c r="E206" i="2"/>
  <c r="D207" i="2"/>
  <c r="E207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5" i="2"/>
  <c r="E235" i="2"/>
  <c r="D236" i="2"/>
  <c r="E236" i="2"/>
  <c r="D237" i="2"/>
  <c r="E237" i="2"/>
  <c r="D238" i="2"/>
  <c r="E238" i="2"/>
  <c r="D239" i="2"/>
  <c r="E239" i="2"/>
  <c r="D242" i="2"/>
  <c r="E242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3" i="2"/>
  <c r="D252" i="2" s="1"/>
  <c r="E253" i="2"/>
  <c r="E252" i="2" s="1"/>
  <c r="D255" i="2"/>
  <c r="E255" i="2"/>
  <c r="D256" i="2"/>
  <c r="E256" i="2"/>
  <c r="D257" i="2"/>
  <c r="E257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2" i="2"/>
  <c r="E272" i="2"/>
  <c r="E271" i="2" s="1"/>
  <c r="D274" i="2"/>
  <c r="D273" i="2" s="1"/>
  <c r="E274" i="2"/>
  <c r="E273" i="2" s="1"/>
  <c r="D276" i="2"/>
  <c r="D275" i="2" s="1"/>
  <c r="E276" i="2"/>
  <c r="D280" i="2"/>
  <c r="D278" i="2" s="1"/>
  <c r="E280" i="2"/>
  <c r="E14" i="2"/>
  <c r="D14" i="2"/>
  <c r="AD286" i="3"/>
  <c r="AD285" i="3" s="1"/>
  <c r="AA286" i="3"/>
  <c r="AA283" i="3" s="1"/>
  <c r="X286" i="3"/>
  <c r="X284" i="3" s="1"/>
  <c r="U286" i="3"/>
  <c r="U285" i="3" s="1"/>
  <c r="R286" i="3"/>
  <c r="R283" i="3" s="1"/>
  <c r="O286" i="3"/>
  <c r="O284" i="3" s="1"/>
  <c r="L286" i="3"/>
  <c r="L285" i="3" s="1"/>
  <c r="I286" i="3"/>
  <c r="I284" i="3" s="1"/>
  <c r="AD282" i="3"/>
  <c r="AD281" i="3" s="1"/>
  <c r="AA282" i="3"/>
  <c r="AA281" i="3" s="1"/>
  <c r="X282" i="3"/>
  <c r="X281" i="3" s="1"/>
  <c r="U282" i="3"/>
  <c r="U281" i="3" s="1"/>
  <c r="R282" i="3"/>
  <c r="R281" i="3" s="1"/>
  <c r="O282" i="3"/>
  <c r="O281" i="3" s="1"/>
  <c r="L282" i="3"/>
  <c r="L281" i="3" s="1"/>
  <c r="I282" i="3"/>
  <c r="I281" i="3" s="1"/>
  <c r="AD280" i="3"/>
  <c r="AA280" i="3"/>
  <c r="X280" i="3"/>
  <c r="U280" i="3"/>
  <c r="R280" i="3"/>
  <c r="O280" i="3"/>
  <c r="L280" i="3"/>
  <c r="I280" i="3"/>
  <c r="AD279" i="3"/>
  <c r="AA279" i="3"/>
  <c r="X279" i="3"/>
  <c r="X278" i="3" s="1"/>
  <c r="U279" i="3"/>
  <c r="U278" i="3" s="1"/>
  <c r="R279" i="3"/>
  <c r="R278" i="3" s="1"/>
  <c r="O279" i="3"/>
  <c r="O278" i="3" s="1"/>
  <c r="L279" i="3"/>
  <c r="I279" i="3"/>
  <c r="AD277" i="3"/>
  <c r="AA277" i="3"/>
  <c r="X277" i="3"/>
  <c r="U277" i="3"/>
  <c r="R277" i="3"/>
  <c r="O277" i="3"/>
  <c r="L277" i="3"/>
  <c r="I277" i="3"/>
  <c r="AD274" i="3"/>
  <c r="AA274" i="3"/>
  <c r="X274" i="3"/>
  <c r="U274" i="3"/>
  <c r="R274" i="3"/>
  <c r="O274" i="3"/>
  <c r="L274" i="3"/>
  <c r="I274" i="3"/>
  <c r="AD273" i="3"/>
  <c r="AA273" i="3"/>
  <c r="X273" i="3"/>
  <c r="U273" i="3"/>
  <c r="R273" i="3"/>
  <c r="O273" i="3"/>
  <c r="L273" i="3"/>
  <c r="I273" i="3"/>
  <c r="AD272" i="3"/>
  <c r="AA272" i="3"/>
  <c r="X272" i="3"/>
  <c r="U272" i="3"/>
  <c r="R272" i="3"/>
  <c r="O272" i="3"/>
  <c r="L272" i="3"/>
  <c r="I272" i="3"/>
  <c r="AD271" i="3"/>
  <c r="AA271" i="3"/>
  <c r="X271" i="3"/>
  <c r="U271" i="3"/>
  <c r="R271" i="3"/>
  <c r="O271" i="3"/>
  <c r="L271" i="3"/>
  <c r="I271" i="3"/>
  <c r="AD270" i="3"/>
  <c r="AA270" i="3"/>
  <c r="X270" i="3"/>
  <c r="U270" i="3"/>
  <c r="R270" i="3"/>
  <c r="O270" i="3"/>
  <c r="L270" i="3"/>
  <c r="I270" i="3"/>
  <c r="AD269" i="3"/>
  <c r="AA269" i="3"/>
  <c r="X269" i="3"/>
  <c r="U269" i="3"/>
  <c r="R269" i="3"/>
  <c r="O269" i="3"/>
  <c r="L269" i="3"/>
  <c r="I269" i="3"/>
  <c r="AD268" i="3"/>
  <c r="AA268" i="3"/>
  <c r="X268" i="3"/>
  <c r="U268" i="3"/>
  <c r="R268" i="3"/>
  <c r="O268" i="3"/>
  <c r="L268" i="3"/>
  <c r="I268" i="3"/>
  <c r="AD267" i="3"/>
  <c r="AA267" i="3"/>
  <c r="X267" i="3"/>
  <c r="U267" i="3"/>
  <c r="R267" i="3"/>
  <c r="O267" i="3"/>
  <c r="L267" i="3"/>
  <c r="I267" i="3"/>
  <c r="AD266" i="3"/>
  <c r="AD265" i="3" s="1"/>
  <c r="AA266" i="3"/>
  <c r="AA265" i="3" s="1"/>
  <c r="X266" i="3"/>
  <c r="X264" i="3" s="1"/>
  <c r="U266" i="3"/>
  <c r="U265" i="3" s="1"/>
  <c r="R266" i="3"/>
  <c r="R264" i="3" s="1"/>
  <c r="O266" i="3"/>
  <c r="O265" i="3" s="1"/>
  <c r="L266" i="3"/>
  <c r="I266" i="3"/>
  <c r="I264" i="3" s="1"/>
  <c r="AD262" i="3"/>
  <c r="AA262" i="3"/>
  <c r="X262" i="3"/>
  <c r="U262" i="3"/>
  <c r="R262" i="3"/>
  <c r="O262" i="3"/>
  <c r="L262" i="3"/>
  <c r="I262" i="3"/>
  <c r="AD261" i="3"/>
  <c r="AA261" i="3"/>
  <c r="X261" i="3"/>
  <c r="U261" i="3"/>
  <c r="R261" i="3"/>
  <c r="O261" i="3"/>
  <c r="L261" i="3"/>
  <c r="I261" i="3"/>
  <c r="AD260" i="3"/>
  <c r="AA260" i="3"/>
  <c r="X260" i="3"/>
  <c r="U260" i="3"/>
  <c r="U259" i="3" s="1"/>
  <c r="R260" i="3"/>
  <c r="R259" i="3" s="1"/>
  <c r="O260" i="3"/>
  <c r="O259" i="3" s="1"/>
  <c r="L260" i="3"/>
  <c r="L259" i="3" s="1"/>
  <c r="I260" i="3"/>
  <c r="I259" i="3" s="1"/>
  <c r="AD258" i="3"/>
  <c r="AA258" i="3"/>
  <c r="X258" i="3"/>
  <c r="U258" i="3"/>
  <c r="R258" i="3"/>
  <c r="O258" i="3"/>
  <c r="L258" i="3"/>
  <c r="I258" i="3"/>
  <c r="AD257" i="3"/>
  <c r="AA257" i="3"/>
  <c r="X257" i="3"/>
  <c r="U257" i="3"/>
  <c r="R257" i="3"/>
  <c r="O257" i="3"/>
  <c r="L257" i="3"/>
  <c r="I257" i="3"/>
  <c r="AD256" i="3"/>
  <c r="AA256" i="3"/>
  <c r="X256" i="3"/>
  <c r="U256" i="3"/>
  <c r="R256" i="3"/>
  <c r="O256" i="3"/>
  <c r="L256" i="3"/>
  <c r="I256" i="3"/>
  <c r="AD255" i="3"/>
  <c r="AA255" i="3"/>
  <c r="X255" i="3"/>
  <c r="U255" i="3"/>
  <c r="R255" i="3"/>
  <c r="O255" i="3"/>
  <c r="L255" i="3"/>
  <c r="I255" i="3"/>
  <c r="AD254" i="3"/>
  <c r="AA254" i="3"/>
  <c r="X254" i="3"/>
  <c r="U254" i="3"/>
  <c r="R254" i="3"/>
  <c r="O254" i="3"/>
  <c r="L254" i="3"/>
  <c r="I254" i="3"/>
  <c r="AD253" i="3"/>
  <c r="AA253" i="3"/>
  <c r="X253" i="3"/>
  <c r="U253" i="3"/>
  <c r="R253" i="3"/>
  <c r="O253" i="3"/>
  <c r="L253" i="3"/>
  <c r="I253" i="3"/>
  <c r="AD252" i="3"/>
  <c r="AA252" i="3"/>
  <c r="X252" i="3"/>
  <c r="U252" i="3"/>
  <c r="R252" i="3"/>
  <c r="O252" i="3"/>
  <c r="L252" i="3"/>
  <c r="I252" i="3"/>
  <c r="AD251" i="3"/>
  <c r="AA251" i="3"/>
  <c r="X251" i="3"/>
  <c r="U251" i="3"/>
  <c r="U250" i="3" s="1"/>
  <c r="R251" i="3"/>
  <c r="R250" i="3" s="1"/>
  <c r="O251" i="3"/>
  <c r="O250" i="3" s="1"/>
  <c r="L251" i="3"/>
  <c r="I251" i="3"/>
  <c r="AD249" i="3"/>
  <c r="AA249" i="3"/>
  <c r="X249" i="3"/>
  <c r="X248" i="3" s="1"/>
  <c r="U249" i="3"/>
  <c r="R249" i="3"/>
  <c r="R248" i="3" s="1"/>
  <c r="O249" i="3"/>
  <c r="L249" i="3"/>
  <c r="I249" i="3"/>
  <c r="AD246" i="3"/>
  <c r="AA246" i="3"/>
  <c r="X246" i="3"/>
  <c r="U246" i="3"/>
  <c r="R246" i="3"/>
  <c r="O246" i="3"/>
  <c r="L246" i="3"/>
  <c r="I246" i="3"/>
  <c r="AD245" i="3"/>
  <c r="AA245" i="3"/>
  <c r="X245" i="3"/>
  <c r="U245" i="3"/>
  <c r="R245" i="3"/>
  <c r="O245" i="3"/>
  <c r="L245" i="3"/>
  <c r="I245" i="3"/>
  <c r="AD244" i="3"/>
  <c r="AA244" i="3"/>
  <c r="X244" i="3"/>
  <c r="U244" i="3"/>
  <c r="R244" i="3"/>
  <c r="O244" i="3"/>
  <c r="L244" i="3"/>
  <c r="I244" i="3"/>
  <c r="AD243" i="3"/>
  <c r="AA243" i="3"/>
  <c r="X243" i="3"/>
  <c r="U243" i="3"/>
  <c r="R243" i="3"/>
  <c r="O243" i="3"/>
  <c r="L243" i="3"/>
  <c r="I243" i="3"/>
  <c r="AD242" i="3"/>
  <c r="AA242" i="3"/>
  <c r="X242" i="3"/>
  <c r="U242" i="3"/>
  <c r="U241" i="3" s="1"/>
  <c r="R242" i="3"/>
  <c r="R241" i="3" s="1"/>
  <c r="O242" i="3"/>
  <c r="L242" i="3"/>
  <c r="I242" i="3"/>
  <c r="AD240" i="3"/>
  <c r="AA240" i="3"/>
  <c r="X240" i="3"/>
  <c r="U240" i="3"/>
  <c r="R240" i="3"/>
  <c r="O240" i="3"/>
  <c r="L240" i="3"/>
  <c r="I240" i="3"/>
  <c r="AD239" i="3"/>
  <c r="AA239" i="3"/>
  <c r="X239" i="3"/>
  <c r="U239" i="3"/>
  <c r="R239" i="3"/>
  <c r="O239" i="3"/>
  <c r="L239" i="3"/>
  <c r="I239" i="3"/>
  <c r="AD238" i="3"/>
  <c r="AA238" i="3"/>
  <c r="X238" i="3"/>
  <c r="U238" i="3"/>
  <c r="R238" i="3"/>
  <c r="O238" i="3"/>
  <c r="L238" i="3"/>
  <c r="I238" i="3"/>
  <c r="AD237" i="3"/>
  <c r="AA237" i="3"/>
  <c r="X237" i="3"/>
  <c r="U237" i="3"/>
  <c r="R237" i="3"/>
  <c r="O237" i="3"/>
  <c r="L237" i="3"/>
  <c r="I237" i="3"/>
  <c r="AD236" i="3"/>
  <c r="AA236" i="3"/>
  <c r="X236" i="3"/>
  <c r="U236" i="3"/>
  <c r="R236" i="3"/>
  <c r="O236" i="3"/>
  <c r="L236" i="3"/>
  <c r="I236" i="3"/>
  <c r="AD235" i="3"/>
  <c r="AA235" i="3"/>
  <c r="X235" i="3"/>
  <c r="U235" i="3"/>
  <c r="R235" i="3"/>
  <c r="O235" i="3"/>
  <c r="L235" i="3"/>
  <c r="I235" i="3"/>
  <c r="AD234" i="3"/>
  <c r="AA234" i="3"/>
  <c r="X234" i="3"/>
  <c r="U234" i="3"/>
  <c r="R234" i="3"/>
  <c r="O234" i="3"/>
  <c r="L234" i="3"/>
  <c r="I234" i="3"/>
  <c r="AD233" i="3"/>
  <c r="AA233" i="3"/>
  <c r="X233" i="3"/>
  <c r="U233" i="3"/>
  <c r="R233" i="3"/>
  <c r="O233" i="3"/>
  <c r="L233" i="3"/>
  <c r="I233" i="3"/>
  <c r="AD232" i="3"/>
  <c r="AA232" i="3"/>
  <c r="X232" i="3"/>
  <c r="U232" i="3"/>
  <c r="U231" i="3" s="1"/>
  <c r="R232" i="3"/>
  <c r="R231" i="3" s="1"/>
  <c r="O232" i="3"/>
  <c r="O231" i="3" s="1"/>
  <c r="L232" i="3"/>
  <c r="I232" i="3"/>
  <c r="I231" i="3" s="1"/>
  <c r="AD230" i="3"/>
  <c r="AA230" i="3"/>
  <c r="X230" i="3"/>
  <c r="U230" i="3"/>
  <c r="R230" i="3"/>
  <c r="O230" i="3"/>
  <c r="L230" i="3"/>
  <c r="I230" i="3"/>
  <c r="AD229" i="3"/>
  <c r="AA229" i="3"/>
  <c r="X229" i="3"/>
  <c r="U229" i="3"/>
  <c r="R229" i="3"/>
  <c r="O229" i="3"/>
  <c r="L229" i="3"/>
  <c r="I229" i="3"/>
  <c r="AD228" i="3"/>
  <c r="AA228" i="3"/>
  <c r="X228" i="3"/>
  <c r="U228" i="3"/>
  <c r="R228" i="3"/>
  <c r="O228" i="3"/>
  <c r="L228" i="3"/>
  <c r="I228" i="3"/>
  <c r="AD227" i="3"/>
  <c r="AA227" i="3"/>
  <c r="X227" i="3"/>
  <c r="U227" i="3"/>
  <c r="R227" i="3"/>
  <c r="O227" i="3"/>
  <c r="L227" i="3"/>
  <c r="I227" i="3"/>
  <c r="AD226" i="3"/>
  <c r="AA226" i="3"/>
  <c r="X226" i="3"/>
  <c r="U226" i="3"/>
  <c r="R226" i="3"/>
  <c r="O226" i="3"/>
  <c r="L226" i="3"/>
  <c r="I226" i="3"/>
  <c r="AD225" i="3"/>
  <c r="AA225" i="3"/>
  <c r="X225" i="3"/>
  <c r="U225" i="3"/>
  <c r="R225" i="3"/>
  <c r="O225" i="3"/>
  <c r="L225" i="3"/>
  <c r="I225" i="3"/>
  <c r="AD224" i="3"/>
  <c r="AA224" i="3"/>
  <c r="X224" i="3"/>
  <c r="U224" i="3"/>
  <c r="R224" i="3"/>
  <c r="O224" i="3"/>
  <c r="L224" i="3"/>
  <c r="I224" i="3"/>
  <c r="AD223" i="3"/>
  <c r="AA223" i="3"/>
  <c r="X223" i="3"/>
  <c r="U223" i="3"/>
  <c r="R223" i="3"/>
  <c r="O223" i="3"/>
  <c r="L223" i="3"/>
  <c r="I223" i="3"/>
  <c r="AD222" i="3"/>
  <c r="AA222" i="3"/>
  <c r="X222" i="3"/>
  <c r="U222" i="3"/>
  <c r="R222" i="3"/>
  <c r="O222" i="3"/>
  <c r="L222" i="3"/>
  <c r="I222" i="3"/>
  <c r="AD221" i="3"/>
  <c r="AA221" i="3"/>
  <c r="X221" i="3"/>
  <c r="U221" i="3"/>
  <c r="R221" i="3"/>
  <c r="O221" i="3"/>
  <c r="L221" i="3"/>
  <c r="I221" i="3"/>
  <c r="AD220" i="3"/>
  <c r="AA220" i="3"/>
  <c r="X220" i="3"/>
  <c r="U220" i="3"/>
  <c r="R220" i="3"/>
  <c r="O220" i="3"/>
  <c r="L220" i="3"/>
  <c r="I220" i="3"/>
  <c r="AD219" i="3"/>
  <c r="AA219" i="3"/>
  <c r="X219" i="3"/>
  <c r="U219" i="3"/>
  <c r="R219" i="3"/>
  <c r="O219" i="3"/>
  <c r="L219" i="3"/>
  <c r="I219" i="3"/>
  <c r="AD218" i="3"/>
  <c r="AA218" i="3"/>
  <c r="X218" i="3"/>
  <c r="U218" i="3"/>
  <c r="R218" i="3"/>
  <c r="O218" i="3"/>
  <c r="L218" i="3"/>
  <c r="I218" i="3"/>
  <c r="AD217" i="3"/>
  <c r="AD216" i="3" s="1"/>
  <c r="AA217" i="3"/>
  <c r="X217" i="3"/>
  <c r="X216" i="3" s="1"/>
  <c r="U217" i="3"/>
  <c r="R217" i="3"/>
  <c r="R215" i="3" s="1"/>
  <c r="O217" i="3"/>
  <c r="O216" i="3" s="1"/>
  <c r="L217" i="3"/>
  <c r="L216" i="3" s="1"/>
  <c r="I217" i="3"/>
  <c r="AD213" i="3"/>
  <c r="AA213" i="3"/>
  <c r="X213" i="3"/>
  <c r="U213" i="3"/>
  <c r="R213" i="3"/>
  <c r="O213" i="3"/>
  <c r="L213" i="3"/>
  <c r="I213" i="3"/>
  <c r="AD212" i="3"/>
  <c r="AA212" i="3"/>
  <c r="X212" i="3"/>
  <c r="U212" i="3"/>
  <c r="R212" i="3"/>
  <c r="O212" i="3"/>
  <c r="L212" i="3"/>
  <c r="I212" i="3"/>
  <c r="AD211" i="3"/>
  <c r="AA211" i="3"/>
  <c r="X211" i="3"/>
  <c r="U211" i="3"/>
  <c r="R211" i="3"/>
  <c r="O211" i="3"/>
  <c r="L211" i="3"/>
  <c r="I211" i="3"/>
  <c r="AD210" i="3"/>
  <c r="AA210" i="3"/>
  <c r="X210" i="3"/>
  <c r="U210" i="3"/>
  <c r="R210" i="3"/>
  <c r="O210" i="3"/>
  <c r="L210" i="3"/>
  <c r="I210" i="3"/>
  <c r="AD209" i="3"/>
  <c r="AA209" i="3"/>
  <c r="X209" i="3"/>
  <c r="U209" i="3"/>
  <c r="R209" i="3"/>
  <c r="O209" i="3"/>
  <c r="L209" i="3"/>
  <c r="I209" i="3"/>
  <c r="AD208" i="3"/>
  <c r="AA208" i="3"/>
  <c r="X208" i="3"/>
  <c r="X207" i="3" s="1"/>
  <c r="U208" i="3"/>
  <c r="U207" i="3" s="1"/>
  <c r="R208" i="3"/>
  <c r="O208" i="3"/>
  <c r="O207" i="3" s="1"/>
  <c r="L208" i="3"/>
  <c r="L207" i="3" s="1"/>
  <c r="I208" i="3"/>
  <c r="AD206" i="3"/>
  <c r="AA206" i="3"/>
  <c r="X206" i="3"/>
  <c r="U206" i="3"/>
  <c r="R206" i="3"/>
  <c r="O206" i="3"/>
  <c r="L206" i="3"/>
  <c r="I206" i="3"/>
  <c r="AD205" i="3"/>
  <c r="AA205" i="3"/>
  <c r="X205" i="3"/>
  <c r="U205" i="3"/>
  <c r="R205" i="3"/>
  <c r="O205" i="3"/>
  <c r="L205" i="3"/>
  <c r="I205" i="3"/>
  <c r="AD204" i="3"/>
  <c r="AA204" i="3"/>
  <c r="X204" i="3"/>
  <c r="U204" i="3"/>
  <c r="R204" i="3"/>
  <c r="O204" i="3"/>
  <c r="L204" i="3"/>
  <c r="I204" i="3"/>
  <c r="AD203" i="3"/>
  <c r="AA203" i="3"/>
  <c r="X203" i="3"/>
  <c r="U203" i="3"/>
  <c r="R203" i="3"/>
  <c r="O203" i="3"/>
  <c r="L203" i="3"/>
  <c r="I203" i="3"/>
  <c r="AD202" i="3"/>
  <c r="AA202" i="3"/>
  <c r="X202" i="3"/>
  <c r="U202" i="3"/>
  <c r="R202" i="3"/>
  <c r="O202" i="3"/>
  <c r="L202" i="3"/>
  <c r="I202" i="3"/>
  <c r="AD201" i="3"/>
  <c r="AA201" i="3"/>
  <c r="X201" i="3"/>
  <c r="U201" i="3"/>
  <c r="R201" i="3"/>
  <c r="O201" i="3"/>
  <c r="L201" i="3"/>
  <c r="I201" i="3"/>
  <c r="AD200" i="3"/>
  <c r="AA200" i="3"/>
  <c r="X200" i="3"/>
  <c r="U200" i="3"/>
  <c r="U199" i="3" s="1"/>
  <c r="R200" i="3"/>
  <c r="O200" i="3"/>
  <c r="O199" i="3" s="1"/>
  <c r="L200" i="3"/>
  <c r="I200" i="3"/>
  <c r="AD198" i="3"/>
  <c r="AA198" i="3"/>
  <c r="X198" i="3"/>
  <c r="U198" i="3"/>
  <c r="R198" i="3"/>
  <c r="O198" i="3"/>
  <c r="L198" i="3"/>
  <c r="I198" i="3"/>
  <c r="AD197" i="3"/>
  <c r="AA197" i="3"/>
  <c r="X197" i="3"/>
  <c r="X196" i="3" s="1"/>
  <c r="U197" i="3"/>
  <c r="U196" i="3" s="1"/>
  <c r="R197" i="3"/>
  <c r="R196" i="3" s="1"/>
  <c r="O197" i="3"/>
  <c r="O196" i="3" s="1"/>
  <c r="L197" i="3"/>
  <c r="L196" i="3" s="1"/>
  <c r="I197" i="3"/>
  <c r="I196" i="3" s="1"/>
  <c r="AD195" i="3"/>
  <c r="AA195" i="3"/>
  <c r="X195" i="3"/>
  <c r="U195" i="3"/>
  <c r="R195" i="3"/>
  <c r="O195" i="3"/>
  <c r="L195" i="3"/>
  <c r="I195" i="3"/>
  <c r="AD194" i="3"/>
  <c r="AA194" i="3"/>
  <c r="X194" i="3"/>
  <c r="U194" i="3"/>
  <c r="R194" i="3"/>
  <c r="O194" i="3"/>
  <c r="L194" i="3"/>
  <c r="I194" i="3"/>
  <c r="AD193" i="3"/>
  <c r="AD192" i="3" s="1"/>
  <c r="AA193" i="3"/>
  <c r="X193" i="3"/>
  <c r="X192" i="3" s="1"/>
  <c r="U193" i="3"/>
  <c r="U192" i="3" s="1"/>
  <c r="R193" i="3"/>
  <c r="R192" i="3" s="1"/>
  <c r="O193" i="3"/>
  <c r="L193" i="3"/>
  <c r="L192" i="3" s="1"/>
  <c r="I193" i="3"/>
  <c r="AD191" i="3"/>
  <c r="AD190" i="3" s="1"/>
  <c r="AA191" i="3"/>
  <c r="AA190" i="3" s="1"/>
  <c r="X191" i="3"/>
  <c r="X190" i="3" s="1"/>
  <c r="U191" i="3"/>
  <c r="U190" i="3" s="1"/>
  <c r="R191" i="3"/>
  <c r="R190" i="3" s="1"/>
  <c r="O191" i="3"/>
  <c r="O190" i="3" s="1"/>
  <c r="L191" i="3"/>
  <c r="L190" i="3" s="1"/>
  <c r="I191" i="3"/>
  <c r="I190" i="3" s="1"/>
  <c r="AD189" i="3"/>
  <c r="AA189" i="3"/>
  <c r="X189" i="3"/>
  <c r="U189" i="3"/>
  <c r="R189" i="3"/>
  <c r="O189" i="3"/>
  <c r="L189" i="3"/>
  <c r="I189" i="3"/>
  <c r="AD185" i="3"/>
  <c r="AA185" i="3"/>
  <c r="X185" i="3"/>
  <c r="U185" i="3"/>
  <c r="R185" i="3"/>
  <c r="O185" i="3"/>
  <c r="L185" i="3"/>
  <c r="I185" i="3"/>
  <c r="AD184" i="3"/>
  <c r="AA184" i="3"/>
  <c r="X184" i="3"/>
  <c r="U184" i="3"/>
  <c r="R184" i="3"/>
  <c r="O184" i="3"/>
  <c r="L184" i="3"/>
  <c r="I184" i="3"/>
  <c r="AD183" i="3"/>
  <c r="AA183" i="3"/>
  <c r="X183" i="3"/>
  <c r="U183" i="3"/>
  <c r="R183" i="3"/>
  <c r="O183" i="3"/>
  <c r="L183" i="3"/>
  <c r="I183" i="3"/>
  <c r="AD182" i="3"/>
  <c r="AA182" i="3"/>
  <c r="AA181" i="3" s="1"/>
  <c r="X182" i="3"/>
  <c r="U182" i="3"/>
  <c r="U181" i="3" s="1"/>
  <c r="R182" i="3"/>
  <c r="O182" i="3"/>
  <c r="L182" i="3"/>
  <c r="I182" i="3"/>
  <c r="AD180" i="3"/>
  <c r="AA180" i="3"/>
  <c r="X180" i="3"/>
  <c r="U180" i="3"/>
  <c r="R180" i="3"/>
  <c r="O180" i="3"/>
  <c r="L180" i="3"/>
  <c r="I180" i="3"/>
  <c r="AD179" i="3"/>
  <c r="AA179" i="3"/>
  <c r="X179" i="3"/>
  <c r="U179" i="3"/>
  <c r="R179" i="3"/>
  <c r="O179" i="3"/>
  <c r="L179" i="3"/>
  <c r="I179" i="3"/>
  <c r="AD178" i="3"/>
  <c r="AA178" i="3"/>
  <c r="X178" i="3"/>
  <c r="U178" i="3"/>
  <c r="R178" i="3"/>
  <c r="O178" i="3"/>
  <c r="L178" i="3"/>
  <c r="I178" i="3"/>
  <c r="AD177" i="3"/>
  <c r="AA177" i="3"/>
  <c r="X177" i="3"/>
  <c r="U177" i="3"/>
  <c r="R177" i="3"/>
  <c r="O177" i="3"/>
  <c r="L177" i="3"/>
  <c r="I177" i="3"/>
  <c r="AD176" i="3"/>
  <c r="AA176" i="3"/>
  <c r="X176" i="3"/>
  <c r="U176" i="3"/>
  <c r="R176" i="3"/>
  <c r="O176" i="3"/>
  <c r="L176" i="3"/>
  <c r="I176" i="3"/>
  <c r="AD175" i="3"/>
  <c r="AA175" i="3"/>
  <c r="X175" i="3"/>
  <c r="U175" i="3"/>
  <c r="R175" i="3"/>
  <c r="O175" i="3"/>
  <c r="L175" i="3"/>
  <c r="I175" i="3"/>
  <c r="AD174" i="3"/>
  <c r="AA174" i="3"/>
  <c r="X174" i="3"/>
  <c r="U174" i="3"/>
  <c r="R174" i="3"/>
  <c r="O174" i="3"/>
  <c r="L174" i="3"/>
  <c r="I174" i="3"/>
  <c r="AD173" i="3"/>
  <c r="AA173" i="3"/>
  <c r="X173" i="3"/>
  <c r="U173" i="3"/>
  <c r="R173" i="3"/>
  <c r="O173" i="3"/>
  <c r="L173" i="3"/>
  <c r="I173" i="3"/>
  <c r="AD172" i="3"/>
  <c r="AA172" i="3"/>
  <c r="X172" i="3"/>
  <c r="U172" i="3"/>
  <c r="R172" i="3"/>
  <c r="O172" i="3"/>
  <c r="L172" i="3"/>
  <c r="I172" i="3"/>
  <c r="AD171" i="3"/>
  <c r="AA171" i="3"/>
  <c r="X171" i="3"/>
  <c r="U171" i="3"/>
  <c r="R171" i="3"/>
  <c r="O171" i="3"/>
  <c r="L171" i="3"/>
  <c r="I171" i="3"/>
  <c r="AD170" i="3"/>
  <c r="AA170" i="3"/>
  <c r="X170" i="3"/>
  <c r="U170" i="3"/>
  <c r="R170" i="3"/>
  <c r="O170" i="3"/>
  <c r="L170" i="3"/>
  <c r="I170" i="3"/>
  <c r="AD169" i="3"/>
  <c r="AA169" i="3"/>
  <c r="X169" i="3"/>
  <c r="U169" i="3"/>
  <c r="R169" i="3"/>
  <c r="O169" i="3"/>
  <c r="L169" i="3"/>
  <c r="I169" i="3"/>
  <c r="AD168" i="3"/>
  <c r="AA168" i="3"/>
  <c r="X168" i="3"/>
  <c r="U168" i="3"/>
  <c r="R168" i="3"/>
  <c r="O168" i="3"/>
  <c r="L168" i="3"/>
  <c r="I168" i="3"/>
  <c r="AD167" i="3"/>
  <c r="AA167" i="3"/>
  <c r="X167" i="3"/>
  <c r="U167" i="3"/>
  <c r="R167" i="3"/>
  <c r="O167" i="3"/>
  <c r="L167" i="3"/>
  <c r="I167" i="3"/>
  <c r="AD166" i="3"/>
  <c r="AA166" i="3"/>
  <c r="X166" i="3"/>
  <c r="U166" i="3"/>
  <c r="R166" i="3"/>
  <c r="O166" i="3"/>
  <c r="L166" i="3"/>
  <c r="I166" i="3"/>
  <c r="AD165" i="3"/>
  <c r="AA165" i="3"/>
  <c r="X165" i="3"/>
  <c r="U165" i="3"/>
  <c r="R165" i="3"/>
  <c r="O165" i="3"/>
  <c r="L165" i="3"/>
  <c r="I165" i="3"/>
  <c r="AD162" i="3"/>
  <c r="AA162" i="3"/>
  <c r="X162" i="3"/>
  <c r="U162" i="3"/>
  <c r="R162" i="3"/>
  <c r="O162" i="3"/>
  <c r="L162" i="3"/>
  <c r="I162" i="3"/>
  <c r="AD161" i="3"/>
  <c r="AA161" i="3"/>
  <c r="X161" i="3"/>
  <c r="U161" i="3"/>
  <c r="R161" i="3"/>
  <c r="O161" i="3"/>
  <c r="L161" i="3"/>
  <c r="I161" i="3"/>
  <c r="AD160" i="3"/>
  <c r="AA160" i="3"/>
  <c r="X160" i="3"/>
  <c r="U160" i="3"/>
  <c r="R160" i="3"/>
  <c r="O160" i="3"/>
  <c r="L160" i="3"/>
  <c r="I160" i="3"/>
  <c r="AD159" i="3"/>
  <c r="AA159" i="3"/>
  <c r="X159" i="3"/>
  <c r="U159" i="3"/>
  <c r="R159" i="3"/>
  <c r="O159" i="3"/>
  <c r="L159" i="3"/>
  <c r="I159" i="3"/>
  <c r="AD158" i="3"/>
  <c r="AA158" i="3"/>
  <c r="X158" i="3"/>
  <c r="U158" i="3"/>
  <c r="R158" i="3"/>
  <c r="O158" i="3"/>
  <c r="L158" i="3"/>
  <c r="I158" i="3"/>
  <c r="AD157" i="3"/>
  <c r="AA157" i="3"/>
  <c r="X157" i="3"/>
  <c r="U157" i="3"/>
  <c r="R157" i="3"/>
  <c r="O157" i="3"/>
  <c r="L157" i="3"/>
  <c r="I157" i="3"/>
  <c r="AD156" i="3"/>
  <c r="AA156" i="3"/>
  <c r="X156" i="3"/>
  <c r="U156" i="3"/>
  <c r="R156" i="3"/>
  <c r="O156" i="3"/>
  <c r="L156" i="3"/>
  <c r="I156" i="3"/>
  <c r="AD155" i="3"/>
  <c r="AA155" i="3"/>
  <c r="X155" i="3"/>
  <c r="U155" i="3"/>
  <c r="R155" i="3"/>
  <c r="O155" i="3"/>
  <c r="L155" i="3"/>
  <c r="I155" i="3"/>
  <c r="AD154" i="3"/>
  <c r="AA154" i="3"/>
  <c r="X154" i="3"/>
  <c r="U154" i="3"/>
  <c r="R154" i="3"/>
  <c r="O154" i="3"/>
  <c r="L154" i="3"/>
  <c r="I154" i="3"/>
  <c r="AD153" i="3"/>
  <c r="AA153" i="3"/>
  <c r="X153" i="3"/>
  <c r="U153" i="3"/>
  <c r="R153" i="3"/>
  <c r="O153" i="3"/>
  <c r="O152" i="3" s="1"/>
  <c r="L153" i="3"/>
  <c r="I153" i="3"/>
  <c r="I152" i="3" s="1"/>
  <c r="AD151" i="3"/>
  <c r="AA151" i="3"/>
  <c r="X151" i="3"/>
  <c r="U151" i="3"/>
  <c r="R151" i="3"/>
  <c r="O151" i="3"/>
  <c r="L151" i="3"/>
  <c r="I151" i="3"/>
  <c r="AD150" i="3"/>
  <c r="AA150" i="3"/>
  <c r="X150" i="3"/>
  <c r="U150" i="3"/>
  <c r="R150" i="3"/>
  <c r="O150" i="3"/>
  <c r="L150" i="3"/>
  <c r="I150" i="3"/>
  <c r="AD149" i="3"/>
  <c r="AA149" i="3"/>
  <c r="X149" i="3"/>
  <c r="U149" i="3"/>
  <c r="R149" i="3"/>
  <c r="O149" i="3"/>
  <c r="L149" i="3"/>
  <c r="I149" i="3"/>
  <c r="AD148" i="3"/>
  <c r="AA148" i="3"/>
  <c r="X148" i="3"/>
  <c r="U148" i="3"/>
  <c r="R148" i="3"/>
  <c r="O148" i="3"/>
  <c r="L148" i="3"/>
  <c r="I148" i="3"/>
  <c r="AD147" i="3"/>
  <c r="AA147" i="3"/>
  <c r="X147" i="3"/>
  <c r="U147" i="3"/>
  <c r="R147" i="3"/>
  <c r="O147" i="3"/>
  <c r="L147" i="3"/>
  <c r="I147" i="3"/>
  <c r="AD146" i="3"/>
  <c r="AA146" i="3"/>
  <c r="AA145" i="3" s="1"/>
  <c r="X146" i="3"/>
  <c r="X145" i="3" s="1"/>
  <c r="U146" i="3"/>
  <c r="U145" i="3" s="1"/>
  <c r="R146" i="3"/>
  <c r="R145" i="3" s="1"/>
  <c r="O146" i="3"/>
  <c r="O145" i="3" s="1"/>
  <c r="L146" i="3"/>
  <c r="L145" i="3" s="1"/>
  <c r="I146" i="3"/>
  <c r="AD144" i="3"/>
  <c r="AA144" i="3"/>
  <c r="X144" i="3"/>
  <c r="U144" i="3"/>
  <c r="R144" i="3"/>
  <c r="O144" i="3"/>
  <c r="L144" i="3"/>
  <c r="I144" i="3"/>
  <c r="AD143" i="3"/>
  <c r="AA143" i="3"/>
  <c r="X143" i="3"/>
  <c r="U143" i="3"/>
  <c r="R143" i="3"/>
  <c r="O143" i="3"/>
  <c r="L143" i="3"/>
  <c r="I143" i="3"/>
  <c r="AD142" i="3"/>
  <c r="AA142" i="3"/>
  <c r="X142" i="3"/>
  <c r="U142" i="3"/>
  <c r="R142" i="3"/>
  <c r="O142" i="3"/>
  <c r="L142" i="3"/>
  <c r="I142" i="3"/>
  <c r="AD141" i="3"/>
  <c r="AA141" i="3"/>
  <c r="X141" i="3"/>
  <c r="U141" i="3"/>
  <c r="R141" i="3"/>
  <c r="O141" i="3"/>
  <c r="L141" i="3"/>
  <c r="I141" i="3"/>
  <c r="AD140" i="3"/>
  <c r="AA140" i="3"/>
  <c r="X140" i="3"/>
  <c r="X139" i="3" s="1"/>
  <c r="U140" i="3"/>
  <c r="R140" i="3"/>
  <c r="R139" i="3" s="1"/>
  <c r="O140" i="3"/>
  <c r="L140" i="3"/>
  <c r="L139" i="3" s="1"/>
  <c r="I140" i="3"/>
  <c r="AD138" i="3"/>
  <c r="AA138" i="3"/>
  <c r="X138" i="3"/>
  <c r="U138" i="3"/>
  <c r="R138" i="3"/>
  <c r="O138" i="3"/>
  <c r="L138" i="3"/>
  <c r="I138" i="3"/>
  <c r="AD137" i="3"/>
  <c r="AA137" i="3"/>
  <c r="X137" i="3"/>
  <c r="U137" i="3"/>
  <c r="R137" i="3"/>
  <c r="O137" i="3"/>
  <c r="L137" i="3"/>
  <c r="I137" i="3"/>
  <c r="AD136" i="3"/>
  <c r="AA136" i="3"/>
  <c r="X136" i="3"/>
  <c r="U136" i="3"/>
  <c r="R136" i="3"/>
  <c r="O136" i="3"/>
  <c r="L136" i="3"/>
  <c r="I136" i="3"/>
  <c r="AD135" i="3"/>
  <c r="AD134" i="3" s="1"/>
  <c r="AA135" i="3"/>
  <c r="AA134" i="3" s="1"/>
  <c r="X135" i="3"/>
  <c r="U135" i="3"/>
  <c r="R135" i="3"/>
  <c r="R134" i="3" s="1"/>
  <c r="O135" i="3"/>
  <c r="L135" i="3"/>
  <c r="I135" i="3"/>
  <c r="AD131" i="3"/>
  <c r="AD130" i="3" s="1"/>
  <c r="AA131" i="3"/>
  <c r="AA130" i="3" s="1"/>
  <c r="X131" i="3"/>
  <c r="X130" i="3" s="1"/>
  <c r="U131" i="3"/>
  <c r="U130" i="3" s="1"/>
  <c r="R131" i="3"/>
  <c r="R130" i="3" s="1"/>
  <c r="O131" i="3"/>
  <c r="O130" i="3" s="1"/>
  <c r="L131" i="3"/>
  <c r="L130" i="3" s="1"/>
  <c r="I131" i="3"/>
  <c r="I130" i="3" s="1"/>
  <c r="AD129" i="3"/>
  <c r="AA129" i="3"/>
  <c r="X129" i="3"/>
  <c r="U129" i="3"/>
  <c r="R129" i="3"/>
  <c r="O129" i="3"/>
  <c r="O128" i="3" s="1"/>
  <c r="L129" i="3"/>
  <c r="I129" i="3"/>
  <c r="AD125" i="3"/>
  <c r="AA125" i="3"/>
  <c r="X125" i="3"/>
  <c r="U125" i="3"/>
  <c r="R125" i="3"/>
  <c r="O125" i="3"/>
  <c r="L125" i="3"/>
  <c r="I125" i="3"/>
  <c r="AD124" i="3"/>
  <c r="AA124" i="3"/>
  <c r="X124" i="3"/>
  <c r="U124" i="3"/>
  <c r="R124" i="3"/>
  <c r="R123" i="3" s="1"/>
  <c r="O124" i="3"/>
  <c r="L124" i="3"/>
  <c r="I124" i="3"/>
  <c r="AD121" i="3"/>
  <c r="AA121" i="3"/>
  <c r="X121" i="3"/>
  <c r="U121" i="3"/>
  <c r="R121" i="3"/>
  <c r="O121" i="3"/>
  <c r="L121" i="3"/>
  <c r="I121" i="3"/>
  <c r="AD120" i="3"/>
  <c r="AA120" i="3"/>
  <c r="X120" i="3"/>
  <c r="U120" i="3"/>
  <c r="R120" i="3"/>
  <c r="O120" i="3"/>
  <c r="L120" i="3"/>
  <c r="I120" i="3"/>
  <c r="AD119" i="3"/>
  <c r="AA119" i="3"/>
  <c r="X119" i="3"/>
  <c r="U119" i="3"/>
  <c r="R119" i="3"/>
  <c r="O119" i="3"/>
  <c r="L119" i="3"/>
  <c r="I119" i="3"/>
  <c r="AD118" i="3"/>
  <c r="AA118" i="3"/>
  <c r="X118" i="3"/>
  <c r="U118" i="3"/>
  <c r="U116" i="3" s="1"/>
  <c r="R118" i="3"/>
  <c r="O118" i="3"/>
  <c r="L118" i="3"/>
  <c r="I118" i="3"/>
  <c r="AD114" i="3"/>
  <c r="AD113" i="3" s="1"/>
  <c r="AA114" i="3"/>
  <c r="AA113" i="3" s="1"/>
  <c r="X114" i="3"/>
  <c r="X113" i="3" s="1"/>
  <c r="U114" i="3"/>
  <c r="U113" i="3" s="1"/>
  <c r="R114" i="3"/>
  <c r="R113" i="3" s="1"/>
  <c r="O114" i="3"/>
  <c r="O113" i="3" s="1"/>
  <c r="L114" i="3"/>
  <c r="L113" i="3" s="1"/>
  <c r="I114" i="3"/>
  <c r="I113" i="3" s="1"/>
  <c r="AD112" i="3"/>
  <c r="AA112" i="3"/>
  <c r="X112" i="3"/>
  <c r="U112" i="3"/>
  <c r="R112" i="3"/>
  <c r="O112" i="3"/>
  <c r="L112" i="3"/>
  <c r="I112" i="3"/>
  <c r="AD111" i="3"/>
  <c r="AD110" i="3" s="1"/>
  <c r="AA111" i="3"/>
  <c r="AA110" i="3" s="1"/>
  <c r="X111" i="3"/>
  <c r="U111" i="3"/>
  <c r="U110" i="3" s="1"/>
  <c r="R111" i="3"/>
  <c r="R110" i="3" s="1"/>
  <c r="O111" i="3"/>
  <c r="O110" i="3" s="1"/>
  <c r="L111" i="3"/>
  <c r="L110" i="3" s="1"/>
  <c r="I111" i="3"/>
  <c r="AD109" i="3"/>
  <c r="AA109" i="3"/>
  <c r="X109" i="3"/>
  <c r="U109" i="3"/>
  <c r="R109" i="3"/>
  <c r="O109" i="3"/>
  <c r="L109" i="3"/>
  <c r="I109" i="3"/>
  <c r="AD108" i="3"/>
  <c r="AA108" i="3"/>
  <c r="X108" i="3"/>
  <c r="U108" i="3"/>
  <c r="R108" i="3"/>
  <c r="O108" i="3"/>
  <c r="L108" i="3"/>
  <c r="I108" i="3"/>
  <c r="AD107" i="3"/>
  <c r="AA107" i="3"/>
  <c r="X107" i="3"/>
  <c r="U107" i="3"/>
  <c r="R107" i="3"/>
  <c r="O107" i="3"/>
  <c r="L107" i="3"/>
  <c r="L106" i="3" s="1"/>
  <c r="I107" i="3"/>
  <c r="AD103" i="3"/>
  <c r="AA103" i="3"/>
  <c r="X103" i="3"/>
  <c r="U103" i="3"/>
  <c r="R103" i="3"/>
  <c r="O103" i="3"/>
  <c r="L103" i="3"/>
  <c r="I103" i="3"/>
  <c r="AD102" i="3"/>
  <c r="AA102" i="3"/>
  <c r="X102" i="3"/>
  <c r="U102" i="3"/>
  <c r="U101" i="3" s="1"/>
  <c r="R102" i="3"/>
  <c r="R101" i="3" s="1"/>
  <c r="O102" i="3"/>
  <c r="L102" i="3"/>
  <c r="L101" i="3" s="1"/>
  <c r="I102" i="3"/>
  <c r="AD100" i="3"/>
  <c r="AA100" i="3"/>
  <c r="X100" i="3"/>
  <c r="U100" i="3"/>
  <c r="R100" i="3"/>
  <c r="O100" i="3"/>
  <c r="L100" i="3"/>
  <c r="I100" i="3"/>
  <c r="AD99" i="3"/>
  <c r="AA99" i="3"/>
  <c r="X99" i="3"/>
  <c r="U99" i="3"/>
  <c r="R99" i="3"/>
  <c r="O99" i="3"/>
  <c r="L99" i="3"/>
  <c r="I99" i="3"/>
  <c r="AD98" i="3"/>
  <c r="AA98" i="3"/>
  <c r="X98" i="3"/>
  <c r="U98" i="3"/>
  <c r="R98" i="3"/>
  <c r="O98" i="3"/>
  <c r="L98" i="3"/>
  <c r="I98" i="3"/>
  <c r="AD97" i="3"/>
  <c r="AA97" i="3"/>
  <c r="X97" i="3"/>
  <c r="U97" i="3"/>
  <c r="R97" i="3"/>
  <c r="O97" i="3"/>
  <c r="L97" i="3"/>
  <c r="I97" i="3"/>
  <c r="AD96" i="3"/>
  <c r="AA96" i="3"/>
  <c r="X96" i="3"/>
  <c r="U96" i="3"/>
  <c r="R96" i="3"/>
  <c r="O96" i="3"/>
  <c r="L96" i="3"/>
  <c r="I96" i="3"/>
  <c r="AD95" i="3"/>
  <c r="AA95" i="3"/>
  <c r="X95" i="3"/>
  <c r="U95" i="3"/>
  <c r="R95" i="3"/>
  <c r="O95" i="3"/>
  <c r="L95" i="3"/>
  <c r="I95" i="3"/>
  <c r="AD94" i="3"/>
  <c r="AA94" i="3"/>
  <c r="X94" i="3"/>
  <c r="U94" i="3"/>
  <c r="R94" i="3"/>
  <c r="O94" i="3"/>
  <c r="L94" i="3"/>
  <c r="I94" i="3"/>
  <c r="AD93" i="3"/>
  <c r="AA93" i="3"/>
  <c r="X93" i="3"/>
  <c r="U93" i="3"/>
  <c r="R93" i="3"/>
  <c r="O93" i="3"/>
  <c r="L93" i="3"/>
  <c r="I93" i="3"/>
  <c r="AD92" i="3"/>
  <c r="AA92" i="3"/>
  <c r="X92" i="3"/>
  <c r="U92" i="3"/>
  <c r="R92" i="3"/>
  <c r="O92" i="3"/>
  <c r="L92" i="3"/>
  <c r="I92" i="3"/>
  <c r="AD91" i="3"/>
  <c r="AA91" i="3"/>
  <c r="X91" i="3"/>
  <c r="U91" i="3"/>
  <c r="R91" i="3"/>
  <c r="O91" i="3"/>
  <c r="L91" i="3"/>
  <c r="I91" i="3"/>
  <c r="AD90" i="3"/>
  <c r="AA90" i="3"/>
  <c r="X90" i="3"/>
  <c r="U90" i="3"/>
  <c r="R90" i="3"/>
  <c r="O90" i="3"/>
  <c r="L90" i="3"/>
  <c r="I90" i="3"/>
  <c r="AD89" i="3"/>
  <c r="AA89" i="3"/>
  <c r="X89" i="3"/>
  <c r="U89" i="3"/>
  <c r="R89" i="3"/>
  <c r="O89" i="3"/>
  <c r="L89" i="3"/>
  <c r="I89" i="3"/>
  <c r="AD88" i="3"/>
  <c r="AA88" i="3"/>
  <c r="X88" i="3"/>
  <c r="U88" i="3"/>
  <c r="R88" i="3"/>
  <c r="O88" i="3"/>
  <c r="L88" i="3"/>
  <c r="I88" i="3"/>
  <c r="AD87" i="3"/>
  <c r="AA87" i="3"/>
  <c r="X87" i="3"/>
  <c r="U87" i="3"/>
  <c r="R87" i="3"/>
  <c r="O87" i="3"/>
  <c r="L87" i="3"/>
  <c r="I87" i="3"/>
  <c r="AD84" i="3"/>
  <c r="AA84" i="3"/>
  <c r="X84" i="3"/>
  <c r="U84" i="3"/>
  <c r="R84" i="3"/>
  <c r="O84" i="3"/>
  <c r="L84" i="3"/>
  <c r="I84" i="3"/>
  <c r="AD83" i="3"/>
  <c r="AA83" i="3"/>
  <c r="X83" i="3"/>
  <c r="U83" i="3"/>
  <c r="R83" i="3"/>
  <c r="O83" i="3"/>
  <c r="L83" i="3"/>
  <c r="I83" i="3"/>
  <c r="AD82" i="3"/>
  <c r="AA82" i="3"/>
  <c r="X82" i="3"/>
  <c r="U82" i="3"/>
  <c r="R82" i="3"/>
  <c r="O82" i="3"/>
  <c r="L82" i="3"/>
  <c r="I82" i="3"/>
  <c r="AD81" i="3"/>
  <c r="AA81" i="3"/>
  <c r="X81" i="3"/>
  <c r="U81" i="3"/>
  <c r="R81" i="3"/>
  <c r="O81" i="3"/>
  <c r="L81" i="3"/>
  <c r="I81" i="3"/>
  <c r="AD80" i="3"/>
  <c r="AA80" i="3"/>
  <c r="X80" i="3"/>
  <c r="U80" i="3"/>
  <c r="R80" i="3"/>
  <c r="O80" i="3"/>
  <c r="L80" i="3"/>
  <c r="I80" i="3"/>
  <c r="AD79" i="3"/>
  <c r="AA79" i="3"/>
  <c r="X79" i="3"/>
  <c r="U79" i="3"/>
  <c r="R79" i="3"/>
  <c r="O79" i="3"/>
  <c r="L79" i="3"/>
  <c r="I79" i="3"/>
  <c r="AD78" i="3"/>
  <c r="AA78" i="3"/>
  <c r="X78" i="3"/>
  <c r="U78" i="3"/>
  <c r="R78" i="3"/>
  <c r="O78" i="3"/>
  <c r="L78" i="3"/>
  <c r="I78" i="3"/>
  <c r="AD77" i="3"/>
  <c r="AA77" i="3"/>
  <c r="X77" i="3"/>
  <c r="U77" i="3"/>
  <c r="R77" i="3"/>
  <c r="O77" i="3"/>
  <c r="L77" i="3"/>
  <c r="I77" i="3"/>
  <c r="AD76" i="3"/>
  <c r="AA76" i="3"/>
  <c r="X76" i="3"/>
  <c r="U76" i="3"/>
  <c r="R76" i="3"/>
  <c r="O76" i="3"/>
  <c r="L76" i="3"/>
  <c r="I76" i="3"/>
  <c r="AD75" i="3"/>
  <c r="AA75" i="3"/>
  <c r="X75" i="3"/>
  <c r="U75" i="3"/>
  <c r="R75" i="3"/>
  <c r="O75" i="3"/>
  <c r="L75" i="3"/>
  <c r="I75" i="3"/>
  <c r="AD74" i="3"/>
  <c r="AD73" i="3" s="1"/>
  <c r="AA74" i="3"/>
  <c r="X74" i="3"/>
  <c r="U74" i="3"/>
  <c r="U73" i="3" s="1"/>
  <c r="R74" i="3"/>
  <c r="O74" i="3"/>
  <c r="L74" i="3"/>
  <c r="L73" i="3" s="1"/>
  <c r="I74" i="3"/>
  <c r="AD70" i="3"/>
  <c r="AA70" i="3"/>
  <c r="X70" i="3"/>
  <c r="U70" i="3"/>
  <c r="R70" i="3"/>
  <c r="O70" i="3"/>
  <c r="L70" i="3"/>
  <c r="I70" i="3"/>
  <c r="AD69" i="3"/>
  <c r="AA69" i="3"/>
  <c r="X69" i="3"/>
  <c r="U69" i="3"/>
  <c r="R69" i="3"/>
  <c r="O69" i="3"/>
  <c r="L69" i="3"/>
  <c r="I69" i="3"/>
  <c r="AD68" i="3"/>
  <c r="AA68" i="3"/>
  <c r="X68" i="3"/>
  <c r="U68" i="3"/>
  <c r="R68" i="3"/>
  <c r="O68" i="3"/>
  <c r="L68" i="3"/>
  <c r="I68" i="3"/>
  <c r="AD67" i="3"/>
  <c r="AA67" i="3"/>
  <c r="X67" i="3"/>
  <c r="U67" i="3"/>
  <c r="R67" i="3"/>
  <c r="O67" i="3"/>
  <c r="L67" i="3"/>
  <c r="I67" i="3"/>
  <c r="AD66" i="3"/>
  <c r="AA66" i="3"/>
  <c r="AA65" i="3" s="1"/>
  <c r="X66" i="3"/>
  <c r="X65" i="3" s="1"/>
  <c r="U66" i="3"/>
  <c r="U65" i="3" s="1"/>
  <c r="R66" i="3"/>
  <c r="R65" i="3" s="1"/>
  <c r="O66" i="3"/>
  <c r="O65" i="3" s="1"/>
  <c r="L66" i="3"/>
  <c r="I66" i="3"/>
  <c r="I65" i="3" s="1"/>
  <c r="AD64" i="3"/>
  <c r="AA64" i="3"/>
  <c r="X64" i="3"/>
  <c r="U64" i="3"/>
  <c r="R64" i="3"/>
  <c r="O64" i="3"/>
  <c r="L64" i="3"/>
  <c r="I64" i="3"/>
  <c r="AD63" i="3"/>
  <c r="AA63" i="3"/>
  <c r="X63" i="3"/>
  <c r="U63" i="3"/>
  <c r="R63" i="3"/>
  <c r="O63" i="3"/>
  <c r="L63" i="3"/>
  <c r="I63" i="3"/>
  <c r="AD62" i="3"/>
  <c r="AA62" i="3"/>
  <c r="X62" i="3"/>
  <c r="U62" i="3"/>
  <c r="R62" i="3"/>
  <c r="O62" i="3"/>
  <c r="L62" i="3"/>
  <c r="I62" i="3"/>
  <c r="AD61" i="3"/>
  <c r="AA61" i="3"/>
  <c r="X61" i="3"/>
  <c r="U61" i="3"/>
  <c r="R61" i="3"/>
  <c r="O61" i="3"/>
  <c r="L61" i="3"/>
  <c r="I61" i="3"/>
  <c r="AD60" i="3"/>
  <c r="AA60" i="3"/>
  <c r="X60" i="3"/>
  <c r="U60" i="3"/>
  <c r="R60" i="3"/>
  <c r="O60" i="3"/>
  <c r="L60" i="3"/>
  <c r="I60" i="3"/>
  <c r="AD57" i="3"/>
  <c r="AA57" i="3"/>
  <c r="X57" i="3"/>
  <c r="U57" i="3"/>
  <c r="R57" i="3"/>
  <c r="O57" i="3"/>
  <c r="L57" i="3"/>
  <c r="I57" i="3"/>
  <c r="AD56" i="3"/>
  <c r="AA56" i="3"/>
  <c r="X56" i="3"/>
  <c r="U56" i="3"/>
  <c r="R56" i="3"/>
  <c r="O56" i="3"/>
  <c r="L56" i="3"/>
  <c r="I56" i="3"/>
  <c r="AD55" i="3"/>
  <c r="AA55" i="3"/>
  <c r="X55" i="3"/>
  <c r="U55" i="3"/>
  <c r="R55" i="3"/>
  <c r="O55" i="3"/>
  <c r="L55" i="3"/>
  <c r="I55" i="3"/>
  <c r="AD54" i="3"/>
  <c r="AA54" i="3"/>
  <c r="X54" i="3"/>
  <c r="U54" i="3"/>
  <c r="R54" i="3"/>
  <c r="O54" i="3"/>
  <c r="L54" i="3"/>
  <c r="I54" i="3"/>
  <c r="AD53" i="3"/>
  <c r="AA53" i="3"/>
  <c r="X53" i="3"/>
  <c r="U53" i="3"/>
  <c r="R53" i="3"/>
  <c r="O53" i="3"/>
  <c r="L53" i="3"/>
  <c r="I53" i="3"/>
  <c r="AD52" i="3"/>
  <c r="AA52" i="3"/>
  <c r="X52" i="3"/>
  <c r="U52" i="3"/>
  <c r="R52" i="3"/>
  <c r="O52" i="3"/>
  <c r="L52" i="3"/>
  <c r="I52" i="3"/>
  <c r="AD51" i="3"/>
  <c r="AA51" i="3"/>
  <c r="X51" i="3"/>
  <c r="U51" i="3"/>
  <c r="R51" i="3"/>
  <c r="O51" i="3"/>
  <c r="L51" i="3"/>
  <c r="I51" i="3"/>
  <c r="AD50" i="3"/>
  <c r="AA50" i="3"/>
  <c r="X50" i="3"/>
  <c r="U50" i="3"/>
  <c r="R50" i="3"/>
  <c r="O50" i="3"/>
  <c r="L50" i="3"/>
  <c r="I50" i="3"/>
  <c r="AD49" i="3"/>
  <c r="AA49" i="3"/>
  <c r="X49" i="3"/>
  <c r="U49" i="3"/>
  <c r="R49" i="3"/>
  <c r="O49" i="3"/>
  <c r="L49" i="3"/>
  <c r="I49" i="3"/>
  <c r="AD48" i="3"/>
  <c r="AA48" i="3"/>
  <c r="X48" i="3"/>
  <c r="U48" i="3"/>
  <c r="R48" i="3"/>
  <c r="O48" i="3"/>
  <c r="L48" i="3"/>
  <c r="I48" i="3"/>
  <c r="AD47" i="3"/>
  <c r="AA47" i="3"/>
  <c r="X47" i="3"/>
  <c r="U47" i="3"/>
  <c r="R47" i="3"/>
  <c r="O47" i="3"/>
  <c r="L47" i="3"/>
  <c r="I47" i="3"/>
  <c r="AD46" i="3"/>
  <c r="AA46" i="3"/>
  <c r="X46" i="3"/>
  <c r="U46" i="3"/>
  <c r="R46" i="3"/>
  <c r="O46" i="3"/>
  <c r="L46" i="3"/>
  <c r="L45" i="3" s="1"/>
  <c r="I46" i="3"/>
  <c r="AD42" i="3"/>
  <c r="AA42" i="3"/>
  <c r="AA40" i="3" s="1"/>
  <c r="X42" i="3"/>
  <c r="X40" i="3" s="1"/>
  <c r="U42" i="3"/>
  <c r="R42" i="3"/>
  <c r="O42" i="3"/>
  <c r="O41" i="3" s="1"/>
  <c r="L42" i="3"/>
  <c r="I42" i="3"/>
  <c r="I40" i="3" s="1"/>
  <c r="AD39" i="3"/>
  <c r="AD38" i="3" s="1"/>
  <c r="AA39" i="3"/>
  <c r="AA37" i="3" s="1"/>
  <c r="X39" i="3"/>
  <c r="U39" i="3"/>
  <c r="R39" i="3"/>
  <c r="O39" i="3"/>
  <c r="O38" i="3" s="1"/>
  <c r="L39" i="3"/>
  <c r="L37" i="3" s="1"/>
  <c r="I39" i="3"/>
  <c r="I38" i="3" s="1"/>
  <c r="AD35" i="3"/>
  <c r="AA35" i="3"/>
  <c r="X35" i="3"/>
  <c r="U35" i="3"/>
  <c r="R35" i="3"/>
  <c r="O35" i="3"/>
  <c r="L35" i="3"/>
  <c r="I35" i="3"/>
  <c r="AD34" i="3"/>
  <c r="AD33" i="3" s="1"/>
  <c r="AA34" i="3"/>
  <c r="AA33" i="3" s="1"/>
  <c r="X34" i="3"/>
  <c r="X33" i="3" s="1"/>
  <c r="U34" i="3"/>
  <c r="U33" i="3" s="1"/>
  <c r="R34" i="3"/>
  <c r="R33" i="3" s="1"/>
  <c r="O34" i="3"/>
  <c r="O33" i="3" s="1"/>
  <c r="L34" i="3"/>
  <c r="I34" i="3"/>
  <c r="I33" i="3" s="1"/>
  <c r="AD32" i="3"/>
  <c r="AA32" i="3"/>
  <c r="X32" i="3"/>
  <c r="U32" i="3"/>
  <c r="R32" i="3"/>
  <c r="O32" i="3"/>
  <c r="L32" i="3"/>
  <c r="I32" i="3"/>
  <c r="AD31" i="3"/>
  <c r="AA31" i="3"/>
  <c r="X31" i="3"/>
  <c r="U31" i="3"/>
  <c r="R31" i="3"/>
  <c r="R30" i="3" s="1"/>
  <c r="O31" i="3"/>
  <c r="L31" i="3"/>
  <c r="I31" i="3"/>
  <c r="I30" i="3" s="1"/>
  <c r="AD28" i="3"/>
  <c r="AA28" i="3"/>
  <c r="X28" i="3"/>
  <c r="U28" i="3"/>
  <c r="R28" i="3"/>
  <c r="O28" i="3"/>
  <c r="L28" i="3"/>
  <c r="I28" i="3"/>
  <c r="AD27" i="3"/>
  <c r="AA27" i="3"/>
  <c r="X27" i="3"/>
  <c r="U27" i="3"/>
  <c r="R27" i="3"/>
  <c r="O27" i="3"/>
  <c r="L27" i="3"/>
  <c r="I27" i="3"/>
  <c r="AD26" i="3"/>
  <c r="AA26" i="3"/>
  <c r="X26" i="3"/>
  <c r="U26" i="3"/>
  <c r="R26" i="3"/>
  <c r="O26" i="3"/>
  <c r="L26" i="3"/>
  <c r="I26" i="3"/>
  <c r="AD25" i="3"/>
  <c r="AA25" i="3"/>
  <c r="X25" i="3"/>
  <c r="U25" i="3"/>
  <c r="R25" i="3"/>
  <c r="O25" i="3"/>
  <c r="L25" i="3"/>
  <c r="I25" i="3"/>
  <c r="AD24" i="3"/>
  <c r="AA24" i="3"/>
  <c r="X24" i="3"/>
  <c r="U24" i="3"/>
  <c r="R24" i="3"/>
  <c r="O24" i="3"/>
  <c r="L24" i="3"/>
  <c r="I24" i="3"/>
  <c r="AD23" i="3"/>
  <c r="AA23" i="3"/>
  <c r="X23" i="3"/>
  <c r="U23" i="3"/>
  <c r="R23" i="3"/>
  <c r="O23" i="3"/>
  <c r="L23" i="3"/>
  <c r="I23" i="3"/>
  <c r="AD22" i="3"/>
  <c r="AA22" i="3"/>
  <c r="X22" i="3"/>
  <c r="U22" i="3"/>
  <c r="R22" i="3"/>
  <c r="O22" i="3"/>
  <c r="L22" i="3"/>
  <c r="I22" i="3"/>
  <c r="AD21" i="3"/>
  <c r="AA21" i="3"/>
  <c r="X21" i="3"/>
  <c r="U21" i="3"/>
  <c r="R21" i="3"/>
  <c r="O21" i="3"/>
  <c r="L21" i="3"/>
  <c r="I21" i="3"/>
  <c r="AD20" i="3"/>
  <c r="AA20" i="3"/>
  <c r="X20" i="3"/>
  <c r="U20" i="3"/>
  <c r="R20" i="3"/>
  <c r="O20" i="3"/>
  <c r="L20" i="3"/>
  <c r="I20" i="3"/>
  <c r="AD19" i="3"/>
  <c r="AA19" i="3"/>
  <c r="X19" i="3"/>
  <c r="U19" i="3"/>
  <c r="R19" i="3"/>
  <c r="O19" i="3"/>
  <c r="L19" i="3"/>
  <c r="I19" i="3"/>
  <c r="AD18" i="3"/>
  <c r="AA18" i="3"/>
  <c r="X18" i="3"/>
  <c r="U18" i="3"/>
  <c r="R18" i="3"/>
  <c r="O18" i="3"/>
  <c r="L18" i="3"/>
  <c r="I18" i="3"/>
  <c r="AD17" i="3"/>
  <c r="AA17" i="3"/>
  <c r="X17" i="3"/>
  <c r="U17" i="3"/>
  <c r="R17" i="3"/>
  <c r="O17" i="3"/>
  <c r="L17" i="3"/>
  <c r="I17" i="3"/>
  <c r="AD16" i="3"/>
  <c r="AA16" i="3"/>
  <c r="X16" i="3"/>
  <c r="U16" i="3"/>
  <c r="R16" i="3"/>
  <c r="O16" i="3"/>
  <c r="L16" i="3"/>
  <c r="I16" i="3"/>
  <c r="AD15" i="3"/>
  <c r="AA15" i="3"/>
  <c r="X15" i="3"/>
  <c r="U15" i="3"/>
  <c r="R15" i="3"/>
  <c r="O15" i="3"/>
  <c r="L15" i="3"/>
  <c r="I15" i="3"/>
  <c r="AD14" i="3"/>
  <c r="AA14" i="3"/>
  <c r="X14" i="3"/>
  <c r="U14" i="3"/>
  <c r="U12" i="3" s="1"/>
  <c r="R14" i="3"/>
  <c r="O14" i="3"/>
  <c r="O13" i="3" s="1"/>
  <c r="L14" i="3"/>
  <c r="I14" i="3"/>
  <c r="AD14" i="2"/>
  <c r="AD280" i="2"/>
  <c r="AD277" i="2" s="1"/>
  <c r="AD276" i="2"/>
  <c r="AD275" i="2" s="1"/>
  <c r="AD274" i="2"/>
  <c r="AD273" i="2" s="1"/>
  <c r="AD272" i="2"/>
  <c r="AD269" i="2"/>
  <c r="AD268" i="2"/>
  <c r="AD267" i="2"/>
  <c r="AD266" i="2"/>
  <c r="AD265" i="2"/>
  <c r="AD264" i="2"/>
  <c r="AD263" i="2"/>
  <c r="AD262" i="2"/>
  <c r="AD261" i="2"/>
  <c r="AD257" i="2"/>
  <c r="AD256" i="2"/>
  <c r="AD255" i="2"/>
  <c r="AD253" i="2"/>
  <c r="AD252" i="2" s="1"/>
  <c r="AD251" i="2"/>
  <c r="AD250" i="2"/>
  <c r="AD249" i="2"/>
  <c r="AD248" i="2"/>
  <c r="AD247" i="2"/>
  <c r="AD246" i="2"/>
  <c r="AD245" i="2"/>
  <c r="AD244" i="2"/>
  <c r="AD242" i="2"/>
  <c r="AD239" i="2"/>
  <c r="AD238" i="2"/>
  <c r="AD237" i="2"/>
  <c r="AD236" i="2"/>
  <c r="AD235" i="2"/>
  <c r="AD233" i="2"/>
  <c r="AD232" i="2"/>
  <c r="AD231" i="2"/>
  <c r="AD230" i="2"/>
  <c r="AD229" i="2"/>
  <c r="AD228" i="2"/>
  <c r="AD227" i="2"/>
  <c r="AD226" i="2"/>
  <c r="AD224" i="2"/>
  <c r="AD223" i="2"/>
  <c r="AD222" i="2"/>
  <c r="AD221" i="2"/>
  <c r="AD220" i="2"/>
  <c r="AD219" i="2"/>
  <c r="AD218" i="2"/>
  <c r="AD217" i="2"/>
  <c r="AD216" i="2"/>
  <c r="AD215" i="2"/>
  <c r="AD214" i="2"/>
  <c r="AD213" i="2"/>
  <c r="AD212" i="2"/>
  <c r="AD211" i="2"/>
  <c r="AD207" i="2"/>
  <c r="AD206" i="2"/>
  <c r="AD205" i="2"/>
  <c r="AD204" i="2"/>
  <c r="AD203" i="2"/>
  <c r="AD201" i="2"/>
  <c r="AD200" i="2"/>
  <c r="AD199" i="2"/>
  <c r="AD198" i="2"/>
  <c r="AD197" i="2"/>
  <c r="AD196" i="2"/>
  <c r="AD194" i="2"/>
  <c r="AD193" i="2"/>
  <c r="AD191" i="2"/>
  <c r="AD190" i="2"/>
  <c r="AD189" i="2"/>
  <c r="AD187" i="2"/>
  <c r="AD186" i="2" s="1"/>
  <c r="AD185" i="2"/>
  <c r="AD184" i="2" s="1"/>
  <c r="AD181" i="2"/>
  <c r="AD180" i="2"/>
  <c r="AD179" i="2"/>
  <c r="AD178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7" i="2"/>
  <c r="AD156" i="2"/>
  <c r="AD155" i="2"/>
  <c r="AD154" i="2"/>
  <c r="AD153" i="2"/>
  <c r="AD152" i="2"/>
  <c r="AD151" i="2"/>
  <c r="AD150" i="2"/>
  <c r="AD149" i="2"/>
  <c r="AD148" i="2"/>
  <c r="AD146" i="2"/>
  <c r="AD145" i="2"/>
  <c r="AD144" i="2"/>
  <c r="AD143" i="2"/>
  <c r="AD142" i="2"/>
  <c r="AD141" i="2"/>
  <c r="AD139" i="2"/>
  <c r="AD138" i="2"/>
  <c r="AD137" i="2"/>
  <c r="AD136" i="2"/>
  <c r="AD135" i="2"/>
  <c r="AD133" i="2"/>
  <c r="AD132" i="2"/>
  <c r="AD131" i="2"/>
  <c r="AD130" i="2"/>
  <c r="AD126" i="2"/>
  <c r="AD125" i="2" s="1"/>
  <c r="AD124" i="2"/>
  <c r="AD123" i="2" s="1"/>
  <c r="AD120" i="2"/>
  <c r="AD119" i="2"/>
  <c r="AD116" i="2"/>
  <c r="AD115" i="2"/>
  <c r="AD114" i="2"/>
  <c r="AD113" i="2"/>
  <c r="AD109" i="2"/>
  <c r="AD108" i="2"/>
  <c r="AD106" i="2"/>
  <c r="AD105" i="2"/>
  <c r="AD101" i="2"/>
  <c r="AD100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4" i="2"/>
  <c r="AD83" i="2"/>
  <c r="AD82" i="2"/>
  <c r="AD81" i="2"/>
  <c r="AD80" i="2"/>
  <c r="AD79" i="2"/>
  <c r="AD78" i="2"/>
  <c r="AD77" i="2"/>
  <c r="AD76" i="2"/>
  <c r="AD75" i="2"/>
  <c r="AD74" i="2"/>
  <c r="AD70" i="2"/>
  <c r="AD69" i="2"/>
  <c r="AD68" i="2"/>
  <c r="AD67" i="2"/>
  <c r="AD66" i="2"/>
  <c r="AD64" i="2"/>
  <c r="AD63" i="2"/>
  <c r="AD62" i="2"/>
  <c r="AD61" i="2"/>
  <c r="AD60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2" i="2"/>
  <c r="AD40" i="2" s="1"/>
  <c r="AD39" i="2"/>
  <c r="AD38" i="2" s="1"/>
  <c r="AD35" i="2"/>
  <c r="AD34" i="2"/>
  <c r="AD32" i="2"/>
  <c r="AD31" i="2"/>
  <c r="AD30" i="2"/>
  <c r="AD29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A280" i="2"/>
  <c r="AA277" i="2" s="1"/>
  <c r="AA276" i="2"/>
  <c r="AA275" i="2" s="1"/>
  <c r="AA274" i="2"/>
  <c r="AA273" i="2" s="1"/>
  <c r="AA272" i="2"/>
  <c r="AA271" i="2" s="1"/>
  <c r="AA269" i="2"/>
  <c r="AA268" i="2"/>
  <c r="AA267" i="2"/>
  <c r="AA266" i="2"/>
  <c r="AA265" i="2"/>
  <c r="AA264" i="2"/>
  <c r="AA263" i="2"/>
  <c r="AA262" i="2"/>
  <c r="AA261" i="2"/>
  <c r="AA257" i="2"/>
  <c r="AA256" i="2"/>
  <c r="AA255" i="2"/>
  <c r="AA253" i="2"/>
  <c r="AA252" i="2" s="1"/>
  <c r="AA251" i="2"/>
  <c r="AA250" i="2"/>
  <c r="AA249" i="2"/>
  <c r="AA248" i="2"/>
  <c r="AA247" i="2"/>
  <c r="AA246" i="2"/>
  <c r="AA245" i="2"/>
  <c r="AA244" i="2"/>
  <c r="AA242" i="2"/>
  <c r="AA239" i="2"/>
  <c r="AA238" i="2"/>
  <c r="AA237" i="2"/>
  <c r="AA236" i="2"/>
  <c r="AA235" i="2"/>
  <c r="AA233" i="2"/>
  <c r="AA232" i="2"/>
  <c r="AA231" i="2"/>
  <c r="AA230" i="2"/>
  <c r="AA229" i="2"/>
  <c r="AA228" i="2"/>
  <c r="AA227" i="2"/>
  <c r="AA226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7" i="2"/>
  <c r="AA206" i="2"/>
  <c r="AA205" i="2"/>
  <c r="AA204" i="2"/>
  <c r="AA203" i="2"/>
  <c r="AA201" i="2"/>
  <c r="AA200" i="2"/>
  <c r="AA199" i="2"/>
  <c r="AA198" i="2"/>
  <c r="AA197" i="2"/>
  <c r="AA196" i="2"/>
  <c r="AA194" i="2"/>
  <c r="AA193" i="2"/>
  <c r="AA191" i="2"/>
  <c r="AA190" i="2"/>
  <c r="AA189" i="2"/>
  <c r="AA187" i="2"/>
  <c r="AA186" i="2" s="1"/>
  <c r="AA185" i="2"/>
  <c r="AA184" i="2" s="1"/>
  <c r="AA181" i="2"/>
  <c r="AA180" i="2"/>
  <c r="AA179" i="2"/>
  <c r="AA178" i="2"/>
  <c r="AA176" i="2"/>
  <c r="AA175" i="2"/>
  <c r="AA174" i="2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7" i="2"/>
  <c r="AA156" i="2"/>
  <c r="AA155" i="2"/>
  <c r="AA154" i="2"/>
  <c r="AA153" i="2"/>
  <c r="AA152" i="2"/>
  <c r="AA151" i="2"/>
  <c r="AA150" i="2"/>
  <c r="AA149" i="2"/>
  <c r="AA148" i="2"/>
  <c r="AA146" i="2"/>
  <c r="AA145" i="2"/>
  <c r="AA144" i="2"/>
  <c r="AA143" i="2"/>
  <c r="AA142" i="2"/>
  <c r="AA141" i="2"/>
  <c r="AA139" i="2"/>
  <c r="AA138" i="2"/>
  <c r="AA137" i="2"/>
  <c r="AA136" i="2"/>
  <c r="AA135" i="2"/>
  <c r="AA133" i="2"/>
  <c r="AA132" i="2"/>
  <c r="AA131" i="2"/>
  <c r="AA130" i="2"/>
  <c r="AA126" i="2"/>
  <c r="AA125" i="2" s="1"/>
  <c r="AA124" i="2"/>
  <c r="AA123" i="2" s="1"/>
  <c r="AA120" i="2"/>
  <c r="AA119" i="2"/>
  <c r="AA116" i="2"/>
  <c r="AA115" i="2"/>
  <c r="AA114" i="2"/>
  <c r="AA113" i="2"/>
  <c r="AA109" i="2"/>
  <c r="AA108" i="2"/>
  <c r="AA106" i="2"/>
  <c r="AA105" i="2"/>
  <c r="AA101" i="2"/>
  <c r="AA100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4" i="2"/>
  <c r="AA83" i="2"/>
  <c r="AA82" i="2"/>
  <c r="AA81" i="2"/>
  <c r="AA80" i="2"/>
  <c r="AA79" i="2"/>
  <c r="AA78" i="2"/>
  <c r="AA77" i="2"/>
  <c r="AA76" i="2"/>
  <c r="AA75" i="2"/>
  <c r="AA74" i="2"/>
  <c r="AA70" i="2"/>
  <c r="AA69" i="2"/>
  <c r="AA68" i="2"/>
  <c r="AA67" i="2"/>
  <c r="AA66" i="2"/>
  <c r="AA64" i="2"/>
  <c r="AA63" i="2"/>
  <c r="AA62" i="2"/>
  <c r="AA61" i="2"/>
  <c r="AA60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2" i="2"/>
  <c r="AA40" i="2" s="1"/>
  <c r="AA39" i="2"/>
  <c r="AA35" i="2"/>
  <c r="AA34" i="2"/>
  <c r="AA32" i="2"/>
  <c r="AA31" i="2"/>
  <c r="AA30" i="2"/>
  <c r="AA29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X280" i="2"/>
  <c r="X277" i="2" s="1"/>
  <c r="X276" i="2"/>
  <c r="X275" i="2" s="1"/>
  <c r="X274" i="2"/>
  <c r="X273" i="2" s="1"/>
  <c r="X272" i="2"/>
  <c r="X271" i="2" s="1"/>
  <c r="X269" i="2"/>
  <c r="X268" i="2"/>
  <c r="X267" i="2"/>
  <c r="X266" i="2"/>
  <c r="X265" i="2"/>
  <c r="X264" i="2"/>
  <c r="X263" i="2"/>
  <c r="X262" i="2"/>
  <c r="X261" i="2"/>
  <c r="X257" i="2"/>
  <c r="X256" i="2"/>
  <c r="X255" i="2"/>
  <c r="X253" i="2"/>
  <c r="X252" i="2" s="1"/>
  <c r="X251" i="2"/>
  <c r="X250" i="2"/>
  <c r="X249" i="2"/>
  <c r="X248" i="2"/>
  <c r="X247" i="2"/>
  <c r="X246" i="2"/>
  <c r="X245" i="2"/>
  <c r="X244" i="2"/>
  <c r="X242" i="2"/>
  <c r="X241" i="2" s="1"/>
  <c r="X239" i="2"/>
  <c r="X238" i="2"/>
  <c r="X237" i="2"/>
  <c r="X236" i="2"/>
  <c r="X235" i="2"/>
  <c r="X233" i="2"/>
  <c r="X232" i="2"/>
  <c r="X231" i="2"/>
  <c r="X230" i="2"/>
  <c r="X229" i="2"/>
  <c r="X228" i="2"/>
  <c r="X227" i="2"/>
  <c r="X226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07" i="2"/>
  <c r="X206" i="2"/>
  <c r="X205" i="2"/>
  <c r="X204" i="2"/>
  <c r="X203" i="2"/>
  <c r="X201" i="2"/>
  <c r="X200" i="2"/>
  <c r="X199" i="2"/>
  <c r="X198" i="2"/>
  <c r="X197" i="2"/>
  <c r="X196" i="2"/>
  <c r="X194" i="2"/>
  <c r="X193" i="2"/>
  <c r="X191" i="2"/>
  <c r="X190" i="2"/>
  <c r="X189" i="2"/>
  <c r="X187" i="2"/>
  <c r="X186" i="2" s="1"/>
  <c r="X185" i="2"/>
  <c r="X181" i="2"/>
  <c r="X180" i="2"/>
  <c r="X179" i="2"/>
  <c r="X178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7" i="2"/>
  <c r="X156" i="2"/>
  <c r="X155" i="2"/>
  <c r="X154" i="2"/>
  <c r="X153" i="2"/>
  <c r="X152" i="2"/>
  <c r="X151" i="2"/>
  <c r="X150" i="2"/>
  <c r="X149" i="2"/>
  <c r="X148" i="2"/>
  <c r="X146" i="2"/>
  <c r="X145" i="2"/>
  <c r="X144" i="2"/>
  <c r="X143" i="2"/>
  <c r="X142" i="2"/>
  <c r="X141" i="2"/>
  <c r="X139" i="2"/>
  <c r="X138" i="2"/>
  <c r="X137" i="2"/>
  <c r="X136" i="2"/>
  <c r="X135" i="2"/>
  <c r="X133" i="2"/>
  <c r="X132" i="2"/>
  <c r="X131" i="2"/>
  <c r="X130" i="2"/>
  <c r="X126" i="2"/>
  <c r="X125" i="2" s="1"/>
  <c r="X124" i="2"/>
  <c r="X120" i="2"/>
  <c r="X119" i="2"/>
  <c r="X116" i="2"/>
  <c r="X115" i="2"/>
  <c r="X114" i="2"/>
  <c r="X113" i="2"/>
  <c r="X109" i="2"/>
  <c r="X108" i="2"/>
  <c r="X106" i="2"/>
  <c r="X105" i="2"/>
  <c r="X101" i="2"/>
  <c r="X100" i="2"/>
  <c r="X98" i="2"/>
  <c r="X97" i="2"/>
  <c r="X96" i="2"/>
  <c r="X95" i="2"/>
  <c r="X94" i="2"/>
  <c r="X93" i="2"/>
  <c r="X92" i="2"/>
  <c r="X91" i="2"/>
  <c r="X90" i="2"/>
  <c r="X89" i="2"/>
  <c r="X88" i="2"/>
  <c r="X87" i="2"/>
  <c r="X84" i="2"/>
  <c r="X83" i="2"/>
  <c r="X82" i="2"/>
  <c r="X81" i="2"/>
  <c r="X80" i="2"/>
  <c r="X79" i="2"/>
  <c r="X78" i="2"/>
  <c r="X77" i="2"/>
  <c r="X76" i="2"/>
  <c r="X75" i="2"/>
  <c r="X74" i="2"/>
  <c r="X70" i="2"/>
  <c r="X69" i="2"/>
  <c r="X68" i="2"/>
  <c r="X67" i="2"/>
  <c r="X66" i="2"/>
  <c r="X64" i="2"/>
  <c r="X63" i="2"/>
  <c r="X62" i="2"/>
  <c r="X61" i="2"/>
  <c r="X60" i="2"/>
  <c r="X57" i="2"/>
  <c r="X56" i="2"/>
  <c r="X55" i="2"/>
  <c r="X54" i="2"/>
  <c r="X53" i="2"/>
  <c r="X52" i="2"/>
  <c r="X51" i="2"/>
  <c r="X50" i="2"/>
  <c r="X49" i="2"/>
  <c r="X48" i="2"/>
  <c r="X47" i="2"/>
  <c r="X46" i="2"/>
  <c r="X42" i="2"/>
  <c r="X39" i="2"/>
  <c r="X38" i="2" s="1"/>
  <c r="X35" i="2"/>
  <c r="X34" i="2"/>
  <c r="X32" i="2"/>
  <c r="X31" i="2"/>
  <c r="X30" i="2"/>
  <c r="X29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U280" i="2"/>
  <c r="U276" i="2"/>
  <c r="U275" i="2" s="1"/>
  <c r="U274" i="2"/>
  <c r="U273" i="2" s="1"/>
  <c r="U272" i="2"/>
  <c r="U269" i="2"/>
  <c r="U268" i="2"/>
  <c r="U267" i="2"/>
  <c r="U266" i="2"/>
  <c r="U265" i="2"/>
  <c r="U264" i="2"/>
  <c r="U263" i="2"/>
  <c r="U262" i="2"/>
  <c r="U261" i="2"/>
  <c r="U257" i="2"/>
  <c r="U256" i="2"/>
  <c r="U255" i="2"/>
  <c r="U253" i="2"/>
  <c r="U252" i="2" s="1"/>
  <c r="U251" i="2"/>
  <c r="U250" i="2"/>
  <c r="U249" i="2"/>
  <c r="U248" i="2"/>
  <c r="U247" i="2"/>
  <c r="U246" i="2"/>
  <c r="U245" i="2"/>
  <c r="U244" i="2"/>
  <c r="U242" i="2"/>
  <c r="U239" i="2"/>
  <c r="U238" i="2"/>
  <c r="U237" i="2"/>
  <c r="U236" i="2"/>
  <c r="U235" i="2"/>
  <c r="U233" i="2"/>
  <c r="U232" i="2"/>
  <c r="U231" i="2"/>
  <c r="U230" i="2"/>
  <c r="U229" i="2"/>
  <c r="U228" i="2"/>
  <c r="U227" i="2"/>
  <c r="U226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07" i="2"/>
  <c r="U206" i="2"/>
  <c r="U205" i="2"/>
  <c r="U204" i="2"/>
  <c r="U203" i="2"/>
  <c r="U201" i="2"/>
  <c r="U200" i="2"/>
  <c r="U199" i="2"/>
  <c r="U198" i="2"/>
  <c r="U197" i="2"/>
  <c r="U196" i="2"/>
  <c r="U194" i="2"/>
  <c r="U193" i="2"/>
  <c r="U191" i="2"/>
  <c r="U190" i="2"/>
  <c r="U189" i="2"/>
  <c r="U187" i="2"/>
  <c r="U186" i="2" s="1"/>
  <c r="U185" i="2"/>
  <c r="U184" i="2" s="1"/>
  <c r="U181" i="2"/>
  <c r="U180" i="2"/>
  <c r="U179" i="2"/>
  <c r="U178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7" i="2"/>
  <c r="U156" i="2"/>
  <c r="U155" i="2"/>
  <c r="U154" i="2"/>
  <c r="U153" i="2"/>
  <c r="U152" i="2"/>
  <c r="U151" i="2"/>
  <c r="U150" i="2"/>
  <c r="U149" i="2"/>
  <c r="U148" i="2"/>
  <c r="U146" i="2"/>
  <c r="U145" i="2"/>
  <c r="U144" i="2"/>
  <c r="U143" i="2"/>
  <c r="U142" i="2"/>
  <c r="U141" i="2"/>
  <c r="U139" i="2"/>
  <c r="U138" i="2"/>
  <c r="U137" i="2"/>
  <c r="U136" i="2"/>
  <c r="U135" i="2"/>
  <c r="U133" i="2"/>
  <c r="U132" i="2"/>
  <c r="U131" i="2"/>
  <c r="U130" i="2"/>
  <c r="U126" i="2"/>
  <c r="U125" i="2" s="1"/>
  <c r="U124" i="2"/>
  <c r="U120" i="2"/>
  <c r="U119" i="2"/>
  <c r="U116" i="2"/>
  <c r="U115" i="2"/>
  <c r="U114" i="2"/>
  <c r="U113" i="2"/>
  <c r="U109" i="2"/>
  <c r="U108" i="2"/>
  <c r="U106" i="2"/>
  <c r="U105" i="2"/>
  <c r="U101" i="2"/>
  <c r="U100" i="2"/>
  <c r="U98" i="2"/>
  <c r="U97" i="2"/>
  <c r="U96" i="2"/>
  <c r="U95" i="2"/>
  <c r="U94" i="2"/>
  <c r="U93" i="2"/>
  <c r="U92" i="2"/>
  <c r="U91" i="2"/>
  <c r="U90" i="2"/>
  <c r="U89" i="2"/>
  <c r="U88" i="2"/>
  <c r="U87" i="2"/>
  <c r="U84" i="2"/>
  <c r="U83" i="2"/>
  <c r="U82" i="2"/>
  <c r="U81" i="2"/>
  <c r="U80" i="2"/>
  <c r="U79" i="2"/>
  <c r="U78" i="2"/>
  <c r="U77" i="2"/>
  <c r="U76" i="2"/>
  <c r="U75" i="2"/>
  <c r="U74" i="2"/>
  <c r="U70" i="2"/>
  <c r="U69" i="2"/>
  <c r="U68" i="2"/>
  <c r="U67" i="2"/>
  <c r="U66" i="2"/>
  <c r="U64" i="2"/>
  <c r="U63" i="2"/>
  <c r="U62" i="2"/>
  <c r="U61" i="2"/>
  <c r="U60" i="2"/>
  <c r="U57" i="2"/>
  <c r="U56" i="2"/>
  <c r="U55" i="2"/>
  <c r="U54" i="2"/>
  <c r="U53" i="2"/>
  <c r="U52" i="2"/>
  <c r="U51" i="2"/>
  <c r="U50" i="2"/>
  <c r="U49" i="2"/>
  <c r="U48" i="2"/>
  <c r="U47" i="2"/>
  <c r="U46" i="2"/>
  <c r="U42" i="2"/>
  <c r="U39" i="2"/>
  <c r="U35" i="2"/>
  <c r="U34" i="2"/>
  <c r="U32" i="2"/>
  <c r="U31" i="2"/>
  <c r="U30" i="2"/>
  <c r="U29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R280" i="2"/>
  <c r="R276" i="2"/>
  <c r="R275" i="2" s="1"/>
  <c r="R274" i="2"/>
  <c r="R273" i="2" s="1"/>
  <c r="R272" i="2"/>
  <c r="R269" i="2"/>
  <c r="R268" i="2"/>
  <c r="R267" i="2"/>
  <c r="R266" i="2"/>
  <c r="R265" i="2"/>
  <c r="R264" i="2"/>
  <c r="R263" i="2"/>
  <c r="R262" i="2"/>
  <c r="R261" i="2"/>
  <c r="R257" i="2"/>
  <c r="R256" i="2"/>
  <c r="R255" i="2"/>
  <c r="R253" i="2"/>
  <c r="R252" i="2" s="1"/>
  <c r="R251" i="2"/>
  <c r="R250" i="2"/>
  <c r="R249" i="2"/>
  <c r="R248" i="2"/>
  <c r="R247" i="2"/>
  <c r="R246" i="2"/>
  <c r="R245" i="2"/>
  <c r="R244" i="2"/>
  <c r="R242" i="2"/>
  <c r="R239" i="2"/>
  <c r="R238" i="2"/>
  <c r="R237" i="2"/>
  <c r="R236" i="2"/>
  <c r="R235" i="2"/>
  <c r="R233" i="2"/>
  <c r="R232" i="2"/>
  <c r="R231" i="2"/>
  <c r="R230" i="2"/>
  <c r="R229" i="2"/>
  <c r="R228" i="2"/>
  <c r="R227" i="2"/>
  <c r="R226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07" i="2"/>
  <c r="R206" i="2"/>
  <c r="R205" i="2"/>
  <c r="R204" i="2"/>
  <c r="R203" i="2"/>
  <c r="R201" i="2"/>
  <c r="R200" i="2"/>
  <c r="R199" i="2"/>
  <c r="R198" i="2"/>
  <c r="R197" i="2"/>
  <c r="R196" i="2"/>
  <c r="R194" i="2"/>
  <c r="R193" i="2"/>
  <c r="R191" i="2"/>
  <c r="R190" i="2"/>
  <c r="R189" i="2"/>
  <c r="R187" i="2"/>
  <c r="R186" i="2" s="1"/>
  <c r="R185" i="2"/>
  <c r="R184" i="2" s="1"/>
  <c r="R181" i="2"/>
  <c r="R180" i="2"/>
  <c r="R179" i="2"/>
  <c r="R178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7" i="2"/>
  <c r="R156" i="2"/>
  <c r="R155" i="2"/>
  <c r="R154" i="2"/>
  <c r="R153" i="2"/>
  <c r="R152" i="2"/>
  <c r="R151" i="2"/>
  <c r="R150" i="2"/>
  <c r="R149" i="2"/>
  <c r="R148" i="2"/>
  <c r="R146" i="2"/>
  <c r="R145" i="2"/>
  <c r="R144" i="2"/>
  <c r="R143" i="2"/>
  <c r="R142" i="2"/>
  <c r="R141" i="2"/>
  <c r="R139" i="2"/>
  <c r="R138" i="2"/>
  <c r="R137" i="2"/>
  <c r="R136" i="2"/>
  <c r="R135" i="2"/>
  <c r="R133" i="2"/>
  <c r="R132" i="2"/>
  <c r="R131" i="2"/>
  <c r="R130" i="2"/>
  <c r="R126" i="2"/>
  <c r="R125" i="2" s="1"/>
  <c r="R124" i="2"/>
  <c r="R123" i="2" s="1"/>
  <c r="R120" i="2"/>
  <c r="R119" i="2"/>
  <c r="R116" i="2"/>
  <c r="R115" i="2"/>
  <c r="R114" i="2"/>
  <c r="R113" i="2"/>
  <c r="R109" i="2"/>
  <c r="R108" i="2"/>
  <c r="R106" i="2"/>
  <c r="R105" i="2"/>
  <c r="R101" i="2"/>
  <c r="R100" i="2"/>
  <c r="R98" i="2"/>
  <c r="R97" i="2"/>
  <c r="R96" i="2"/>
  <c r="R95" i="2"/>
  <c r="R94" i="2"/>
  <c r="R93" i="2"/>
  <c r="R92" i="2"/>
  <c r="R91" i="2"/>
  <c r="R90" i="2"/>
  <c r="R89" i="2"/>
  <c r="R88" i="2"/>
  <c r="R87" i="2"/>
  <c r="R84" i="2"/>
  <c r="R83" i="2"/>
  <c r="R82" i="2"/>
  <c r="R81" i="2"/>
  <c r="R80" i="2"/>
  <c r="R79" i="2"/>
  <c r="R78" i="2"/>
  <c r="R77" i="2"/>
  <c r="R76" i="2"/>
  <c r="R75" i="2"/>
  <c r="R74" i="2"/>
  <c r="R70" i="2"/>
  <c r="R69" i="2"/>
  <c r="R68" i="2"/>
  <c r="R67" i="2"/>
  <c r="R66" i="2"/>
  <c r="R64" i="2"/>
  <c r="R63" i="2"/>
  <c r="R62" i="2"/>
  <c r="R61" i="2"/>
  <c r="R60" i="2"/>
  <c r="R57" i="2"/>
  <c r="R56" i="2"/>
  <c r="R55" i="2"/>
  <c r="R54" i="2"/>
  <c r="R53" i="2"/>
  <c r="R52" i="2"/>
  <c r="R51" i="2"/>
  <c r="R50" i="2"/>
  <c r="R49" i="2"/>
  <c r="R48" i="2"/>
  <c r="R47" i="2"/>
  <c r="R46" i="2"/>
  <c r="R42" i="2"/>
  <c r="R39" i="2"/>
  <c r="R35" i="2"/>
  <c r="R34" i="2"/>
  <c r="R32" i="2"/>
  <c r="R31" i="2"/>
  <c r="R30" i="2"/>
  <c r="R29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O280" i="2"/>
  <c r="O276" i="2"/>
  <c r="O275" i="2" s="1"/>
  <c r="O274" i="2"/>
  <c r="O273" i="2" s="1"/>
  <c r="O272" i="2"/>
  <c r="O269" i="2"/>
  <c r="O268" i="2"/>
  <c r="O267" i="2"/>
  <c r="O266" i="2"/>
  <c r="O265" i="2"/>
  <c r="O264" i="2"/>
  <c r="O263" i="2"/>
  <c r="O262" i="2"/>
  <c r="O261" i="2"/>
  <c r="O257" i="2"/>
  <c r="O256" i="2"/>
  <c r="O255" i="2"/>
  <c r="O253" i="2"/>
  <c r="O252" i="2" s="1"/>
  <c r="O251" i="2"/>
  <c r="O250" i="2"/>
  <c r="O249" i="2"/>
  <c r="O248" i="2"/>
  <c r="O247" i="2"/>
  <c r="O246" i="2"/>
  <c r="O245" i="2"/>
  <c r="O244" i="2"/>
  <c r="O242" i="2"/>
  <c r="O241" i="2" s="1"/>
  <c r="O239" i="2"/>
  <c r="O238" i="2"/>
  <c r="O237" i="2"/>
  <c r="O236" i="2"/>
  <c r="O235" i="2"/>
  <c r="O233" i="2"/>
  <c r="O232" i="2"/>
  <c r="O231" i="2"/>
  <c r="O230" i="2"/>
  <c r="O229" i="2"/>
  <c r="O228" i="2"/>
  <c r="O227" i="2"/>
  <c r="O226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07" i="2"/>
  <c r="O206" i="2"/>
  <c r="O205" i="2"/>
  <c r="O204" i="2"/>
  <c r="O203" i="2"/>
  <c r="O201" i="2"/>
  <c r="O200" i="2"/>
  <c r="O199" i="2"/>
  <c r="O198" i="2"/>
  <c r="O197" i="2"/>
  <c r="O196" i="2"/>
  <c r="O194" i="2"/>
  <c r="O193" i="2"/>
  <c r="O191" i="2"/>
  <c r="O190" i="2"/>
  <c r="O189" i="2"/>
  <c r="O187" i="2"/>
  <c r="O186" i="2" s="1"/>
  <c r="O185" i="2"/>
  <c r="O181" i="2"/>
  <c r="O180" i="2"/>
  <c r="O179" i="2"/>
  <c r="O178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7" i="2"/>
  <c r="O156" i="2"/>
  <c r="O155" i="2"/>
  <c r="O154" i="2"/>
  <c r="O153" i="2"/>
  <c r="O152" i="2"/>
  <c r="O151" i="2"/>
  <c r="O150" i="2"/>
  <c r="O149" i="2"/>
  <c r="O148" i="2"/>
  <c r="O146" i="2"/>
  <c r="O145" i="2"/>
  <c r="O144" i="2"/>
  <c r="O143" i="2"/>
  <c r="O142" i="2"/>
  <c r="O141" i="2"/>
  <c r="O139" i="2"/>
  <c r="O138" i="2"/>
  <c r="O137" i="2"/>
  <c r="O136" i="2"/>
  <c r="O135" i="2"/>
  <c r="O133" i="2"/>
  <c r="O132" i="2"/>
  <c r="O131" i="2"/>
  <c r="O130" i="2"/>
  <c r="O126" i="2"/>
  <c r="O125" i="2" s="1"/>
  <c r="O124" i="2"/>
  <c r="O120" i="2"/>
  <c r="O119" i="2"/>
  <c r="O116" i="2"/>
  <c r="O115" i="2"/>
  <c r="O114" i="2"/>
  <c r="O113" i="2"/>
  <c r="O109" i="2"/>
  <c r="O108" i="2"/>
  <c r="O106" i="2"/>
  <c r="O105" i="2"/>
  <c r="O101" i="2"/>
  <c r="O100" i="2"/>
  <c r="O98" i="2"/>
  <c r="O97" i="2"/>
  <c r="O96" i="2"/>
  <c r="O95" i="2"/>
  <c r="O94" i="2"/>
  <c r="O93" i="2"/>
  <c r="O92" i="2"/>
  <c r="O91" i="2"/>
  <c r="O90" i="2"/>
  <c r="O89" i="2"/>
  <c r="O88" i="2"/>
  <c r="O87" i="2"/>
  <c r="O84" i="2"/>
  <c r="O83" i="2"/>
  <c r="O82" i="2"/>
  <c r="O81" i="2"/>
  <c r="O80" i="2"/>
  <c r="O79" i="2"/>
  <c r="O78" i="2"/>
  <c r="O77" i="2"/>
  <c r="O76" i="2"/>
  <c r="O75" i="2"/>
  <c r="O74" i="2"/>
  <c r="O70" i="2"/>
  <c r="O69" i="2"/>
  <c r="O68" i="2"/>
  <c r="O67" i="2"/>
  <c r="O66" i="2"/>
  <c r="O64" i="2"/>
  <c r="O63" i="2"/>
  <c r="O62" i="2"/>
  <c r="O61" i="2"/>
  <c r="O60" i="2"/>
  <c r="O57" i="2"/>
  <c r="O56" i="2"/>
  <c r="O55" i="2"/>
  <c r="O54" i="2"/>
  <c r="O53" i="2"/>
  <c r="O52" i="2"/>
  <c r="O51" i="2"/>
  <c r="O50" i="2"/>
  <c r="O49" i="2"/>
  <c r="O48" i="2"/>
  <c r="O47" i="2"/>
  <c r="O46" i="2"/>
  <c r="O42" i="2"/>
  <c r="O39" i="2"/>
  <c r="O38" i="2" s="1"/>
  <c r="O35" i="2"/>
  <c r="O34" i="2"/>
  <c r="O32" i="2"/>
  <c r="O31" i="2"/>
  <c r="O30" i="2"/>
  <c r="O29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L280" i="2"/>
  <c r="L276" i="2"/>
  <c r="L275" i="2" s="1"/>
  <c r="L274" i="2"/>
  <c r="L273" i="2" s="1"/>
  <c r="L272" i="2"/>
  <c r="L269" i="2"/>
  <c r="L268" i="2"/>
  <c r="L267" i="2"/>
  <c r="L266" i="2"/>
  <c r="L265" i="2"/>
  <c r="L264" i="2"/>
  <c r="L263" i="2"/>
  <c r="L262" i="2"/>
  <c r="L261" i="2"/>
  <c r="L257" i="2"/>
  <c r="L256" i="2"/>
  <c r="L255" i="2"/>
  <c r="L253" i="2"/>
  <c r="L252" i="2" s="1"/>
  <c r="L251" i="2"/>
  <c r="L250" i="2"/>
  <c r="L249" i="2"/>
  <c r="L248" i="2"/>
  <c r="L247" i="2"/>
  <c r="L246" i="2"/>
  <c r="L245" i="2"/>
  <c r="L244" i="2"/>
  <c r="L242" i="2"/>
  <c r="L239" i="2"/>
  <c r="L238" i="2"/>
  <c r="L237" i="2"/>
  <c r="L236" i="2"/>
  <c r="L235" i="2"/>
  <c r="L233" i="2"/>
  <c r="L232" i="2"/>
  <c r="L231" i="2"/>
  <c r="L230" i="2"/>
  <c r="L229" i="2"/>
  <c r="L228" i="2"/>
  <c r="L227" i="2"/>
  <c r="L226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07" i="2"/>
  <c r="L206" i="2"/>
  <c r="L205" i="2"/>
  <c r="L204" i="2"/>
  <c r="L203" i="2"/>
  <c r="L201" i="2"/>
  <c r="L200" i="2"/>
  <c r="L199" i="2"/>
  <c r="L198" i="2"/>
  <c r="L197" i="2"/>
  <c r="L196" i="2"/>
  <c r="L194" i="2"/>
  <c r="L193" i="2"/>
  <c r="L191" i="2"/>
  <c r="L190" i="2"/>
  <c r="L189" i="2"/>
  <c r="L187" i="2"/>
  <c r="L186" i="2" s="1"/>
  <c r="L185" i="2"/>
  <c r="L181" i="2"/>
  <c r="L180" i="2"/>
  <c r="L179" i="2"/>
  <c r="L178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7" i="2"/>
  <c r="L156" i="2"/>
  <c r="L155" i="2"/>
  <c r="L154" i="2"/>
  <c r="L153" i="2"/>
  <c r="L152" i="2"/>
  <c r="L151" i="2"/>
  <c r="L150" i="2"/>
  <c r="L149" i="2"/>
  <c r="L148" i="2"/>
  <c r="L146" i="2"/>
  <c r="L145" i="2"/>
  <c r="L144" i="2"/>
  <c r="L143" i="2"/>
  <c r="L142" i="2"/>
  <c r="L141" i="2"/>
  <c r="L139" i="2"/>
  <c r="L138" i="2"/>
  <c r="L137" i="2"/>
  <c r="L136" i="2"/>
  <c r="L135" i="2"/>
  <c r="L133" i="2"/>
  <c r="L132" i="2"/>
  <c r="L131" i="2"/>
  <c r="L130" i="2"/>
  <c r="L126" i="2"/>
  <c r="L125" i="2" s="1"/>
  <c r="L124" i="2"/>
  <c r="L120" i="2"/>
  <c r="L119" i="2"/>
  <c r="L116" i="2"/>
  <c r="L115" i="2"/>
  <c r="L114" i="2"/>
  <c r="L113" i="2"/>
  <c r="L109" i="2"/>
  <c r="L108" i="2"/>
  <c r="L106" i="2"/>
  <c r="L105" i="2"/>
  <c r="L101" i="2"/>
  <c r="L100" i="2"/>
  <c r="L98" i="2"/>
  <c r="L97" i="2"/>
  <c r="L96" i="2"/>
  <c r="L95" i="2"/>
  <c r="L94" i="2"/>
  <c r="L93" i="2"/>
  <c r="L92" i="2"/>
  <c r="L91" i="2"/>
  <c r="L90" i="2"/>
  <c r="L89" i="2"/>
  <c r="L88" i="2"/>
  <c r="L87" i="2"/>
  <c r="L84" i="2"/>
  <c r="L83" i="2"/>
  <c r="L82" i="2"/>
  <c r="L81" i="2"/>
  <c r="L80" i="2"/>
  <c r="L79" i="2"/>
  <c r="L78" i="2"/>
  <c r="L77" i="2"/>
  <c r="L76" i="2"/>
  <c r="L75" i="2"/>
  <c r="L74" i="2"/>
  <c r="L70" i="2"/>
  <c r="L69" i="2"/>
  <c r="L68" i="2"/>
  <c r="L67" i="2"/>
  <c r="L66" i="2"/>
  <c r="L64" i="2"/>
  <c r="L63" i="2"/>
  <c r="L62" i="2"/>
  <c r="L61" i="2"/>
  <c r="L60" i="2"/>
  <c r="L57" i="2"/>
  <c r="L56" i="2"/>
  <c r="L55" i="2"/>
  <c r="L54" i="2"/>
  <c r="L53" i="2"/>
  <c r="L52" i="2"/>
  <c r="L51" i="2"/>
  <c r="L50" i="2"/>
  <c r="L49" i="2"/>
  <c r="L48" i="2"/>
  <c r="L47" i="2"/>
  <c r="L46" i="2"/>
  <c r="L42" i="2"/>
  <c r="L39" i="2"/>
  <c r="L35" i="2"/>
  <c r="L34" i="2"/>
  <c r="L32" i="2"/>
  <c r="L31" i="2"/>
  <c r="L30" i="2"/>
  <c r="L29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I15" i="2"/>
  <c r="I16" i="2"/>
  <c r="I17" i="2"/>
  <c r="I18" i="2"/>
  <c r="I19" i="2"/>
  <c r="I20" i="2"/>
  <c r="I21" i="2"/>
  <c r="I22" i="2"/>
  <c r="I23" i="2"/>
  <c r="I24" i="2"/>
  <c r="I25" i="2"/>
  <c r="I26" i="2"/>
  <c r="I29" i="2"/>
  <c r="I30" i="2"/>
  <c r="I31" i="2"/>
  <c r="I32" i="2"/>
  <c r="I34" i="2"/>
  <c r="I35" i="2"/>
  <c r="I39" i="2"/>
  <c r="I38" i="2" s="1"/>
  <c r="I42" i="2"/>
  <c r="I46" i="2"/>
  <c r="I47" i="2"/>
  <c r="I48" i="2"/>
  <c r="I49" i="2"/>
  <c r="I50" i="2"/>
  <c r="I51" i="2"/>
  <c r="I52" i="2"/>
  <c r="I53" i="2"/>
  <c r="I54" i="2"/>
  <c r="I55" i="2"/>
  <c r="I56" i="2"/>
  <c r="I57" i="2"/>
  <c r="I60" i="2"/>
  <c r="I61" i="2"/>
  <c r="I62" i="2"/>
  <c r="I63" i="2"/>
  <c r="I64" i="2"/>
  <c r="I66" i="2"/>
  <c r="I67" i="2"/>
  <c r="I68" i="2"/>
  <c r="I69" i="2"/>
  <c r="I70" i="2"/>
  <c r="I74" i="2"/>
  <c r="I75" i="2"/>
  <c r="I76" i="2"/>
  <c r="I77" i="2"/>
  <c r="I78" i="2"/>
  <c r="I79" i="2"/>
  <c r="I80" i="2"/>
  <c r="I81" i="2"/>
  <c r="I82" i="2"/>
  <c r="I83" i="2"/>
  <c r="I84" i="2"/>
  <c r="I87" i="2"/>
  <c r="I88" i="2"/>
  <c r="I89" i="2"/>
  <c r="I90" i="2"/>
  <c r="I91" i="2"/>
  <c r="I92" i="2"/>
  <c r="I93" i="2"/>
  <c r="I94" i="2"/>
  <c r="I95" i="2"/>
  <c r="I96" i="2"/>
  <c r="I97" i="2"/>
  <c r="I98" i="2"/>
  <c r="I100" i="2"/>
  <c r="I101" i="2"/>
  <c r="I105" i="2"/>
  <c r="I106" i="2"/>
  <c r="I108" i="2"/>
  <c r="I109" i="2"/>
  <c r="I113" i="2"/>
  <c r="I114" i="2"/>
  <c r="I115" i="2"/>
  <c r="I116" i="2"/>
  <c r="I119" i="2"/>
  <c r="I120" i="2"/>
  <c r="I124" i="2"/>
  <c r="I126" i="2"/>
  <c r="I125" i="2" s="1"/>
  <c r="I130" i="2"/>
  <c r="I131" i="2"/>
  <c r="I132" i="2"/>
  <c r="I133" i="2"/>
  <c r="I135" i="2"/>
  <c r="I136" i="2"/>
  <c r="I137" i="2"/>
  <c r="I138" i="2"/>
  <c r="I139" i="2"/>
  <c r="I141" i="2"/>
  <c r="I142" i="2"/>
  <c r="I143" i="2"/>
  <c r="I144" i="2"/>
  <c r="I145" i="2"/>
  <c r="I146" i="2"/>
  <c r="I148" i="2"/>
  <c r="I149" i="2"/>
  <c r="I150" i="2"/>
  <c r="I151" i="2"/>
  <c r="I152" i="2"/>
  <c r="I153" i="2"/>
  <c r="I154" i="2"/>
  <c r="I155" i="2"/>
  <c r="I156" i="2"/>
  <c r="I157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8" i="2"/>
  <c r="I179" i="2"/>
  <c r="I180" i="2"/>
  <c r="I181" i="2"/>
  <c r="I185" i="2"/>
  <c r="I187" i="2"/>
  <c r="I186" i="2" s="1"/>
  <c r="I189" i="2"/>
  <c r="I190" i="2"/>
  <c r="I191" i="2"/>
  <c r="I193" i="2"/>
  <c r="I194" i="2"/>
  <c r="I196" i="2"/>
  <c r="I197" i="2"/>
  <c r="I198" i="2"/>
  <c r="I199" i="2"/>
  <c r="I200" i="2"/>
  <c r="I201" i="2"/>
  <c r="I203" i="2"/>
  <c r="I204" i="2"/>
  <c r="I205" i="2"/>
  <c r="I206" i="2"/>
  <c r="I207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6" i="2"/>
  <c r="I227" i="2"/>
  <c r="I228" i="2"/>
  <c r="I229" i="2"/>
  <c r="I230" i="2"/>
  <c r="I231" i="2"/>
  <c r="I232" i="2"/>
  <c r="I233" i="2"/>
  <c r="I235" i="2"/>
  <c r="I236" i="2"/>
  <c r="I237" i="2"/>
  <c r="I238" i="2"/>
  <c r="I239" i="2"/>
  <c r="I242" i="2"/>
  <c r="I244" i="2"/>
  <c r="I245" i="2"/>
  <c r="I246" i="2"/>
  <c r="I247" i="2"/>
  <c r="I248" i="2"/>
  <c r="I249" i="2"/>
  <c r="I250" i="2"/>
  <c r="I251" i="2"/>
  <c r="I253" i="2"/>
  <c r="I252" i="2" s="1"/>
  <c r="I255" i="2"/>
  <c r="I256" i="2"/>
  <c r="I257" i="2"/>
  <c r="I261" i="2"/>
  <c r="I262" i="2"/>
  <c r="I263" i="2"/>
  <c r="I264" i="2"/>
  <c r="I265" i="2"/>
  <c r="I266" i="2"/>
  <c r="I267" i="2"/>
  <c r="I268" i="2"/>
  <c r="I269" i="2"/>
  <c r="I272" i="2"/>
  <c r="I274" i="2"/>
  <c r="I273" i="2" s="1"/>
  <c r="I276" i="2"/>
  <c r="I275" i="2" s="1"/>
  <c r="I280" i="2"/>
  <c r="I14" i="2"/>
  <c r="N263" i="3" l="1"/>
  <c r="AC83" i="4"/>
  <c r="AC70" i="4" s="1"/>
  <c r="P123" i="4"/>
  <c r="Z206" i="4"/>
  <c r="Z36" i="4"/>
  <c r="S129" i="4"/>
  <c r="P207" i="4"/>
  <c r="P158" i="4"/>
  <c r="G122" i="4"/>
  <c r="S158" i="4"/>
  <c r="S128" i="4" s="1"/>
  <c r="G180" i="4"/>
  <c r="N128" i="4"/>
  <c r="S57" i="4"/>
  <c r="S43" i="4" s="1"/>
  <c r="P238" i="4"/>
  <c r="P206" i="4" s="1"/>
  <c r="AC238" i="4"/>
  <c r="AC206" i="4" s="1"/>
  <c r="AB238" i="4"/>
  <c r="N43" i="4"/>
  <c r="AB102" i="4"/>
  <c r="P57" i="4"/>
  <c r="P43" i="4" s="1"/>
  <c r="Q83" i="4"/>
  <c r="Q70" i="4" s="1"/>
  <c r="M207" i="4"/>
  <c r="M206" i="4" s="1"/>
  <c r="Z70" i="4"/>
  <c r="AC29" i="4"/>
  <c r="AC11" i="4" s="1"/>
  <c r="H11" i="4"/>
  <c r="T11" i="4"/>
  <c r="Q29" i="4"/>
  <c r="Q11" i="4" s="1"/>
  <c r="AB129" i="4"/>
  <c r="AB128" i="4" s="1"/>
  <c r="S207" i="4"/>
  <c r="G238" i="4"/>
  <c r="AB179" i="4"/>
  <c r="P70" i="4"/>
  <c r="AB101" i="4"/>
  <c r="M11" i="4"/>
  <c r="M123" i="4"/>
  <c r="M36" i="4"/>
  <c r="Y36" i="4"/>
  <c r="M43" i="4"/>
  <c r="Y43" i="4"/>
  <c r="Y101" i="4"/>
  <c r="M111" i="4"/>
  <c r="Y111" i="4"/>
  <c r="M70" i="4"/>
  <c r="Q36" i="4"/>
  <c r="AC36" i="4"/>
  <c r="Q43" i="4"/>
  <c r="AC43" i="4"/>
  <c r="AA98" i="4"/>
  <c r="AD259" i="3"/>
  <c r="D216" i="3"/>
  <c r="AD264" i="3"/>
  <c r="O101" i="3"/>
  <c r="O192" i="3"/>
  <c r="Y215" i="3"/>
  <c r="X283" i="3"/>
  <c r="Y247" i="3"/>
  <c r="Y214" i="3" s="1"/>
  <c r="E265" i="3"/>
  <c r="U284" i="3"/>
  <c r="R285" i="3"/>
  <c r="Z214" i="3"/>
  <c r="J214" i="3"/>
  <c r="AA285" i="3"/>
  <c r="AD284" i="3"/>
  <c r="I283" i="3"/>
  <c r="L265" i="3"/>
  <c r="D265" i="3"/>
  <c r="O264" i="3"/>
  <c r="U216" i="3"/>
  <c r="E216" i="3"/>
  <c r="P215" i="3"/>
  <c r="H215" i="3"/>
  <c r="K214" i="3"/>
  <c r="E284" i="3"/>
  <c r="W215" i="3"/>
  <c r="I285" i="3"/>
  <c r="L284" i="3"/>
  <c r="D284" i="3"/>
  <c r="O283" i="3"/>
  <c r="R265" i="3"/>
  <c r="U264" i="3"/>
  <c r="E264" i="3"/>
  <c r="AA216" i="3"/>
  <c r="V215" i="3"/>
  <c r="N215" i="3"/>
  <c r="Q214" i="3"/>
  <c r="X285" i="3"/>
  <c r="AA284" i="3"/>
  <c r="AD283" i="3"/>
  <c r="I265" i="3"/>
  <c r="L264" i="3"/>
  <c r="D264" i="3"/>
  <c r="R216" i="3"/>
  <c r="AC215" i="3"/>
  <c r="U215" i="3"/>
  <c r="M215" i="3"/>
  <c r="O285" i="3"/>
  <c r="R284" i="3"/>
  <c r="U283" i="3"/>
  <c r="E283" i="3"/>
  <c r="X265" i="3"/>
  <c r="AA264" i="3"/>
  <c r="I216" i="3"/>
  <c r="AB215" i="3"/>
  <c r="T215" i="3"/>
  <c r="L283" i="3"/>
  <c r="D283" i="3"/>
  <c r="AD152" i="3"/>
  <c r="X13" i="3"/>
  <c r="AD196" i="3"/>
  <c r="H105" i="3"/>
  <c r="I45" i="3"/>
  <c r="T29" i="3"/>
  <c r="T11" i="3" s="1"/>
  <c r="I101" i="3"/>
  <c r="AD241" i="3"/>
  <c r="H247" i="3"/>
  <c r="H214" i="3" s="1"/>
  <c r="S187" i="3"/>
  <c r="S105" i="3"/>
  <c r="G105" i="3"/>
  <c r="S104" i="3"/>
  <c r="AC127" i="3"/>
  <c r="Q85" i="3"/>
  <c r="Q71" i="3" s="1"/>
  <c r="AA117" i="3"/>
  <c r="I278" i="3"/>
  <c r="AC133" i="3"/>
  <c r="AC132" i="3" s="1"/>
  <c r="S247" i="3"/>
  <c r="S214" i="3" s="1"/>
  <c r="G36" i="3"/>
  <c r="S36" i="3"/>
  <c r="G43" i="3"/>
  <c r="G104" i="3"/>
  <c r="G71" i="3"/>
  <c r="G187" i="3"/>
  <c r="S126" i="3"/>
  <c r="G115" i="3"/>
  <c r="S115" i="3"/>
  <c r="AB70" i="4"/>
  <c r="P254" i="4"/>
  <c r="Q129" i="4"/>
  <c r="Q128" i="4" s="1"/>
  <c r="AB36" i="4"/>
  <c r="AB43" i="4"/>
  <c r="P111" i="4"/>
  <c r="P122" i="4"/>
  <c r="Q238" i="4"/>
  <c r="AB122" i="4"/>
  <c r="AB11" i="4"/>
  <c r="AB111" i="4"/>
  <c r="O189" i="4"/>
  <c r="Z11" i="4"/>
  <c r="P11" i="4"/>
  <c r="AA33" i="4"/>
  <c r="Q111" i="4"/>
  <c r="AC111" i="4"/>
  <c r="Q101" i="4"/>
  <c r="AC122" i="4"/>
  <c r="AC247" i="3"/>
  <c r="AC214" i="3" s="1"/>
  <c r="L152" i="3"/>
  <c r="T179" i="4"/>
  <c r="H122" i="4"/>
  <c r="S71" i="3"/>
  <c r="X152" i="3"/>
  <c r="AA231" i="3"/>
  <c r="AA199" i="3"/>
  <c r="H29" i="3"/>
  <c r="H11" i="3" s="1"/>
  <c r="X181" i="3"/>
  <c r="R199" i="3"/>
  <c r="X199" i="3"/>
  <c r="H58" i="3"/>
  <c r="H43" i="3" s="1"/>
  <c r="X122" i="3"/>
  <c r="X259" i="3"/>
  <c r="H187" i="3"/>
  <c r="AA241" i="3"/>
  <c r="X250" i="3"/>
  <c r="X101" i="3"/>
  <c r="AA207" i="3"/>
  <c r="T186" i="3"/>
  <c r="J186" i="3"/>
  <c r="AA45" i="3"/>
  <c r="Q36" i="3"/>
  <c r="U139" i="3"/>
  <c r="AA101" i="3"/>
  <c r="K104" i="3"/>
  <c r="I117" i="3"/>
  <c r="AD199" i="3"/>
  <c r="AD278" i="3"/>
  <c r="I139" i="3"/>
  <c r="I145" i="3"/>
  <c r="AD231" i="3"/>
  <c r="AD181" i="3"/>
  <c r="AA152" i="3"/>
  <c r="AA73" i="3"/>
  <c r="AD65" i="3"/>
  <c r="V275" i="3"/>
  <c r="V263" i="3" s="1"/>
  <c r="AA196" i="3"/>
  <c r="AA192" i="3"/>
  <c r="L199" i="3"/>
  <c r="L250" i="3"/>
  <c r="K115" i="3"/>
  <c r="I192" i="3"/>
  <c r="I241" i="3"/>
  <c r="I215" i="3" s="1"/>
  <c r="J29" i="3"/>
  <c r="J11" i="3" s="1"/>
  <c r="AD45" i="3"/>
  <c r="AD250" i="3"/>
  <c r="V186" i="3"/>
  <c r="W104" i="3"/>
  <c r="O241" i="3"/>
  <c r="O215" i="3" s="1"/>
  <c r="L181" i="3"/>
  <c r="L241" i="3"/>
  <c r="O72" i="3"/>
  <c r="W186" i="3"/>
  <c r="K11" i="3"/>
  <c r="W11" i="3"/>
  <c r="K71" i="3"/>
  <c r="W71" i="3"/>
  <c r="L65" i="3"/>
  <c r="O139" i="3"/>
  <c r="K127" i="3"/>
  <c r="K36" i="3"/>
  <c r="W36" i="3"/>
  <c r="K43" i="3"/>
  <c r="W43" i="3"/>
  <c r="L33" i="3"/>
  <c r="L86" i="3"/>
  <c r="L85" i="3" s="1"/>
  <c r="J104" i="3"/>
  <c r="V247" i="3"/>
  <c r="V214" i="3" s="1"/>
  <c r="J71" i="3"/>
  <c r="V71" i="3"/>
  <c r="T275" i="3"/>
  <c r="T263" i="3" s="1"/>
  <c r="H36" i="3"/>
  <c r="Z158" i="2"/>
  <c r="V122" i="4"/>
  <c r="V254" i="4"/>
  <c r="AB104" i="3"/>
  <c r="P247" i="3"/>
  <c r="P214" i="3" s="1"/>
  <c r="P126" i="3"/>
  <c r="P71" i="3"/>
  <c r="AA139" i="3"/>
  <c r="Z105" i="3"/>
  <c r="Z36" i="3"/>
  <c r="Z43" i="3"/>
  <c r="N126" i="3"/>
  <c r="L12" i="3"/>
  <c r="AB127" i="3"/>
  <c r="X44" i="3"/>
  <c r="N11" i="3"/>
  <c r="Z11" i="3"/>
  <c r="X231" i="3"/>
  <c r="Z126" i="3"/>
  <c r="Z186" i="3"/>
  <c r="N105" i="3"/>
  <c r="N115" i="3"/>
  <c r="M11" i="3"/>
  <c r="M36" i="3"/>
  <c r="Y36" i="3"/>
  <c r="M43" i="3"/>
  <c r="Y43" i="3"/>
  <c r="Y115" i="3"/>
  <c r="Z115" i="3"/>
  <c r="J132" i="3"/>
  <c r="AA250" i="3"/>
  <c r="AA278" i="3"/>
  <c r="J36" i="3"/>
  <c r="V36" i="3"/>
  <c r="V43" i="3"/>
  <c r="J115" i="3"/>
  <c r="V115" i="3"/>
  <c r="E278" i="3"/>
  <c r="E30" i="3"/>
  <c r="AB11" i="3"/>
  <c r="AA259" i="3"/>
  <c r="V126" i="3"/>
  <c r="R86" i="3"/>
  <c r="R85" i="3" s="1"/>
  <c r="R181" i="3"/>
  <c r="J126" i="3"/>
  <c r="AD101" i="3"/>
  <c r="AD145" i="3"/>
  <c r="AD207" i="3"/>
  <c r="M247" i="3"/>
  <c r="M214" i="3" s="1"/>
  <c r="P11" i="3"/>
  <c r="AB43" i="3"/>
  <c r="L231" i="3"/>
  <c r="L215" i="3" s="1"/>
  <c r="L278" i="3"/>
  <c r="D30" i="3"/>
  <c r="AD139" i="3"/>
  <c r="D196" i="3"/>
  <c r="P105" i="3"/>
  <c r="P115" i="3"/>
  <c r="AB115" i="3"/>
  <c r="Y127" i="3"/>
  <c r="O181" i="3"/>
  <c r="AC36" i="3"/>
  <c r="AC43" i="3"/>
  <c r="Q115" i="3"/>
  <c r="Y275" i="3"/>
  <c r="Y263" i="3" s="1"/>
  <c r="M105" i="3"/>
  <c r="Y11" i="3"/>
  <c r="Q126" i="3"/>
  <c r="Q132" i="3"/>
  <c r="AC105" i="3"/>
  <c r="E45" i="3"/>
  <c r="X241" i="3"/>
  <c r="D101" i="3"/>
  <c r="H115" i="3"/>
  <c r="T115" i="3"/>
  <c r="X110" i="3"/>
  <c r="V11" i="3"/>
  <c r="AC126" i="3"/>
  <c r="Q43" i="3"/>
  <c r="U45" i="3"/>
  <c r="H104" i="3"/>
  <c r="T43" i="3"/>
  <c r="V133" i="3"/>
  <c r="V132" i="3" s="1"/>
  <c r="U152" i="3"/>
  <c r="E101" i="3"/>
  <c r="H132" i="3"/>
  <c r="H71" i="3"/>
  <c r="Y71" i="3"/>
  <c r="E192" i="3"/>
  <c r="T126" i="3"/>
  <c r="H186" i="3"/>
  <c r="N71" i="3"/>
  <c r="H127" i="3"/>
  <c r="P36" i="3"/>
  <c r="P187" i="3"/>
  <c r="AB187" i="3"/>
  <c r="T133" i="3"/>
  <c r="T132" i="3" s="1"/>
  <c r="T187" i="3"/>
  <c r="G11" i="3"/>
  <c r="S11" i="3"/>
  <c r="E73" i="3"/>
  <c r="N43" i="3"/>
  <c r="M275" i="3"/>
  <c r="M263" i="3" s="1"/>
  <c r="I181" i="3"/>
  <c r="I199" i="3"/>
  <c r="D278" i="3"/>
  <c r="Q11" i="3"/>
  <c r="P186" i="3"/>
  <c r="AB36" i="3"/>
  <c r="W115" i="3"/>
  <c r="D38" i="3"/>
  <c r="P43" i="3"/>
  <c r="Y133" i="3"/>
  <c r="Y132" i="3" s="1"/>
  <c r="I250" i="3"/>
  <c r="E259" i="3"/>
  <c r="E196" i="3"/>
  <c r="E106" i="3"/>
  <c r="S186" i="3"/>
  <c r="AC29" i="3"/>
  <c r="AC11" i="3" s="1"/>
  <c r="Y105" i="3"/>
  <c r="M115" i="3"/>
  <c r="J187" i="3"/>
  <c r="D259" i="3"/>
  <c r="D250" i="3"/>
  <c r="D44" i="3"/>
  <c r="S43" i="3"/>
  <c r="Q105" i="3"/>
  <c r="G247" i="3"/>
  <c r="G214" i="3" s="1"/>
  <c r="AC275" i="3"/>
  <c r="AC263" i="3" s="1"/>
  <c r="I134" i="3"/>
  <c r="T71" i="3"/>
  <c r="V187" i="3"/>
  <c r="I110" i="3"/>
  <c r="P132" i="3"/>
  <c r="K187" i="3"/>
  <c r="I207" i="3"/>
  <c r="E241" i="3"/>
  <c r="E117" i="3"/>
  <c r="U117" i="3"/>
  <c r="W247" i="3"/>
  <c r="W214" i="3" s="1"/>
  <c r="I73" i="3"/>
  <c r="D139" i="3"/>
  <c r="D13" i="3"/>
  <c r="N36" i="3"/>
  <c r="M71" i="3"/>
  <c r="S133" i="3"/>
  <c r="S132" i="3" s="1"/>
  <c r="AB186" i="3"/>
  <c r="N186" i="3"/>
  <c r="J179" i="4"/>
  <c r="S36" i="4"/>
  <c r="J254" i="4"/>
  <c r="I185" i="4"/>
  <c r="D250" i="4"/>
  <c r="AA250" i="4"/>
  <c r="V102" i="4"/>
  <c r="W11" i="4"/>
  <c r="K43" i="4"/>
  <c r="E250" i="4"/>
  <c r="AD250" i="4"/>
  <c r="J122" i="4"/>
  <c r="L33" i="4"/>
  <c r="L98" i="4"/>
  <c r="X189" i="4"/>
  <c r="S102" i="4"/>
  <c r="G11" i="4"/>
  <c r="S11" i="4"/>
  <c r="V111" i="4"/>
  <c r="K111" i="4"/>
  <c r="D64" i="4"/>
  <c r="U147" i="4"/>
  <c r="U174" i="4"/>
  <c r="D174" i="4"/>
  <c r="AA185" i="4"/>
  <c r="D192" i="4"/>
  <c r="AA192" i="4"/>
  <c r="U192" i="4"/>
  <c r="I200" i="4"/>
  <c r="D208" i="4"/>
  <c r="AA208" i="4"/>
  <c r="U222" i="4"/>
  <c r="D222" i="4"/>
  <c r="O232" i="4"/>
  <c r="D241" i="4"/>
  <c r="AA241" i="4"/>
  <c r="I256" i="4"/>
  <c r="W43" i="4"/>
  <c r="W102" i="4"/>
  <c r="L119" i="4"/>
  <c r="L185" i="4"/>
  <c r="R189" i="4"/>
  <c r="W123" i="4"/>
  <c r="Q180" i="4"/>
  <c r="Q254" i="4"/>
  <c r="G70" i="4"/>
  <c r="S70" i="4"/>
  <c r="G111" i="4"/>
  <c r="S111" i="4"/>
  <c r="S254" i="4"/>
  <c r="D189" i="4"/>
  <c r="AA189" i="4"/>
  <c r="H36" i="4"/>
  <c r="H43" i="4"/>
  <c r="T111" i="4"/>
  <c r="K122" i="4"/>
  <c r="G123" i="4"/>
  <c r="H129" i="4"/>
  <c r="H128" i="4" s="1"/>
  <c r="I98" i="4"/>
  <c r="O159" i="4"/>
  <c r="I250" i="4"/>
  <c r="S101" i="4"/>
  <c r="J43" i="4"/>
  <c r="V43" i="4"/>
  <c r="J111" i="4"/>
  <c r="T101" i="4"/>
  <c r="K11" i="4"/>
  <c r="K36" i="4"/>
  <c r="W36" i="4"/>
  <c r="K70" i="4"/>
  <c r="W70" i="4"/>
  <c r="W179" i="4"/>
  <c r="J180" i="4"/>
  <c r="O208" i="4"/>
  <c r="F219" i="4"/>
  <c r="U256" i="4"/>
  <c r="G36" i="4"/>
  <c r="G179" i="4"/>
  <c r="Y254" i="4"/>
  <c r="I232" i="4"/>
  <c r="S122" i="4"/>
  <c r="N254" i="4"/>
  <c r="Z254" i="4"/>
  <c r="Q207" i="4"/>
  <c r="X33" i="4"/>
  <c r="AD84" i="4"/>
  <c r="X98" i="4"/>
  <c r="X135" i="4"/>
  <c r="E140" i="4"/>
  <c r="AD140" i="4"/>
  <c r="R147" i="4"/>
  <c r="R174" i="4"/>
  <c r="L174" i="4"/>
  <c r="E185" i="4"/>
  <c r="AD185" i="4"/>
  <c r="L189" i="4"/>
  <c r="X192" i="4"/>
  <c r="E192" i="4"/>
  <c r="E200" i="4"/>
  <c r="AD200" i="4"/>
  <c r="R200" i="4"/>
  <c r="R222" i="4"/>
  <c r="L222" i="4"/>
  <c r="L232" i="4"/>
  <c r="X241" i="4"/>
  <c r="X250" i="4"/>
  <c r="E255" i="4"/>
  <c r="G101" i="4"/>
  <c r="T129" i="4"/>
  <c r="T128" i="4" s="1"/>
  <c r="Q179" i="4"/>
  <c r="AB254" i="4"/>
  <c r="J36" i="4"/>
  <c r="V36" i="4"/>
  <c r="N180" i="4"/>
  <c r="J11" i="4"/>
  <c r="I33" i="4"/>
  <c r="O58" i="4"/>
  <c r="O113" i="4"/>
  <c r="D147" i="4"/>
  <c r="AA147" i="4"/>
  <c r="AA174" i="4"/>
  <c r="O185" i="4"/>
  <c r="U189" i="4"/>
  <c r="I192" i="4"/>
  <c r="O200" i="4"/>
  <c r="I208" i="4"/>
  <c r="AA222" i="4"/>
  <c r="U232" i="4"/>
  <c r="I241" i="4"/>
  <c r="O255" i="4"/>
  <c r="J101" i="4"/>
  <c r="Z180" i="4"/>
  <c r="Y11" i="4"/>
  <c r="Y70" i="4"/>
  <c r="AC254" i="4"/>
  <c r="O271" i="4"/>
  <c r="L45" i="4"/>
  <c r="L64" i="4"/>
  <c r="E72" i="4"/>
  <c r="R113" i="4"/>
  <c r="R130" i="4"/>
  <c r="R135" i="4"/>
  <c r="R140" i="4"/>
  <c r="E147" i="4"/>
  <c r="AD147" i="4"/>
  <c r="R159" i="4"/>
  <c r="E174" i="4"/>
  <c r="AD174" i="4"/>
  <c r="R185" i="4"/>
  <c r="L192" i="4"/>
  <c r="E222" i="4"/>
  <c r="AD222" i="4"/>
  <c r="X232" i="4"/>
  <c r="L241" i="4"/>
  <c r="L250" i="4"/>
  <c r="R256" i="4"/>
  <c r="K101" i="4"/>
  <c r="AB180" i="4"/>
  <c r="O270" i="4"/>
  <c r="Z43" i="4"/>
  <c r="R267" i="4"/>
  <c r="I72" i="4"/>
  <c r="I147" i="4"/>
  <c r="I174" i="4"/>
  <c r="U185" i="4"/>
  <c r="O192" i="4"/>
  <c r="U200" i="4"/>
  <c r="I222" i="4"/>
  <c r="D232" i="4"/>
  <c r="AA232" i="4"/>
  <c r="O241" i="4"/>
  <c r="O250" i="4"/>
  <c r="F260" i="4"/>
  <c r="J128" i="4"/>
  <c r="H70" i="4"/>
  <c r="T70" i="4"/>
  <c r="P36" i="4"/>
  <c r="Z128" i="4"/>
  <c r="K238" i="4"/>
  <c r="K206" i="4" s="1"/>
  <c r="R45" i="4"/>
  <c r="J70" i="4"/>
  <c r="V70" i="4"/>
  <c r="T123" i="4"/>
  <c r="U33" i="4"/>
  <c r="U45" i="4"/>
  <c r="AA58" i="4"/>
  <c r="U64" i="4"/>
  <c r="AA84" i="4"/>
  <c r="U98" i="4"/>
  <c r="AA113" i="4"/>
  <c r="D119" i="4"/>
  <c r="D130" i="4"/>
  <c r="AA130" i="4"/>
  <c r="D135" i="4"/>
  <c r="AA135" i="4"/>
  <c r="D140" i="4"/>
  <c r="AA140" i="4"/>
  <c r="U140" i="4"/>
  <c r="O147" i="4"/>
  <c r="D159" i="4"/>
  <c r="D158" i="4" s="1"/>
  <c r="AA159" i="4"/>
  <c r="AA158" i="4" s="1"/>
  <c r="O174" i="4"/>
  <c r="D185" i="4"/>
  <c r="I189" i="4"/>
  <c r="D200" i="4"/>
  <c r="AA200" i="4"/>
  <c r="U208" i="4"/>
  <c r="O222" i="4"/>
  <c r="U241" i="4"/>
  <c r="U250" i="4"/>
  <c r="D256" i="4"/>
  <c r="AA256" i="4"/>
  <c r="T36" i="4"/>
  <c r="T43" i="4"/>
  <c r="H111" i="4"/>
  <c r="R13" i="4"/>
  <c r="R12" i="4"/>
  <c r="X30" i="4"/>
  <c r="R40" i="4"/>
  <c r="R41" i="4"/>
  <c r="R58" i="4"/>
  <c r="AD71" i="4"/>
  <c r="AD72" i="4"/>
  <c r="R84" i="4"/>
  <c r="R119" i="4"/>
  <c r="R118" i="4"/>
  <c r="E124" i="4"/>
  <c r="E122" i="4" s="1"/>
  <c r="AD124" i="4"/>
  <c r="AD122" i="4" s="1"/>
  <c r="E41" i="4"/>
  <c r="P102" i="4"/>
  <c r="P101" i="4"/>
  <c r="M102" i="4"/>
  <c r="M101" i="4"/>
  <c r="V179" i="4"/>
  <c r="V180" i="4"/>
  <c r="W207" i="4"/>
  <c r="W206" i="4" s="1"/>
  <c r="T207" i="4"/>
  <c r="T206" i="4" s="1"/>
  <c r="U13" i="4"/>
  <c r="U12" i="4"/>
  <c r="D30" i="4"/>
  <c r="AA30" i="4"/>
  <c r="O33" i="4"/>
  <c r="D38" i="4"/>
  <c r="D37" i="4"/>
  <c r="AA37" i="4"/>
  <c r="AA38" i="4"/>
  <c r="O44" i="4"/>
  <c r="O45" i="4"/>
  <c r="U58" i="4"/>
  <c r="O64" i="4"/>
  <c r="I71" i="4"/>
  <c r="U84" i="4"/>
  <c r="O98" i="4"/>
  <c r="D103" i="4"/>
  <c r="D101" i="4" s="1"/>
  <c r="AA103" i="4"/>
  <c r="AA102" i="4" s="1"/>
  <c r="U113" i="4"/>
  <c r="U118" i="4"/>
  <c r="U119" i="4"/>
  <c r="U130" i="4"/>
  <c r="U135" i="4"/>
  <c r="L44" i="4"/>
  <c r="Q123" i="4"/>
  <c r="Q122" i="4"/>
  <c r="G158" i="4"/>
  <c r="G128" i="4" s="1"/>
  <c r="Y179" i="4"/>
  <c r="Y180" i="4"/>
  <c r="H179" i="4"/>
  <c r="H180" i="4"/>
  <c r="X12" i="4"/>
  <c r="X13" i="4"/>
  <c r="E30" i="4"/>
  <c r="R33" i="4"/>
  <c r="E37" i="4"/>
  <c r="E38" i="4"/>
  <c r="AD37" i="4"/>
  <c r="AD38" i="4"/>
  <c r="X40" i="4"/>
  <c r="X41" i="4"/>
  <c r="X58" i="4"/>
  <c r="R64" i="4"/>
  <c r="L72" i="4"/>
  <c r="X84" i="4"/>
  <c r="R98" i="4"/>
  <c r="E103" i="4"/>
  <c r="E102" i="4" s="1"/>
  <c r="AD103" i="4"/>
  <c r="AD102" i="4" s="1"/>
  <c r="X113" i="4"/>
  <c r="X119" i="4"/>
  <c r="X130" i="4"/>
  <c r="X140" i="4"/>
  <c r="L147" i="4"/>
  <c r="X159" i="4"/>
  <c r="X185" i="4"/>
  <c r="E189" i="4"/>
  <c r="AD189" i="4"/>
  <c r="R192" i="4"/>
  <c r="X200" i="4"/>
  <c r="R208" i="4"/>
  <c r="E232" i="4"/>
  <c r="AD232" i="4"/>
  <c r="R241" i="4"/>
  <c r="R250" i="4"/>
  <c r="X256" i="4"/>
  <c r="K179" i="4"/>
  <c r="K180" i="4"/>
  <c r="AC179" i="4"/>
  <c r="AC180" i="4"/>
  <c r="S238" i="4"/>
  <c r="D13" i="4"/>
  <c r="D12" i="4"/>
  <c r="AA13" i="4"/>
  <c r="AA12" i="4"/>
  <c r="I30" i="4"/>
  <c r="D40" i="4"/>
  <c r="D41" i="4"/>
  <c r="AA40" i="4"/>
  <c r="AA41" i="4"/>
  <c r="D58" i="4"/>
  <c r="O71" i="4"/>
  <c r="O72" i="4"/>
  <c r="D84" i="4"/>
  <c r="I103" i="4"/>
  <c r="I102" i="4" s="1"/>
  <c r="D112" i="4"/>
  <c r="D113" i="4"/>
  <c r="AA118" i="4"/>
  <c r="AA119" i="4"/>
  <c r="L118" i="4"/>
  <c r="U41" i="4"/>
  <c r="G57" i="4"/>
  <c r="G43" i="4" s="1"/>
  <c r="H102" i="4"/>
  <c r="H101" i="4"/>
  <c r="I124" i="4"/>
  <c r="I122" i="4" s="1"/>
  <c r="P129" i="4"/>
  <c r="M129" i="4"/>
  <c r="M128" i="4" s="1"/>
  <c r="V238" i="4"/>
  <c r="V206" i="4" s="1"/>
  <c r="E13" i="4"/>
  <c r="E12" i="4"/>
  <c r="AD13" i="4"/>
  <c r="AD12" i="4"/>
  <c r="L30" i="4"/>
  <c r="L37" i="4"/>
  <c r="L38" i="4"/>
  <c r="AD40" i="4"/>
  <c r="AD41" i="4"/>
  <c r="X44" i="4"/>
  <c r="X45" i="4"/>
  <c r="E58" i="4"/>
  <c r="AD58" i="4"/>
  <c r="X64" i="4"/>
  <c r="R71" i="4"/>
  <c r="R72" i="4"/>
  <c r="E84" i="4"/>
  <c r="L103" i="4"/>
  <c r="L102" i="4" s="1"/>
  <c r="E113" i="4"/>
  <c r="E112" i="4"/>
  <c r="AD112" i="4"/>
  <c r="AD113" i="4"/>
  <c r="E118" i="4"/>
  <c r="E119" i="4"/>
  <c r="AD118" i="4"/>
  <c r="AD119" i="4"/>
  <c r="R124" i="4"/>
  <c r="R123" i="4" s="1"/>
  <c r="E130" i="4"/>
  <c r="AD130" i="4"/>
  <c r="E135" i="4"/>
  <c r="AD135" i="4"/>
  <c r="E159" i="4"/>
  <c r="AD159" i="4"/>
  <c r="R181" i="4"/>
  <c r="X208" i="4"/>
  <c r="E239" i="4"/>
  <c r="AD255" i="4"/>
  <c r="AD256" i="4"/>
  <c r="X266" i="4"/>
  <c r="X267" i="4"/>
  <c r="R270" i="4"/>
  <c r="R271" i="4"/>
  <c r="AC101" i="4"/>
  <c r="AC102" i="4"/>
  <c r="G207" i="4"/>
  <c r="Y206" i="4"/>
  <c r="E256" i="4"/>
  <c r="I13" i="4"/>
  <c r="O30" i="4"/>
  <c r="D33" i="4"/>
  <c r="I40" i="4"/>
  <c r="I41" i="4"/>
  <c r="D44" i="4"/>
  <c r="D45" i="4"/>
  <c r="AA45" i="4"/>
  <c r="I58" i="4"/>
  <c r="AA64" i="4"/>
  <c r="U72" i="4"/>
  <c r="I84" i="4"/>
  <c r="D98" i="4"/>
  <c r="O103" i="4"/>
  <c r="O102" i="4" s="1"/>
  <c r="I113" i="4"/>
  <c r="U112" i="4"/>
  <c r="I118" i="4"/>
  <c r="I119" i="4"/>
  <c r="I135" i="4"/>
  <c r="I140" i="4"/>
  <c r="I12" i="4"/>
  <c r="AD30" i="4"/>
  <c r="W158" i="4"/>
  <c r="W128" i="4" s="1"/>
  <c r="AB207" i="4"/>
  <c r="L13" i="4"/>
  <c r="L12" i="4"/>
  <c r="R30" i="4"/>
  <c r="E33" i="4"/>
  <c r="AD33" i="4"/>
  <c r="R37" i="4"/>
  <c r="R38" i="4"/>
  <c r="L40" i="4"/>
  <c r="L41" i="4"/>
  <c r="E44" i="4"/>
  <c r="E45" i="4"/>
  <c r="AD44" i="4"/>
  <c r="AD45" i="4"/>
  <c r="L58" i="4"/>
  <c r="E64" i="4"/>
  <c r="AD64" i="4"/>
  <c r="X72" i="4"/>
  <c r="X71" i="4"/>
  <c r="L84" i="4"/>
  <c r="E98" i="4"/>
  <c r="AD98" i="4"/>
  <c r="AD83" i="4" s="1"/>
  <c r="R103" i="4"/>
  <c r="R102" i="4" s="1"/>
  <c r="L112" i="4"/>
  <c r="L113" i="4"/>
  <c r="L130" i="4"/>
  <c r="L135" i="4"/>
  <c r="L140" i="4"/>
  <c r="X147" i="4"/>
  <c r="X174" i="4"/>
  <c r="AD192" i="4"/>
  <c r="L200" i="4"/>
  <c r="E208" i="4"/>
  <c r="AD208" i="4"/>
  <c r="X222" i="4"/>
  <c r="R232" i="4"/>
  <c r="E241" i="4"/>
  <c r="AD241" i="4"/>
  <c r="AD238" i="4" s="1"/>
  <c r="L256" i="4"/>
  <c r="X103" i="4"/>
  <c r="X101" i="4" s="1"/>
  <c r="Y123" i="4"/>
  <c r="Y122" i="4"/>
  <c r="P180" i="4"/>
  <c r="P179" i="4"/>
  <c r="M179" i="4"/>
  <c r="M180" i="4"/>
  <c r="N238" i="4"/>
  <c r="N206" i="4" s="1"/>
  <c r="O12" i="4"/>
  <c r="U30" i="4"/>
  <c r="O40" i="4"/>
  <c r="O41" i="4"/>
  <c r="I44" i="4"/>
  <c r="I45" i="4"/>
  <c r="I64" i="4"/>
  <c r="D72" i="4"/>
  <c r="AA72" i="4"/>
  <c r="O84" i="4"/>
  <c r="U103" i="4"/>
  <c r="U101" i="4" s="1"/>
  <c r="O112" i="4"/>
  <c r="O118" i="4"/>
  <c r="O119" i="4"/>
  <c r="D124" i="4"/>
  <c r="D122" i="4" s="1"/>
  <c r="AA124" i="4"/>
  <c r="AA122" i="4" s="1"/>
  <c r="O130" i="4"/>
  <c r="O135" i="4"/>
  <c r="O140" i="4"/>
  <c r="V29" i="4"/>
  <c r="V11" i="4" s="1"/>
  <c r="K129" i="4"/>
  <c r="AC129" i="4"/>
  <c r="AC128" i="4" s="1"/>
  <c r="S179" i="4"/>
  <c r="S180" i="4"/>
  <c r="D118" i="4"/>
  <c r="U255" i="4"/>
  <c r="O126" i="4"/>
  <c r="O123" i="4" s="1"/>
  <c r="AA267" i="4"/>
  <c r="X271" i="4"/>
  <c r="I159" i="4"/>
  <c r="I158" i="4" s="1"/>
  <c r="O256" i="4"/>
  <c r="D267" i="4"/>
  <c r="L267" i="4"/>
  <c r="I271" i="4"/>
  <c r="N70" i="4"/>
  <c r="M254" i="4"/>
  <c r="I270" i="4"/>
  <c r="I239" i="4"/>
  <c r="E267" i="4"/>
  <c r="U267" i="4"/>
  <c r="U124" i="4"/>
  <c r="U122" i="4" s="1"/>
  <c r="E181" i="4"/>
  <c r="U181" i="4"/>
  <c r="AD267" i="4"/>
  <c r="AA271" i="4"/>
  <c r="L159" i="4"/>
  <c r="AD181" i="4"/>
  <c r="L208" i="4"/>
  <c r="O267" i="4"/>
  <c r="D271" i="4"/>
  <c r="L271" i="4"/>
  <c r="X112" i="4"/>
  <c r="X118" i="4"/>
  <c r="L122" i="4"/>
  <c r="X255" i="4"/>
  <c r="I130" i="4"/>
  <c r="U159" i="4"/>
  <c r="L239" i="4"/>
  <c r="E271" i="4"/>
  <c r="U271" i="4"/>
  <c r="W111" i="4"/>
  <c r="U239" i="4"/>
  <c r="I267" i="4"/>
  <c r="AD271" i="4"/>
  <c r="X122" i="4"/>
  <c r="U44" i="4"/>
  <c r="X123" i="4"/>
  <c r="X270" i="4"/>
  <c r="R269" i="4"/>
  <c r="U37" i="4"/>
  <c r="F224" i="4"/>
  <c r="I112" i="4"/>
  <c r="I255" i="4"/>
  <c r="AA270" i="4"/>
  <c r="O37" i="4"/>
  <c r="AA71" i="4"/>
  <c r="R112" i="4"/>
  <c r="L123" i="4"/>
  <c r="R255" i="4"/>
  <c r="D270" i="4"/>
  <c r="L270" i="4"/>
  <c r="X37" i="4"/>
  <c r="R44" i="4"/>
  <c r="D71" i="4"/>
  <c r="L71" i="4"/>
  <c r="AA112" i="4"/>
  <c r="AA255" i="4"/>
  <c r="E270" i="4"/>
  <c r="U270" i="4"/>
  <c r="O13" i="4"/>
  <c r="I37" i="4"/>
  <c r="AA44" i="4"/>
  <c r="E71" i="4"/>
  <c r="U71" i="4"/>
  <c r="D255" i="4"/>
  <c r="L255" i="4"/>
  <c r="AD270" i="4"/>
  <c r="F16" i="4"/>
  <c r="F108" i="4"/>
  <c r="F107" i="4" s="1"/>
  <c r="F138" i="4"/>
  <c r="F148" i="4"/>
  <c r="F156" i="4"/>
  <c r="F188" i="4"/>
  <c r="F198" i="4"/>
  <c r="F203" i="4"/>
  <c r="F210" i="4"/>
  <c r="F227" i="4"/>
  <c r="F236" i="4"/>
  <c r="F259" i="4"/>
  <c r="F263" i="4"/>
  <c r="R152" i="3"/>
  <c r="R133" i="3" s="1"/>
  <c r="R164" i="3"/>
  <c r="R163" i="3" s="1"/>
  <c r="R188" i="3"/>
  <c r="D65" i="3"/>
  <c r="R116" i="3"/>
  <c r="R117" i="3"/>
  <c r="D276" i="3"/>
  <c r="U30" i="3"/>
  <c r="U29" i="3" s="1"/>
  <c r="U37" i="3"/>
  <c r="U38" i="3"/>
  <c r="U40" i="3"/>
  <c r="U41" i="3"/>
  <c r="U86" i="3"/>
  <c r="U85" i="3" s="1"/>
  <c r="U106" i="3"/>
  <c r="U104" i="3" s="1"/>
  <c r="U122" i="3"/>
  <c r="U123" i="3"/>
  <c r="U134" i="3"/>
  <c r="U248" i="3"/>
  <c r="U247" i="3" s="1"/>
  <c r="U214" i="3" s="1"/>
  <c r="U276" i="3"/>
  <c r="U275" i="3" s="1"/>
  <c r="U263" i="3" s="1"/>
  <c r="E248" i="3"/>
  <c r="E181" i="3"/>
  <c r="E145" i="3"/>
  <c r="E110" i="3"/>
  <c r="E44" i="3"/>
  <c r="E33" i="3"/>
  <c r="E29" i="3" s="1"/>
  <c r="G133" i="3"/>
  <c r="G132" i="3" s="1"/>
  <c r="L13" i="3"/>
  <c r="U13" i="3"/>
  <c r="AA38" i="3"/>
  <c r="U59" i="3"/>
  <c r="U58" i="3" s="1"/>
  <c r="K105" i="3"/>
  <c r="V105" i="3"/>
  <c r="V104" i="3"/>
  <c r="R45" i="3"/>
  <c r="R122" i="3"/>
  <c r="R276" i="3"/>
  <c r="R275" i="3" s="1"/>
  <c r="R263" i="3" s="1"/>
  <c r="X30" i="3"/>
  <c r="X37" i="3"/>
  <c r="X38" i="3"/>
  <c r="X59" i="3"/>
  <c r="X58" i="3" s="1"/>
  <c r="X72" i="3"/>
  <c r="X73" i="3"/>
  <c r="X86" i="3"/>
  <c r="X106" i="3"/>
  <c r="X116" i="3"/>
  <c r="X117" i="3"/>
  <c r="X128" i="3"/>
  <c r="X126" i="3" s="1"/>
  <c r="X134" i="3"/>
  <c r="X164" i="3"/>
  <c r="X188" i="3"/>
  <c r="D188" i="3"/>
  <c r="D181" i="3"/>
  <c r="D164" i="3"/>
  <c r="D145" i="3"/>
  <c r="D110" i="3"/>
  <c r="D59" i="3"/>
  <c r="D45" i="3"/>
  <c r="D33" i="3"/>
  <c r="M132" i="3"/>
  <c r="N187" i="3"/>
  <c r="X41" i="3"/>
  <c r="N133" i="3"/>
  <c r="N132" i="3" s="1"/>
  <c r="K133" i="3"/>
  <c r="K132" i="3" s="1"/>
  <c r="AC187" i="3"/>
  <c r="AC186" i="3"/>
  <c r="AA12" i="3"/>
  <c r="AA13" i="3"/>
  <c r="AA30" i="3"/>
  <c r="AA29" i="3" s="1"/>
  <c r="AA86" i="3"/>
  <c r="AA106" i="3"/>
  <c r="AA104" i="3" s="1"/>
  <c r="AA122" i="3"/>
  <c r="AA123" i="3"/>
  <c r="AA128" i="3"/>
  <c r="AA127" i="3" s="1"/>
  <c r="AA188" i="3"/>
  <c r="AA248" i="3"/>
  <c r="AA276" i="3"/>
  <c r="E199" i="3"/>
  <c r="E139" i="3"/>
  <c r="E134" i="3"/>
  <c r="E122" i="3"/>
  <c r="E123" i="3"/>
  <c r="E40" i="3"/>
  <c r="E41" i="3"/>
  <c r="E12" i="3"/>
  <c r="AB71" i="3"/>
  <c r="Q104" i="3"/>
  <c r="J43" i="3"/>
  <c r="O73" i="3"/>
  <c r="E164" i="3"/>
  <c r="AA164" i="3"/>
  <c r="AA163" i="3" s="1"/>
  <c r="R247" i="3"/>
  <c r="R214" i="3" s="1"/>
  <c r="AD12" i="3"/>
  <c r="AD13" i="3"/>
  <c r="AD30" i="3"/>
  <c r="AD40" i="3"/>
  <c r="AD41" i="3"/>
  <c r="AD59" i="3"/>
  <c r="AD86" i="3"/>
  <c r="AD116" i="3"/>
  <c r="AD117" i="3"/>
  <c r="AD122" i="3"/>
  <c r="AD123" i="3"/>
  <c r="AD128" i="3"/>
  <c r="AD126" i="3" s="1"/>
  <c r="AD164" i="3"/>
  <c r="AD188" i="3"/>
  <c r="AD248" i="3"/>
  <c r="AD276" i="3"/>
  <c r="D241" i="3"/>
  <c r="D199" i="3"/>
  <c r="D134" i="3"/>
  <c r="D122" i="3"/>
  <c r="D123" i="3"/>
  <c r="D116" i="3"/>
  <c r="D117" i="3"/>
  <c r="D40" i="3"/>
  <c r="D41" i="3"/>
  <c r="D12" i="3"/>
  <c r="M126" i="3"/>
  <c r="K186" i="3"/>
  <c r="Z71" i="3"/>
  <c r="W127" i="3"/>
  <c r="E13" i="3"/>
  <c r="T36" i="3"/>
  <c r="D106" i="3"/>
  <c r="U188" i="3"/>
  <c r="U186" i="3" s="1"/>
  <c r="Y187" i="3"/>
  <c r="Y186" i="3"/>
  <c r="H275" i="3"/>
  <c r="H263" i="3" s="1"/>
  <c r="R29" i="3"/>
  <c r="R38" i="3"/>
  <c r="R37" i="3"/>
  <c r="I12" i="3"/>
  <c r="I13" i="3"/>
  <c r="I29" i="3"/>
  <c r="I59" i="3"/>
  <c r="I58" i="3" s="1"/>
  <c r="I86" i="3"/>
  <c r="I106" i="3"/>
  <c r="I122" i="3"/>
  <c r="I123" i="3"/>
  <c r="I128" i="3"/>
  <c r="I126" i="3" s="1"/>
  <c r="I164" i="3"/>
  <c r="I188" i="3"/>
  <c r="I248" i="3"/>
  <c r="I276" i="3"/>
  <c r="E231" i="3"/>
  <c r="E215" i="3" s="1"/>
  <c r="E207" i="3"/>
  <c r="E152" i="3"/>
  <c r="T104" i="3"/>
  <c r="O40" i="3"/>
  <c r="L44" i="3"/>
  <c r="AA41" i="3"/>
  <c r="E59" i="3"/>
  <c r="X123" i="3"/>
  <c r="W133" i="3"/>
  <c r="W132" i="3" s="1"/>
  <c r="M187" i="3"/>
  <c r="M186" i="3"/>
  <c r="T247" i="3"/>
  <c r="T214" i="3" s="1"/>
  <c r="R72" i="3"/>
  <c r="R73" i="3"/>
  <c r="R106" i="3"/>
  <c r="R104" i="3" s="1"/>
  <c r="R128" i="3"/>
  <c r="R126" i="3" s="1"/>
  <c r="R207" i="3"/>
  <c r="L40" i="3"/>
  <c r="L41" i="3"/>
  <c r="L59" i="3"/>
  <c r="L104" i="3"/>
  <c r="L116" i="3"/>
  <c r="L117" i="3"/>
  <c r="L122" i="3"/>
  <c r="L123" i="3"/>
  <c r="L128" i="3"/>
  <c r="L126" i="3" s="1"/>
  <c r="L134" i="3"/>
  <c r="L164" i="3"/>
  <c r="L163" i="3" s="1"/>
  <c r="L188" i="3"/>
  <c r="L276" i="3"/>
  <c r="D231" i="3"/>
  <c r="D207" i="3"/>
  <c r="D192" i="3"/>
  <c r="D152" i="3"/>
  <c r="D73" i="3"/>
  <c r="X12" i="3"/>
  <c r="L30" i="3"/>
  <c r="L38" i="3"/>
  <c r="R59" i="3"/>
  <c r="R58" i="3" s="1"/>
  <c r="AA59" i="3"/>
  <c r="AA58" i="3" s="1"/>
  <c r="U128" i="3"/>
  <c r="U126" i="3" s="1"/>
  <c r="U164" i="3"/>
  <c r="U163" i="3" s="1"/>
  <c r="L248" i="3"/>
  <c r="R12" i="3"/>
  <c r="R13" i="3"/>
  <c r="R40" i="3"/>
  <c r="R41" i="3"/>
  <c r="O30" i="3"/>
  <c r="O29" i="3" s="1"/>
  <c r="O44" i="3"/>
  <c r="O45" i="3"/>
  <c r="O59" i="3"/>
  <c r="O58" i="3" s="1"/>
  <c r="O86" i="3"/>
  <c r="O85" i="3" s="1"/>
  <c r="O106" i="3"/>
  <c r="O105" i="3" s="1"/>
  <c r="O116" i="3"/>
  <c r="O117" i="3"/>
  <c r="O122" i="3"/>
  <c r="O123" i="3"/>
  <c r="O126" i="3"/>
  <c r="O127" i="3"/>
  <c r="O164" i="3"/>
  <c r="O248" i="3"/>
  <c r="O247" i="3" s="1"/>
  <c r="O276" i="3"/>
  <c r="O275" i="3" s="1"/>
  <c r="O263" i="3" s="1"/>
  <c r="E276" i="3"/>
  <c r="E250" i="3"/>
  <c r="E126" i="3"/>
  <c r="E86" i="3"/>
  <c r="E65" i="3"/>
  <c r="AD72" i="3"/>
  <c r="I41" i="3"/>
  <c r="X45" i="3"/>
  <c r="D86" i="3"/>
  <c r="AD106" i="3"/>
  <c r="AD104" i="3" s="1"/>
  <c r="O134" i="3"/>
  <c r="O188" i="3"/>
  <c r="O186" i="3" s="1"/>
  <c r="Q187" i="3"/>
  <c r="Q186" i="3"/>
  <c r="X276" i="3"/>
  <c r="X275" i="3" s="1"/>
  <c r="X263" i="3" s="1"/>
  <c r="AC115" i="3"/>
  <c r="U44" i="3"/>
  <c r="E116" i="3"/>
  <c r="AD44" i="3"/>
  <c r="E37" i="3"/>
  <c r="I72" i="3"/>
  <c r="AD37" i="3"/>
  <c r="L105" i="3"/>
  <c r="I116" i="3"/>
  <c r="D126" i="3"/>
  <c r="O37" i="3"/>
  <c r="I44" i="3"/>
  <c r="AA72" i="3"/>
  <c r="D127" i="3"/>
  <c r="R44" i="3"/>
  <c r="D72" i="3"/>
  <c r="L72" i="3"/>
  <c r="AA116" i="3"/>
  <c r="E127" i="3"/>
  <c r="O12" i="3"/>
  <c r="I37" i="3"/>
  <c r="AA44" i="3"/>
  <c r="E72" i="3"/>
  <c r="U72" i="3"/>
  <c r="F243" i="3"/>
  <c r="F205" i="3"/>
  <c r="F182" i="3"/>
  <c r="F159" i="3"/>
  <c r="F150" i="3"/>
  <c r="F146" i="3"/>
  <c r="F141" i="3"/>
  <c r="F125" i="3"/>
  <c r="F119" i="3"/>
  <c r="F111" i="3"/>
  <c r="F94" i="3"/>
  <c r="F90" i="3"/>
  <c r="F84" i="3"/>
  <c r="F69" i="3"/>
  <c r="F60" i="3"/>
  <c r="F54" i="3"/>
  <c r="F50" i="3"/>
  <c r="F34" i="3"/>
  <c r="F27" i="3"/>
  <c r="F23" i="3"/>
  <c r="F19" i="3"/>
  <c r="Y85" i="2"/>
  <c r="N158" i="2"/>
  <c r="Z240" i="2"/>
  <c r="Y158" i="2"/>
  <c r="W258" i="2"/>
  <c r="P183" i="2"/>
  <c r="P58" i="2"/>
  <c r="P43" i="2" s="1"/>
  <c r="AB240" i="2"/>
  <c r="AB208" i="2" s="1"/>
  <c r="Q270" i="2"/>
  <c r="Q258" i="2" s="1"/>
  <c r="P85" i="2"/>
  <c r="P71" i="2" s="1"/>
  <c r="Z128" i="2"/>
  <c r="T127" i="2"/>
  <c r="Y58" i="2"/>
  <c r="Y43" i="2" s="1"/>
  <c r="M122" i="2"/>
  <c r="Z85" i="2"/>
  <c r="Z71" i="2" s="1"/>
  <c r="M128" i="2"/>
  <c r="M102" i="2"/>
  <c r="AC128" i="2"/>
  <c r="AC127" i="2" s="1"/>
  <c r="W122" i="2"/>
  <c r="Q110" i="2"/>
  <c r="AC110" i="2"/>
  <c r="AC183" i="2"/>
  <c r="Y102" i="2"/>
  <c r="AB270" i="2"/>
  <c r="AB258" i="2" s="1"/>
  <c r="P240" i="2"/>
  <c r="P208" i="2" s="1"/>
  <c r="P103" i="2"/>
  <c r="Q103" i="2"/>
  <c r="Z270" i="2"/>
  <c r="Z258" i="2" s="1"/>
  <c r="Y27" i="2"/>
  <c r="Y11" i="2" s="1"/>
  <c r="Z36" i="2"/>
  <c r="Z110" i="2"/>
  <c r="N43" i="2"/>
  <c r="Z43" i="2"/>
  <c r="AC121" i="2"/>
  <c r="AC182" i="2"/>
  <c r="Q36" i="2"/>
  <c r="AC36" i="2"/>
  <c r="Q43" i="2"/>
  <c r="Q122" i="2"/>
  <c r="AB183" i="2"/>
  <c r="Q71" i="2"/>
  <c r="AC71" i="2"/>
  <c r="K121" i="2"/>
  <c r="K71" i="2"/>
  <c r="K110" i="2"/>
  <c r="W110" i="2"/>
  <c r="K103" i="2"/>
  <c r="W103" i="2"/>
  <c r="K43" i="2"/>
  <c r="W43" i="2"/>
  <c r="M240" i="2"/>
  <c r="M182" i="2"/>
  <c r="Q11" i="2"/>
  <c r="AC11" i="2"/>
  <c r="Y270" i="2"/>
  <c r="Y258" i="2" s="1"/>
  <c r="N121" i="2"/>
  <c r="Z103" i="2"/>
  <c r="N110" i="2"/>
  <c r="AB103" i="2"/>
  <c r="N258" i="2"/>
  <c r="N11" i="2"/>
  <c r="Z11" i="2"/>
  <c r="N71" i="2"/>
  <c r="P102" i="2"/>
  <c r="P36" i="2"/>
  <c r="AB36" i="2"/>
  <c r="AB43" i="2"/>
  <c r="P182" i="2"/>
  <c r="Y209" i="2"/>
  <c r="M121" i="2"/>
  <c r="F180" i="3"/>
  <c r="F144" i="3"/>
  <c r="F118" i="3"/>
  <c r="F142" i="3"/>
  <c r="F24" i="3"/>
  <c r="F217" i="4"/>
  <c r="F85" i="4"/>
  <c r="F168" i="4"/>
  <c r="F201" i="4"/>
  <c r="F212" i="4"/>
  <c r="F261" i="4"/>
  <c r="F110" i="4"/>
  <c r="F109" i="4" s="1"/>
  <c r="F127" i="4"/>
  <c r="F126" i="4" s="1"/>
  <c r="F134" i="4"/>
  <c r="F139" i="4"/>
  <c r="F144" i="4"/>
  <c r="F199" i="4"/>
  <c r="F228" i="4"/>
  <c r="F15" i="4"/>
  <c r="F19" i="4"/>
  <c r="F23" i="4"/>
  <c r="F27" i="4"/>
  <c r="F90" i="4"/>
  <c r="F94" i="4"/>
  <c r="F106" i="4"/>
  <c r="F137" i="4"/>
  <c r="F155" i="4"/>
  <c r="F173" i="4"/>
  <c r="F258" i="4"/>
  <c r="F268" i="4"/>
  <c r="F73" i="4"/>
  <c r="F190" i="4"/>
  <c r="F99" i="4"/>
  <c r="F187" i="4"/>
  <c r="F48" i="4"/>
  <c r="F52" i="4"/>
  <c r="F149" i="4"/>
  <c r="F157" i="4"/>
  <c r="F167" i="4"/>
  <c r="F237" i="4"/>
  <c r="F14" i="4"/>
  <c r="F18" i="4"/>
  <c r="F26" i="4"/>
  <c r="F42" i="4"/>
  <c r="F93" i="4"/>
  <c r="F105" i="4"/>
  <c r="F120" i="4"/>
  <c r="F136" i="4"/>
  <c r="F172" i="4"/>
  <c r="F216" i="4"/>
  <c r="F234" i="4"/>
  <c r="F229" i="4"/>
  <c r="F62" i="4"/>
  <c r="F67" i="4"/>
  <c r="F53" i="4"/>
  <c r="F63" i="4"/>
  <c r="F68" i="4"/>
  <c r="F75" i="4"/>
  <c r="F79" i="4"/>
  <c r="F272" i="4"/>
  <c r="F271" i="4" s="1"/>
  <c r="F171" i="4"/>
  <c r="F46" i="4"/>
  <c r="F50" i="4"/>
  <c r="F69" i="4"/>
  <c r="F141" i="4"/>
  <c r="F20" i="4"/>
  <c r="F164" i="4"/>
  <c r="F47" i="4"/>
  <c r="F51" i="4"/>
  <c r="F61" i="4"/>
  <c r="F81" i="4"/>
  <c r="F115" i="4"/>
  <c r="F245" i="4"/>
  <c r="F257" i="4"/>
  <c r="Y103" i="2"/>
  <c r="M110" i="2"/>
  <c r="Y110" i="2"/>
  <c r="Y122" i="2"/>
  <c r="M183" i="2"/>
  <c r="S36" i="2"/>
  <c r="M103" i="2"/>
  <c r="J110" i="2"/>
  <c r="M36" i="2"/>
  <c r="Y36" i="2"/>
  <c r="M71" i="2"/>
  <c r="Y71" i="2"/>
  <c r="F120" i="3"/>
  <c r="F131" i="3"/>
  <c r="F130" i="3" s="1"/>
  <c r="F183" i="3"/>
  <c r="F273" i="3"/>
  <c r="F220" i="3"/>
  <c r="F209" i="3"/>
  <c r="F185" i="3"/>
  <c r="F176" i="3"/>
  <c r="F172" i="3"/>
  <c r="F168" i="3"/>
  <c r="F162" i="3"/>
  <c r="F158" i="3"/>
  <c r="F154" i="3"/>
  <c r="F149" i="3"/>
  <c r="F140" i="3"/>
  <c r="F135" i="3"/>
  <c r="F124" i="3"/>
  <c r="F109" i="3"/>
  <c r="F268" i="3"/>
  <c r="F256" i="3"/>
  <c r="F219" i="3"/>
  <c r="F92" i="3"/>
  <c r="F279" i="3"/>
  <c r="F252" i="3"/>
  <c r="F245" i="3"/>
  <c r="F236" i="3"/>
  <c r="F227" i="3"/>
  <c r="F223" i="3"/>
  <c r="F184" i="3"/>
  <c r="F175" i="3"/>
  <c r="F171" i="3"/>
  <c r="F167" i="3"/>
  <c r="F153" i="3"/>
  <c r="F100" i="3"/>
  <c r="F74" i="3"/>
  <c r="F52" i="3"/>
  <c r="F48" i="3"/>
  <c r="F39" i="3"/>
  <c r="F38" i="3" s="1"/>
  <c r="F21" i="3"/>
  <c r="F17" i="3"/>
  <c r="F102" i="3"/>
  <c r="F49" i="3"/>
  <c r="F22" i="3"/>
  <c r="F179" i="3"/>
  <c r="F96" i="3"/>
  <c r="F31" i="3"/>
  <c r="F225" i="3"/>
  <c r="F189" i="3"/>
  <c r="F188" i="3" s="1"/>
  <c r="F178" i="3"/>
  <c r="F174" i="3"/>
  <c r="F166" i="3"/>
  <c r="F151" i="3"/>
  <c r="F147" i="3"/>
  <c r="F137" i="3"/>
  <c r="F129" i="3"/>
  <c r="F112" i="3"/>
  <c r="F107" i="3"/>
  <c r="F99" i="3"/>
  <c r="F95" i="3"/>
  <c r="F91" i="3"/>
  <c r="F77" i="3"/>
  <c r="F61" i="3"/>
  <c r="F91" i="4"/>
  <c r="F166" i="4"/>
  <c r="F197" i="4"/>
  <c r="F205" i="4"/>
  <c r="F24" i="4"/>
  <c r="F28" i="4"/>
  <c r="F35" i="4"/>
  <c r="F88" i="4"/>
  <c r="F100" i="4"/>
  <c r="F175" i="4"/>
  <c r="F247" i="4"/>
  <c r="F17" i="4"/>
  <c r="F25" i="4"/>
  <c r="F39" i="4"/>
  <c r="F38" i="4" s="1"/>
  <c r="F89" i="4"/>
  <c r="F96" i="4"/>
  <c r="F116" i="4"/>
  <c r="F125" i="4"/>
  <c r="F124" i="4" s="1"/>
  <c r="F146" i="4"/>
  <c r="F154" i="4"/>
  <c r="F176" i="4"/>
  <c r="F220" i="4"/>
  <c r="F248" i="4"/>
  <c r="F253" i="4"/>
  <c r="F80" i="4"/>
  <c r="F56" i="4"/>
  <c r="F66" i="4"/>
  <c r="F177" i="4"/>
  <c r="F196" i="4"/>
  <c r="F211" i="4"/>
  <c r="F215" i="4"/>
  <c r="F218" i="4"/>
  <c r="F235" i="4"/>
  <c r="F249" i="4"/>
  <c r="F22" i="4"/>
  <c r="F82" i="4"/>
  <c r="F132" i="4"/>
  <c r="F160" i="4"/>
  <c r="F191" i="4"/>
  <c r="F240" i="4"/>
  <c r="F239" i="4" s="1"/>
  <c r="F31" i="4"/>
  <c r="F59" i="4"/>
  <c r="F76" i="4"/>
  <c r="F95" i="4"/>
  <c r="F117" i="4"/>
  <c r="F145" i="4"/>
  <c r="F153" i="4"/>
  <c r="F165" i="4"/>
  <c r="F182" i="4"/>
  <c r="F181" i="4" s="1"/>
  <c r="F204" i="4"/>
  <c r="F225" i="4"/>
  <c r="F233" i="4"/>
  <c r="F246" i="4"/>
  <c r="F32" i="4"/>
  <c r="F54" i="4"/>
  <c r="F60" i="4"/>
  <c r="F77" i="4"/>
  <c r="F92" i="4"/>
  <c r="F162" i="4"/>
  <c r="F184" i="4"/>
  <c r="F183" i="4" s="1"/>
  <c r="F226" i="4"/>
  <c r="F243" i="4"/>
  <c r="F264" i="4"/>
  <c r="F86" i="4"/>
  <c r="F142" i="4"/>
  <c r="F150" i="4"/>
  <c r="F34" i="4"/>
  <c r="F55" i="4"/>
  <c r="F74" i="4"/>
  <c r="F78" i="4"/>
  <c r="F97" i="4"/>
  <c r="F104" i="4"/>
  <c r="F121" i="4"/>
  <c r="F131" i="4"/>
  <c r="F143" i="4"/>
  <c r="F163" i="4"/>
  <c r="F186" i="4"/>
  <c r="F195" i="4"/>
  <c r="F209" i="4"/>
  <c r="F223" i="4"/>
  <c r="F244" i="4"/>
  <c r="F21" i="4"/>
  <c r="F49" i="4"/>
  <c r="F65" i="4"/>
  <c r="F87" i="4"/>
  <c r="F265" i="4"/>
  <c r="F161" i="4"/>
  <c r="F178" i="4"/>
  <c r="F202" i="4"/>
  <c r="F221" i="4"/>
  <c r="F242" i="4"/>
  <c r="F262" i="4"/>
  <c r="F151" i="4"/>
  <c r="F169" i="4"/>
  <c r="F193" i="4"/>
  <c r="F213" i="4"/>
  <c r="F230" i="4"/>
  <c r="F251" i="4"/>
  <c r="F114" i="4"/>
  <c r="F133" i="4"/>
  <c r="F152" i="4"/>
  <c r="F170" i="4"/>
  <c r="F194" i="4"/>
  <c r="F214" i="4"/>
  <c r="F231" i="4"/>
  <c r="F252" i="4"/>
  <c r="F156" i="3"/>
  <c r="F198" i="3"/>
  <c r="F76" i="3"/>
  <c r="F16" i="3"/>
  <c r="F55" i="3"/>
  <c r="F62" i="3"/>
  <c r="F89" i="3"/>
  <c r="F114" i="3"/>
  <c r="F113" i="3" s="1"/>
  <c r="F143" i="3"/>
  <c r="F173" i="3"/>
  <c r="F208" i="3"/>
  <c r="F35" i="3"/>
  <c r="F82" i="3"/>
  <c r="F108" i="3"/>
  <c r="F138" i="3"/>
  <c r="F157" i="3"/>
  <c r="F217" i="3"/>
  <c r="F254" i="3"/>
  <c r="F257" i="3"/>
  <c r="F46" i="3"/>
  <c r="F51" i="3"/>
  <c r="F56" i="3"/>
  <c r="F67" i="3"/>
  <c r="F80" i="3"/>
  <c r="F103" i="3"/>
  <c r="F136" i="3"/>
  <c r="F155" i="3"/>
  <c r="F169" i="3"/>
  <c r="F203" i="3"/>
  <c r="F212" i="3"/>
  <c r="F15" i="3"/>
  <c r="F25" i="3"/>
  <c r="F64" i="3"/>
  <c r="F70" i="3"/>
  <c r="F78" i="3"/>
  <c r="F88" i="3"/>
  <c r="F98" i="3"/>
  <c r="F160" i="3"/>
  <c r="F229" i="3"/>
  <c r="F258" i="3"/>
  <c r="F28" i="3"/>
  <c r="F68" i="3"/>
  <c r="F81" i="3"/>
  <c r="F121" i="3"/>
  <c r="F148" i="3"/>
  <c r="F165" i="3"/>
  <c r="F170" i="3"/>
  <c r="F177" i="3"/>
  <c r="F224" i="3"/>
  <c r="F233" i="3"/>
  <c r="F253" i="3"/>
  <c r="F262" i="3"/>
  <c r="F270" i="3"/>
  <c r="F14" i="3"/>
  <c r="F32" i="3"/>
  <c r="F57" i="3"/>
  <c r="F79" i="3"/>
  <c r="F97" i="3"/>
  <c r="F26" i="3"/>
  <c r="F53" i="3"/>
  <c r="F75" i="3"/>
  <c r="F93" i="3"/>
  <c r="F161" i="3"/>
  <c r="F20" i="3"/>
  <c r="F47" i="3"/>
  <c r="F66" i="3"/>
  <c r="F87" i="3"/>
  <c r="F18" i="3"/>
  <c r="F42" i="3"/>
  <c r="F63" i="3"/>
  <c r="F83" i="3"/>
  <c r="F195" i="3"/>
  <c r="F238" i="3"/>
  <c r="F261" i="3"/>
  <c r="F269" i="3"/>
  <c r="F274" i="3"/>
  <c r="F193" i="3"/>
  <c r="F200" i="3"/>
  <c r="F242" i="3"/>
  <c r="F249" i="3"/>
  <c r="F248" i="3" s="1"/>
  <c r="F272" i="3"/>
  <c r="F280" i="3"/>
  <c r="F194" i="3"/>
  <c r="F201" i="3"/>
  <c r="F228" i="3"/>
  <c r="F234" i="3"/>
  <c r="F282" i="3"/>
  <c r="F281" i="3" s="1"/>
  <c r="F204" i="3"/>
  <c r="F210" i="3"/>
  <c r="F232" i="3"/>
  <c r="F237" i="3"/>
  <c r="F213" i="3"/>
  <c r="F221" i="3"/>
  <c r="F240" i="3"/>
  <c r="F246" i="3"/>
  <c r="F266" i="3"/>
  <c r="V43" i="2"/>
  <c r="AD99" i="2"/>
  <c r="F79" i="2"/>
  <c r="F32" i="2"/>
  <c r="P11" i="2"/>
  <c r="G270" i="2"/>
  <c r="G258" i="2" s="1"/>
  <c r="S11" i="2"/>
  <c r="D192" i="2"/>
  <c r="S121" i="2"/>
  <c r="T110" i="2"/>
  <c r="S102" i="2"/>
  <c r="S182" i="2"/>
  <c r="G121" i="2"/>
  <c r="G110" i="2"/>
  <c r="S110" i="2"/>
  <c r="AA192" i="2"/>
  <c r="T121" i="2"/>
  <c r="H182" i="2"/>
  <c r="H103" i="2"/>
  <c r="H121" i="2"/>
  <c r="H11" i="2"/>
  <c r="T102" i="2"/>
  <c r="H36" i="2"/>
  <c r="T36" i="2"/>
  <c r="H43" i="2"/>
  <c r="T43" i="2"/>
  <c r="D13" i="2"/>
  <c r="H71" i="2"/>
  <c r="T71" i="2"/>
  <c r="T258" i="2"/>
  <c r="AD140" i="2"/>
  <c r="O99" i="2"/>
  <c r="R254" i="2"/>
  <c r="U188" i="2"/>
  <c r="X192" i="2"/>
  <c r="AA107" i="2"/>
  <c r="G36" i="2"/>
  <c r="AA33" i="2"/>
  <c r="AD104" i="2"/>
  <c r="E33" i="2"/>
  <c r="J11" i="2"/>
  <c r="V11" i="2"/>
  <c r="J43" i="2"/>
  <c r="J71" i="2"/>
  <c r="V110" i="2"/>
  <c r="J258" i="2"/>
  <c r="V258" i="2"/>
  <c r="R99" i="2"/>
  <c r="L134" i="2"/>
  <c r="U254" i="2"/>
  <c r="X188" i="2"/>
  <c r="J36" i="2"/>
  <c r="J103" i="2"/>
  <c r="G71" i="2"/>
  <c r="S71" i="2"/>
  <c r="S270" i="2"/>
  <c r="S258" i="2" s="1"/>
  <c r="F219" i="2"/>
  <c r="F157" i="2"/>
  <c r="D129" i="2"/>
  <c r="J127" i="2"/>
  <c r="J209" i="2"/>
  <c r="J240" i="2"/>
  <c r="V240" i="2"/>
  <c r="V208" i="2" s="1"/>
  <c r="I33" i="2"/>
  <c r="V122" i="2"/>
  <c r="W36" i="2"/>
  <c r="E225" i="2"/>
  <c r="E177" i="2"/>
  <c r="F151" i="2"/>
  <c r="E107" i="2"/>
  <c r="E99" i="2"/>
  <c r="V71" i="2"/>
  <c r="M11" i="2"/>
  <c r="M127" i="2"/>
  <c r="Z127" i="2"/>
  <c r="I107" i="2"/>
  <c r="U192" i="2"/>
  <c r="E254" i="2"/>
  <c r="E195" i="2"/>
  <c r="E159" i="2"/>
  <c r="E118" i="2"/>
  <c r="E59" i="2"/>
  <c r="AB110" i="2"/>
  <c r="D33" i="2"/>
  <c r="D28" i="2"/>
  <c r="AC270" i="2"/>
  <c r="E12" i="2"/>
  <c r="F262" i="2"/>
  <c r="D254" i="2"/>
  <c r="F249" i="2"/>
  <c r="D243" i="2"/>
  <c r="F238" i="2"/>
  <c r="F229" i="2"/>
  <c r="F220" i="2"/>
  <c r="F190" i="2"/>
  <c r="D140" i="2"/>
  <c r="G102" i="2"/>
  <c r="K182" i="2"/>
  <c r="K258" i="2"/>
  <c r="I134" i="2"/>
  <c r="L243" i="2"/>
  <c r="O147" i="2"/>
  <c r="R177" i="2"/>
  <c r="U28" i="2"/>
  <c r="U195" i="2"/>
  <c r="X13" i="2"/>
  <c r="X111" i="2"/>
  <c r="AA147" i="2"/>
  <c r="AA202" i="2"/>
  <c r="AA260" i="2"/>
  <c r="AD147" i="2"/>
  <c r="AD195" i="2"/>
  <c r="AD254" i="2"/>
  <c r="E260" i="2"/>
  <c r="E243" i="2"/>
  <c r="E210" i="2"/>
  <c r="K36" i="2"/>
  <c r="N36" i="2"/>
  <c r="O13" i="2"/>
  <c r="U225" i="2"/>
  <c r="X159" i="2"/>
  <c r="AA134" i="2"/>
  <c r="AD188" i="2"/>
  <c r="D134" i="2"/>
  <c r="D117" i="2"/>
  <c r="S43" i="2"/>
  <c r="W71" i="2"/>
  <c r="H110" i="2"/>
  <c r="AB182" i="2"/>
  <c r="Z208" i="2"/>
  <c r="I192" i="2"/>
  <c r="I177" i="2"/>
  <c r="I99" i="2"/>
  <c r="L65" i="2"/>
  <c r="L86" i="2"/>
  <c r="L107" i="2"/>
  <c r="L234" i="2"/>
  <c r="X99" i="2"/>
  <c r="X177" i="2"/>
  <c r="AA195" i="2"/>
  <c r="AA254" i="2"/>
  <c r="AD33" i="2"/>
  <c r="AD59" i="2"/>
  <c r="F276" i="2"/>
  <c r="F275" i="2" s="1"/>
  <c r="F242" i="2"/>
  <c r="F241" i="2" s="1"/>
  <c r="F231" i="2"/>
  <c r="F222" i="2"/>
  <c r="F214" i="2"/>
  <c r="E202" i="2"/>
  <c r="E192" i="2"/>
  <c r="K11" i="2"/>
  <c r="G11" i="2"/>
  <c r="AA41" i="2"/>
  <c r="S127" i="2"/>
  <c r="O177" i="2"/>
  <c r="U129" i="2"/>
  <c r="X202" i="2"/>
  <c r="AA65" i="2"/>
  <c r="AA234" i="2"/>
  <c r="AD177" i="2"/>
  <c r="D147" i="2"/>
  <c r="D73" i="2"/>
  <c r="G183" i="2"/>
  <c r="P110" i="2"/>
  <c r="L129" i="2"/>
  <c r="L188" i="2"/>
  <c r="O73" i="2"/>
  <c r="R65" i="2"/>
  <c r="R234" i="2"/>
  <c r="U33" i="2"/>
  <c r="U59" i="2"/>
  <c r="AD192" i="2"/>
  <c r="E234" i="2"/>
  <c r="E86" i="2"/>
  <c r="E65" i="2"/>
  <c r="G43" i="2"/>
  <c r="AB121" i="2"/>
  <c r="U177" i="2"/>
  <c r="X45" i="2"/>
  <c r="X254" i="2"/>
  <c r="AA188" i="2"/>
  <c r="AD118" i="2"/>
  <c r="AD243" i="2"/>
  <c r="F250" i="2"/>
  <c r="F239" i="2"/>
  <c r="F230" i="2"/>
  <c r="F221" i="2"/>
  <c r="F213" i="2"/>
  <c r="F201" i="2"/>
  <c r="F191" i="2"/>
  <c r="F178" i="2"/>
  <c r="D107" i="2"/>
  <c r="F81" i="2"/>
  <c r="F70" i="2"/>
  <c r="F61" i="2"/>
  <c r="F51" i="2"/>
  <c r="F35" i="2"/>
  <c r="F24" i="2"/>
  <c r="F16" i="2"/>
  <c r="P121" i="2"/>
  <c r="V36" i="2"/>
  <c r="K127" i="2"/>
  <c r="I147" i="2"/>
  <c r="L33" i="2"/>
  <c r="L59" i="2"/>
  <c r="L140" i="2"/>
  <c r="L159" i="2"/>
  <c r="L271" i="2"/>
  <c r="L270" i="2" s="1"/>
  <c r="O41" i="2"/>
  <c r="O40" i="2"/>
  <c r="O104" i="2"/>
  <c r="O117" i="2"/>
  <c r="O118" i="2"/>
  <c r="O134" i="2"/>
  <c r="O243" i="2"/>
  <c r="O277" i="2"/>
  <c r="O278" i="2"/>
  <c r="R147" i="2"/>
  <c r="U99" i="2"/>
  <c r="X28" i="2"/>
  <c r="X195" i="2"/>
  <c r="AA13" i="2"/>
  <c r="AA112" i="2"/>
  <c r="AA129" i="2"/>
  <c r="AA210" i="2"/>
  <c r="AD134" i="2"/>
  <c r="D234" i="2"/>
  <c r="D225" i="2"/>
  <c r="F100" i="2"/>
  <c r="D99" i="2"/>
  <c r="D65" i="2"/>
  <c r="N102" i="2"/>
  <c r="N128" i="2"/>
  <c r="V183" i="2"/>
  <c r="V182" i="2"/>
  <c r="W240" i="2"/>
  <c r="W208" i="2" s="1"/>
  <c r="T240" i="2"/>
  <c r="T208" i="2" s="1"/>
  <c r="I234" i="2"/>
  <c r="I225" i="2"/>
  <c r="I184" i="2"/>
  <c r="I123" i="2"/>
  <c r="I122" i="2" s="1"/>
  <c r="I86" i="2"/>
  <c r="I65" i="2"/>
  <c r="L99" i="2"/>
  <c r="L177" i="2"/>
  <c r="O28" i="2"/>
  <c r="O44" i="2"/>
  <c r="O45" i="2"/>
  <c r="O195" i="2"/>
  <c r="O254" i="2"/>
  <c r="R12" i="2"/>
  <c r="R13" i="2"/>
  <c r="R112" i="2"/>
  <c r="R129" i="2"/>
  <c r="R188" i="2"/>
  <c r="R210" i="2"/>
  <c r="R260" i="2"/>
  <c r="U37" i="2"/>
  <c r="U38" i="2"/>
  <c r="U73" i="2"/>
  <c r="U202" i="2"/>
  <c r="U241" i="2"/>
  <c r="X65" i="2"/>
  <c r="X86" i="2"/>
  <c r="X107" i="2"/>
  <c r="X123" i="2"/>
  <c r="X121" i="2" s="1"/>
  <c r="X184" i="2"/>
  <c r="X225" i="2"/>
  <c r="X234" i="2"/>
  <c r="AA140" i="2"/>
  <c r="AA159" i="2"/>
  <c r="AD28" i="2"/>
  <c r="E140" i="2"/>
  <c r="AB27" i="2"/>
  <c r="AB11" i="2" s="1"/>
  <c r="AC58" i="2"/>
  <c r="AC43" i="2" s="1"/>
  <c r="Q128" i="2"/>
  <c r="Q127" i="2" s="1"/>
  <c r="Y183" i="2"/>
  <c r="Y182" i="2"/>
  <c r="H209" i="2"/>
  <c r="H208" i="2" s="1"/>
  <c r="P270" i="2"/>
  <c r="P258" i="2" s="1"/>
  <c r="M270" i="2"/>
  <c r="M258" i="2" s="1"/>
  <c r="I12" i="2"/>
  <c r="I13" i="2"/>
  <c r="I254" i="2"/>
  <c r="I195" i="2"/>
  <c r="I45" i="2"/>
  <c r="I28" i="2"/>
  <c r="L37" i="2"/>
  <c r="L38" i="2"/>
  <c r="L73" i="2"/>
  <c r="L192" i="2"/>
  <c r="L202" i="2"/>
  <c r="L241" i="2"/>
  <c r="O65" i="2"/>
  <c r="O86" i="2"/>
  <c r="O107" i="2"/>
  <c r="O123" i="2"/>
  <c r="O122" i="2" s="1"/>
  <c r="O184" i="2"/>
  <c r="O225" i="2"/>
  <c r="O234" i="2"/>
  <c r="R33" i="2"/>
  <c r="R59" i="2"/>
  <c r="R140" i="2"/>
  <c r="R159" i="2"/>
  <c r="R271" i="2"/>
  <c r="R270" i="2" s="1"/>
  <c r="U40" i="2"/>
  <c r="U41" i="2"/>
  <c r="U104" i="2"/>
  <c r="U117" i="2"/>
  <c r="U134" i="2"/>
  <c r="U243" i="2"/>
  <c r="U277" i="2"/>
  <c r="U279" i="2"/>
  <c r="X147" i="2"/>
  <c r="AA99" i="2"/>
  <c r="AA177" i="2"/>
  <c r="AD65" i="2"/>
  <c r="AD86" i="2"/>
  <c r="AD107" i="2"/>
  <c r="AD225" i="2"/>
  <c r="AD234" i="2"/>
  <c r="F272" i="2"/>
  <c r="D271" i="2"/>
  <c r="D270" i="2" s="1"/>
  <c r="D195" i="2"/>
  <c r="D159" i="2"/>
  <c r="V102" i="2"/>
  <c r="V103" i="2"/>
  <c r="J183" i="2"/>
  <c r="J182" i="2"/>
  <c r="D188" i="2"/>
  <c r="AC209" i="2"/>
  <c r="AC208" i="2" s="1"/>
  <c r="I243" i="2"/>
  <c r="I117" i="2"/>
  <c r="I118" i="2"/>
  <c r="I104" i="2"/>
  <c r="I40" i="2"/>
  <c r="I41" i="2"/>
  <c r="L40" i="2"/>
  <c r="L41" i="2"/>
  <c r="L104" i="2"/>
  <c r="L117" i="2"/>
  <c r="L118" i="2"/>
  <c r="L277" i="2"/>
  <c r="L279" i="2"/>
  <c r="U44" i="2"/>
  <c r="U45" i="2"/>
  <c r="X129" i="2"/>
  <c r="X259" i="2"/>
  <c r="X260" i="2"/>
  <c r="AA37" i="2"/>
  <c r="AA38" i="2"/>
  <c r="AA72" i="2"/>
  <c r="AA73" i="2"/>
  <c r="AA241" i="2"/>
  <c r="E277" i="2"/>
  <c r="E279" i="2"/>
  <c r="E134" i="2"/>
  <c r="E129" i="2"/>
  <c r="E112" i="2"/>
  <c r="Z122" i="2"/>
  <c r="Z121" i="2"/>
  <c r="N183" i="2"/>
  <c r="N182" i="2"/>
  <c r="I277" i="2"/>
  <c r="I279" i="2"/>
  <c r="I241" i="2"/>
  <c r="I202" i="2"/>
  <c r="I72" i="2"/>
  <c r="I73" i="2"/>
  <c r="L45" i="2"/>
  <c r="L195" i="2"/>
  <c r="L254" i="2"/>
  <c r="O111" i="2"/>
  <c r="O112" i="2"/>
  <c r="O129" i="2"/>
  <c r="O188" i="2"/>
  <c r="O210" i="2"/>
  <c r="O259" i="2"/>
  <c r="O260" i="2"/>
  <c r="R37" i="2"/>
  <c r="R38" i="2"/>
  <c r="R72" i="2"/>
  <c r="R73" i="2"/>
  <c r="R192" i="2"/>
  <c r="R202" i="2"/>
  <c r="R241" i="2"/>
  <c r="U65" i="2"/>
  <c r="U86" i="2"/>
  <c r="U107" i="2"/>
  <c r="U123" i="2"/>
  <c r="U122" i="2" s="1"/>
  <c r="U234" i="2"/>
  <c r="X33" i="2"/>
  <c r="X59" i="2"/>
  <c r="X140" i="2"/>
  <c r="X270" i="2"/>
  <c r="AA243" i="2"/>
  <c r="D260" i="2"/>
  <c r="W11" i="2"/>
  <c r="T27" i="2"/>
  <c r="T11" i="2" s="1"/>
  <c r="D86" i="2"/>
  <c r="AB85" i="2"/>
  <c r="AB71" i="2" s="1"/>
  <c r="Q182" i="2"/>
  <c r="Q183" i="2"/>
  <c r="X210" i="2"/>
  <c r="Y240" i="2"/>
  <c r="H270" i="2"/>
  <c r="H258" i="2" s="1"/>
  <c r="L44" i="2"/>
  <c r="L123" i="2"/>
  <c r="L121" i="2" s="1"/>
  <c r="L184" i="2"/>
  <c r="L225" i="2"/>
  <c r="O33" i="2"/>
  <c r="O59" i="2"/>
  <c r="O140" i="2"/>
  <c r="O159" i="2"/>
  <c r="O271" i="2"/>
  <c r="O270" i="2" s="1"/>
  <c r="R40" i="2"/>
  <c r="R41" i="2"/>
  <c r="R104" i="2"/>
  <c r="R117" i="2"/>
  <c r="R118" i="2"/>
  <c r="R134" i="2"/>
  <c r="R243" i="2"/>
  <c r="R277" i="2"/>
  <c r="R279" i="2"/>
  <c r="U147" i="2"/>
  <c r="U259" i="2"/>
  <c r="X12" i="2"/>
  <c r="AA45" i="2"/>
  <c r="E147" i="2"/>
  <c r="M58" i="2"/>
  <c r="M43" i="2" s="1"/>
  <c r="V128" i="2"/>
  <c r="V127" i="2" s="1"/>
  <c r="W183" i="2"/>
  <c r="W182" i="2"/>
  <c r="T183" i="2"/>
  <c r="T182" i="2"/>
  <c r="O279" i="2"/>
  <c r="I271" i="2"/>
  <c r="I270" i="2" s="1"/>
  <c r="I159" i="2"/>
  <c r="I140" i="2"/>
  <c r="I59" i="2"/>
  <c r="L147" i="2"/>
  <c r="R28" i="2"/>
  <c r="R45" i="2"/>
  <c r="R195" i="2"/>
  <c r="U12" i="2"/>
  <c r="U13" i="2"/>
  <c r="U112" i="2"/>
  <c r="U111" i="2"/>
  <c r="U210" i="2"/>
  <c r="U260" i="2"/>
  <c r="X73" i="2"/>
  <c r="AA86" i="2"/>
  <c r="AA225" i="2"/>
  <c r="D202" i="2"/>
  <c r="L28" i="2"/>
  <c r="X112" i="2"/>
  <c r="U118" i="2"/>
  <c r="Y128" i="2"/>
  <c r="Y127" i="2" s="1"/>
  <c r="H158" i="2"/>
  <c r="H127" i="2" s="1"/>
  <c r="Z183" i="2"/>
  <c r="Z182" i="2"/>
  <c r="M209" i="2"/>
  <c r="I260" i="2"/>
  <c r="I210" i="2"/>
  <c r="I188" i="2"/>
  <c r="I129" i="2"/>
  <c r="I112" i="2"/>
  <c r="L12" i="2"/>
  <c r="L13" i="2"/>
  <c r="L112" i="2"/>
  <c r="L210" i="2"/>
  <c r="L260" i="2"/>
  <c r="O72" i="2"/>
  <c r="O192" i="2"/>
  <c r="O202" i="2"/>
  <c r="R86" i="2"/>
  <c r="R107" i="2"/>
  <c r="R225" i="2"/>
  <c r="U140" i="2"/>
  <c r="U159" i="2"/>
  <c r="U271" i="2"/>
  <c r="U270" i="2" s="1"/>
  <c r="X40" i="2"/>
  <c r="X41" i="2"/>
  <c r="X104" i="2"/>
  <c r="X117" i="2"/>
  <c r="X134" i="2"/>
  <c r="X243" i="2"/>
  <c r="X240" i="2" s="1"/>
  <c r="AD73" i="2"/>
  <c r="AD202" i="2"/>
  <c r="J121" i="2"/>
  <c r="J122" i="2"/>
  <c r="Q240" i="2"/>
  <c r="Q208" i="2" s="1"/>
  <c r="AA117" i="2"/>
  <c r="AD111" i="2"/>
  <c r="AD259" i="2"/>
  <c r="F248" i="2"/>
  <c r="F189" i="2"/>
  <c r="E44" i="2"/>
  <c r="F29" i="2"/>
  <c r="F19" i="2"/>
  <c r="E28" i="2"/>
  <c r="D41" i="2"/>
  <c r="E188" i="2"/>
  <c r="X279" i="2"/>
  <c r="AD72" i="2"/>
  <c r="E117" i="2"/>
  <c r="D44" i="2"/>
  <c r="E259" i="2"/>
  <c r="AC258" i="2"/>
  <c r="E41" i="2"/>
  <c r="AD129" i="2"/>
  <c r="F139" i="2"/>
  <c r="F113" i="2"/>
  <c r="AD41" i="2"/>
  <c r="X118" i="2"/>
  <c r="AD260" i="2"/>
  <c r="E275" i="2"/>
  <c r="E270" i="2" s="1"/>
  <c r="F274" i="2"/>
  <c r="F273" i="2" s="1"/>
  <c r="F116" i="2"/>
  <c r="F101" i="2"/>
  <c r="F89" i="2"/>
  <c r="F49" i="2"/>
  <c r="D45" i="2"/>
  <c r="D112" i="2"/>
  <c r="D210" i="2"/>
  <c r="AA279" i="2"/>
  <c r="AA12" i="2"/>
  <c r="AD117" i="2"/>
  <c r="F169" i="2"/>
  <c r="F74" i="2"/>
  <c r="F62" i="2"/>
  <c r="F52" i="2"/>
  <c r="F39" i="2"/>
  <c r="E45" i="2"/>
  <c r="AA104" i="2"/>
  <c r="D241" i="2"/>
  <c r="D279" i="2"/>
  <c r="AA270" i="2"/>
  <c r="AD44" i="2"/>
  <c r="AD12" i="2"/>
  <c r="D12" i="2"/>
  <c r="E13" i="2"/>
  <c r="AD45" i="2"/>
  <c r="AA59" i="2"/>
  <c r="E73" i="2"/>
  <c r="D104" i="2"/>
  <c r="AD112" i="2"/>
  <c r="AA118" i="2"/>
  <c r="AD159" i="2"/>
  <c r="AD210" i="2"/>
  <c r="E241" i="2"/>
  <c r="AD271" i="2"/>
  <c r="AD270" i="2" s="1"/>
  <c r="AD121" i="2"/>
  <c r="F142" i="2"/>
  <c r="F132" i="2"/>
  <c r="D122" i="2"/>
  <c r="AD13" i="2"/>
  <c r="AA28" i="2"/>
  <c r="E38" i="2"/>
  <c r="D59" i="2"/>
  <c r="E104" i="2"/>
  <c r="D118" i="2"/>
  <c r="D177" i="2"/>
  <c r="AD241" i="2"/>
  <c r="AD279" i="2"/>
  <c r="AA121" i="2"/>
  <c r="F264" i="2"/>
  <c r="F251" i="2"/>
  <c r="F237" i="2"/>
  <c r="F228" i="2"/>
  <c r="F212" i="2"/>
  <c r="F200" i="2"/>
  <c r="F161" i="2"/>
  <c r="F92" i="2"/>
  <c r="F82" i="2"/>
  <c r="F68" i="2"/>
  <c r="F57" i="2"/>
  <c r="X278" i="2"/>
  <c r="R121" i="2"/>
  <c r="E121" i="2"/>
  <c r="D37" i="2"/>
  <c r="X72" i="2"/>
  <c r="I278" i="2"/>
  <c r="F199" i="2"/>
  <c r="F115" i="2"/>
  <c r="F22" i="2"/>
  <c r="E37" i="2"/>
  <c r="R122" i="2"/>
  <c r="R278" i="2"/>
  <c r="F263" i="2"/>
  <c r="F203" i="2"/>
  <c r="F193" i="2"/>
  <c r="F175" i="2"/>
  <c r="F167" i="2"/>
  <c r="F91" i="2"/>
  <c r="F25" i="2"/>
  <c r="F17" i="2"/>
  <c r="AD37" i="2"/>
  <c r="X44" i="2"/>
  <c r="I111" i="2"/>
  <c r="AA122" i="2"/>
  <c r="I259" i="2"/>
  <c r="AA278" i="2"/>
  <c r="E111" i="2"/>
  <c r="F179" i="2"/>
  <c r="F170" i="2"/>
  <c r="F149" i="2"/>
  <c r="O37" i="2"/>
  <c r="I44" i="2"/>
  <c r="R111" i="2"/>
  <c r="R259" i="2"/>
  <c r="L278" i="2"/>
  <c r="F162" i="2"/>
  <c r="F152" i="2"/>
  <c r="X37" i="2"/>
  <c r="R44" i="2"/>
  <c r="D72" i="2"/>
  <c r="L72" i="2"/>
  <c r="AA111" i="2"/>
  <c r="E122" i="2"/>
  <c r="AA259" i="2"/>
  <c r="E278" i="2"/>
  <c r="U278" i="2"/>
  <c r="F269" i="2"/>
  <c r="F143" i="2"/>
  <c r="F133" i="2"/>
  <c r="F97" i="2"/>
  <c r="O12" i="2"/>
  <c r="I37" i="2"/>
  <c r="AA44" i="2"/>
  <c r="E72" i="2"/>
  <c r="U72" i="2"/>
  <c r="D111" i="2"/>
  <c r="L111" i="2"/>
  <c r="AD122" i="2"/>
  <c r="D259" i="2"/>
  <c r="L259" i="2"/>
  <c r="AD278" i="2"/>
  <c r="F280" i="2"/>
  <c r="F279" i="2" s="1"/>
  <c r="F266" i="2"/>
  <c r="F256" i="2"/>
  <c r="F247" i="2"/>
  <c r="F232" i="2"/>
  <c r="F224" i="2"/>
  <c r="F217" i="2"/>
  <c r="F207" i="2"/>
  <c r="F194" i="2"/>
  <c r="F181" i="2"/>
  <c r="F176" i="2"/>
  <c r="F173" i="2"/>
  <c r="F166" i="2"/>
  <c r="F153" i="2"/>
  <c r="F145" i="2"/>
  <c r="F141" i="2"/>
  <c r="F137" i="2"/>
  <c r="F126" i="2"/>
  <c r="F125" i="2" s="1"/>
  <c r="F105" i="2"/>
  <c r="F94" i="2"/>
  <c r="F90" i="2"/>
  <c r="F87" i="2"/>
  <c r="F78" i="2"/>
  <c r="F63" i="2"/>
  <c r="F54" i="2"/>
  <c r="F50" i="2"/>
  <c r="F47" i="2"/>
  <c r="F31" i="2"/>
  <c r="F18" i="2"/>
  <c r="D277" i="2"/>
  <c r="F265" i="2"/>
  <c r="F261" i="2"/>
  <c r="F255" i="2"/>
  <c r="F246" i="2"/>
  <c r="F236" i="2"/>
  <c r="F223" i="2"/>
  <c r="F216" i="2"/>
  <c r="F206" i="2"/>
  <c r="F198" i="2"/>
  <c r="F180" i="2"/>
  <c r="F172" i="2"/>
  <c r="F168" i="2"/>
  <c r="F165" i="2"/>
  <c r="F156" i="2"/>
  <c r="F144" i="2"/>
  <c r="F136" i="2"/>
  <c r="F131" i="2"/>
  <c r="F124" i="2"/>
  <c r="F109" i="2"/>
  <c r="F93" i="2"/>
  <c r="F84" i="2"/>
  <c r="F80" i="2"/>
  <c r="F77" i="2"/>
  <c r="F67" i="2"/>
  <c r="F53" i="2"/>
  <c r="F46" i="2"/>
  <c r="F34" i="2"/>
  <c r="F30" i="2"/>
  <c r="F21" i="2"/>
  <c r="D121" i="2"/>
  <c r="F268" i="2"/>
  <c r="F253" i="2"/>
  <c r="F252" i="2" s="1"/>
  <c r="F245" i="2"/>
  <c r="F235" i="2"/>
  <c r="F227" i="2"/>
  <c r="F215" i="2"/>
  <c r="F211" i="2"/>
  <c r="F205" i="2"/>
  <c r="F197" i="2"/>
  <c r="F187" i="2"/>
  <c r="F186" i="2" s="1"/>
  <c r="F171" i="2"/>
  <c r="F164" i="2"/>
  <c r="F160" i="2"/>
  <c r="F155" i="2"/>
  <c r="F148" i="2"/>
  <c r="F135" i="2"/>
  <c r="F130" i="2"/>
  <c r="F120" i="2"/>
  <c r="F114" i="2"/>
  <c r="F108" i="2"/>
  <c r="F96" i="2"/>
  <c r="F83" i="2"/>
  <c r="F76" i="2"/>
  <c r="F69" i="2"/>
  <c r="F66" i="2"/>
  <c r="F56" i="2"/>
  <c r="F42" i="2"/>
  <c r="F41" i="2" s="1"/>
  <c r="F23" i="2"/>
  <c r="F20" i="2"/>
  <c r="F267" i="2"/>
  <c r="F257" i="2"/>
  <c r="F244" i="2"/>
  <c r="F233" i="2"/>
  <c r="F226" i="2"/>
  <c r="F218" i="2"/>
  <c r="F204" i="2"/>
  <c r="F196" i="2"/>
  <c r="F185" i="2"/>
  <c r="F184" i="2" s="1"/>
  <c r="F174" i="2"/>
  <c r="F163" i="2"/>
  <c r="F154" i="2"/>
  <c r="F150" i="2"/>
  <c r="F146" i="2"/>
  <c r="F138" i="2"/>
  <c r="F119" i="2"/>
  <c r="F106" i="2"/>
  <c r="F98" i="2"/>
  <c r="F95" i="2"/>
  <c r="F88" i="2"/>
  <c r="F75" i="2"/>
  <c r="F64" i="2"/>
  <c r="F60" i="2"/>
  <c r="F55" i="2"/>
  <c r="F48" i="2"/>
  <c r="F26" i="2"/>
  <c r="F15" i="2"/>
  <c r="F14" i="2"/>
  <c r="F191" i="3"/>
  <c r="F190" i="3" s="1"/>
  <c r="F211" i="3"/>
  <c r="F230" i="3"/>
  <c r="F251" i="3"/>
  <c r="F271" i="3"/>
  <c r="F206" i="3"/>
  <c r="F226" i="3"/>
  <c r="F244" i="3"/>
  <c r="F267" i="3"/>
  <c r="F202" i="3"/>
  <c r="F222" i="3"/>
  <c r="F239" i="3"/>
  <c r="F260" i="3"/>
  <c r="F286" i="3"/>
  <c r="F197" i="3"/>
  <c r="F218" i="3"/>
  <c r="F235" i="3"/>
  <c r="F255" i="3"/>
  <c r="F277" i="3"/>
  <c r="D36" i="2" l="1"/>
  <c r="N127" i="2"/>
  <c r="P128" i="4"/>
  <c r="O238" i="4"/>
  <c r="R238" i="4"/>
  <c r="Q206" i="4"/>
  <c r="Q10" i="4" s="1"/>
  <c r="D238" i="4"/>
  <c r="L158" i="4"/>
  <c r="O122" i="4"/>
  <c r="AA238" i="4"/>
  <c r="X238" i="4"/>
  <c r="G206" i="4"/>
  <c r="S206" i="4"/>
  <c r="S10" i="4" s="1"/>
  <c r="E158" i="4"/>
  <c r="R158" i="4"/>
  <c r="AD158" i="4"/>
  <c r="I29" i="4"/>
  <c r="I11" i="4" s="1"/>
  <c r="O158" i="4"/>
  <c r="X158" i="4"/>
  <c r="U158" i="4"/>
  <c r="L57" i="4"/>
  <c r="L43" i="4" s="1"/>
  <c r="L238" i="4"/>
  <c r="I83" i="4"/>
  <c r="I70" i="4" s="1"/>
  <c r="AA83" i="4"/>
  <c r="AA70" i="4" s="1"/>
  <c r="U83" i="4"/>
  <c r="U70" i="4" s="1"/>
  <c r="X83" i="4"/>
  <c r="X70" i="4" s="1"/>
  <c r="O83" i="4"/>
  <c r="O70" i="4" s="1"/>
  <c r="E83" i="4"/>
  <c r="E70" i="4" s="1"/>
  <c r="D83" i="4"/>
  <c r="D70" i="4" s="1"/>
  <c r="X29" i="4"/>
  <c r="X11" i="4" s="1"/>
  <c r="U57" i="4"/>
  <c r="U43" i="4" s="1"/>
  <c r="R83" i="4"/>
  <c r="R70" i="4" s="1"/>
  <c r="D57" i="4"/>
  <c r="D43" i="4" s="1"/>
  <c r="L83" i="4"/>
  <c r="L70" i="4" s="1"/>
  <c r="L29" i="4"/>
  <c r="L11" i="4" s="1"/>
  <c r="AD57" i="4"/>
  <c r="AD43" i="4" s="1"/>
  <c r="I57" i="4"/>
  <c r="I43" i="4" s="1"/>
  <c r="E57" i="4"/>
  <c r="E43" i="4" s="1"/>
  <c r="R57" i="4"/>
  <c r="R43" i="4" s="1"/>
  <c r="AA111" i="4"/>
  <c r="O57" i="4"/>
  <c r="O43" i="4" s="1"/>
  <c r="AA57" i="4"/>
  <c r="AA43" i="4" s="1"/>
  <c r="X57" i="4"/>
  <c r="X43" i="4" s="1"/>
  <c r="U207" i="4"/>
  <c r="AD101" i="4"/>
  <c r="O207" i="4"/>
  <c r="AD207" i="4"/>
  <c r="AD206" i="4" s="1"/>
  <c r="I36" i="4"/>
  <c r="R122" i="4"/>
  <c r="X36" i="4"/>
  <c r="U29" i="4"/>
  <c r="U11" i="4" s="1"/>
  <c r="O254" i="4"/>
  <c r="U36" i="4"/>
  <c r="O36" i="4"/>
  <c r="R111" i="4"/>
  <c r="AA29" i="4"/>
  <c r="AA11" i="4" s="1"/>
  <c r="U254" i="4"/>
  <c r="R254" i="4"/>
  <c r="O179" i="4"/>
  <c r="AD36" i="4"/>
  <c r="D129" i="4"/>
  <c r="D128" i="4" s="1"/>
  <c r="I207" i="4"/>
  <c r="O180" i="4"/>
  <c r="AA215" i="3"/>
  <c r="X215" i="3"/>
  <c r="F265" i="3"/>
  <c r="F264" i="3"/>
  <c r="AD215" i="3"/>
  <c r="F285" i="3"/>
  <c r="F283" i="3"/>
  <c r="F284" i="3"/>
  <c r="O214" i="3"/>
  <c r="D215" i="3"/>
  <c r="F216" i="3"/>
  <c r="I85" i="3"/>
  <c r="D247" i="3"/>
  <c r="D214" i="3" s="1"/>
  <c r="AA133" i="3"/>
  <c r="X247" i="3"/>
  <c r="X214" i="3" s="1"/>
  <c r="U133" i="3"/>
  <c r="I275" i="3"/>
  <c r="I263" i="3" s="1"/>
  <c r="AD163" i="3"/>
  <c r="L133" i="3"/>
  <c r="X133" i="3"/>
  <c r="AA115" i="3"/>
  <c r="I163" i="3"/>
  <c r="O163" i="3"/>
  <c r="E29" i="4"/>
  <c r="E11" i="4" s="1"/>
  <c r="D29" i="4"/>
  <c r="D11" i="4" s="1"/>
  <c r="O29" i="4"/>
  <c r="O11" i="4" s="1"/>
  <c r="L180" i="4"/>
  <c r="AD29" i="4"/>
  <c r="AD11" i="4" s="1"/>
  <c r="E123" i="4"/>
  <c r="I254" i="4"/>
  <c r="L101" i="4"/>
  <c r="D254" i="4"/>
  <c r="O111" i="4"/>
  <c r="AA254" i="4"/>
  <c r="E180" i="4"/>
  <c r="AD70" i="4"/>
  <c r="R207" i="4"/>
  <c r="R206" i="4" s="1"/>
  <c r="AD123" i="4"/>
  <c r="L111" i="4"/>
  <c r="E111" i="4"/>
  <c r="E254" i="4"/>
  <c r="X163" i="3"/>
  <c r="X132" i="3" s="1"/>
  <c r="R186" i="3"/>
  <c r="E163" i="3"/>
  <c r="D163" i="3"/>
  <c r="U111" i="4"/>
  <c r="R129" i="4"/>
  <c r="AD111" i="4"/>
  <c r="X187" i="3"/>
  <c r="AD275" i="3"/>
  <c r="AD263" i="3" s="1"/>
  <c r="I115" i="3"/>
  <c r="E36" i="3"/>
  <c r="U115" i="3"/>
  <c r="E85" i="3"/>
  <c r="E71" i="3" s="1"/>
  <c r="AD85" i="3"/>
  <c r="AD71" i="3" s="1"/>
  <c r="AA85" i="3"/>
  <c r="AA71" i="3" s="1"/>
  <c r="L29" i="3"/>
  <c r="L11" i="3" s="1"/>
  <c r="L186" i="3"/>
  <c r="D85" i="3"/>
  <c r="D71" i="3" s="1"/>
  <c r="AD186" i="3"/>
  <c r="AD58" i="3"/>
  <c r="AD43" i="3" s="1"/>
  <c r="I43" i="3"/>
  <c r="I133" i="3"/>
  <c r="R187" i="3"/>
  <c r="AD36" i="3"/>
  <c r="E58" i="3"/>
  <c r="E43" i="3" s="1"/>
  <c r="AA186" i="3"/>
  <c r="O36" i="3"/>
  <c r="L36" i="3"/>
  <c r="L71" i="3"/>
  <c r="O133" i="3"/>
  <c r="AD247" i="3"/>
  <c r="AD214" i="3" s="1"/>
  <c r="L247" i="3"/>
  <c r="L214" i="3" s="1"/>
  <c r="AA36" i="3"/>
  <c r="AD133" i="3"/>
  <c r="U43" i="3"/>
  <c r="D36" i="3"/>
  <c r="D29" i="3"/>
  <c r="D11" i="3" s="1"/>
  <c r="E11" i="3"/>
  <c r="U187" i="3"/>
  <c r="E115" i="3"/>
  <c r="AA247" i="3"/>
  <c r="AA214" i="3" s="1"/>
  <c r="L275" i="3"/>
  <c r="L263" i="3" s="1"/>
  <c r="X43" i="3"/>
  <c r="U102" i="4"/>
  <c r="X129" i="4"/>
  <c r="AA207" i="4"/>
  <c r="AA187" i="3"/>
  <c r="I104" i="3"/>
  <c r="AA275" i="3"/>
  <c r="AA263" i="3" s="1"/>
  <c r="E105" i="3"/>
  <c r="X127" i="3"/>
  <c r="S10" i="3"/>
  <c r="I187" i="3"/>
  <c r="E275" i="3"/>
  <c r="E263" i="3" s="1"/>
  <c r="AA43" i="3"/>
  <c r="L187" i="3"/>
  <c r="O11" i="3"/>
  <c r="E104" i="3"/>
  <c r="R11" i="3"/>
  <c r="X104" i="3"/>
  <c r="I186" i="3"/>
  <c r="U71" i="3"/>
  <c r="L115" i="3"/>
  <c r="U11" i="3"/>
  <c r="R36" i="3"/>
  <c r="X115" i="3"/>
  <c r="X36" i="3"/>
  <c r="R127" i="3"/>
  <c r="AC10" i="3"/>
  <c r="AA105" i="3"/>
  <c r="V10" i="3"/>
  <c r="M10" i="3"/>
  <c r="Z10" i="3"/>
  <c r="J10" i="3"/>
  <c r="E186" i="3"/>
  <c r="I127" i="3"/>
  <c r="I11" i="3"/>
  <c r="AD127" i="3"/>
  <c r="O115" i="3"/>
  <c r="D186" i="3"/>
  <c r="D133" i="3"/>
  <c r="D275" i="3"/>
  <c r="D263" i="3" s="1"/>
  <c r="E247" i="3"/>
  <c r="E214" i="3" s="1"/>
  <c r="R71" i="3"/>
  <c r="G10" i="3"/>
  <c r="AB10" i="3"/>
  <c r="Y10" i="3"/>
  <c r="P10" i="3"/>
  <c r="R43" i="3"/>
  <c r="T10" i="3"/>
  <c r="E187" i="3"/>
  <c r="AD187" i="3"/>
  <c r="I247" i="3"/>
  <c r="I214" i="3" s="1"/>
  <c r="AA132" i="3"/>
  <c r="AD115" i="3"/>
  <c r="E133" i="3"/>
  <c r="R105" i="3"/>
  <c r="O43" i="3"/>
  <c r="K10" i="3"/>
  <c r="D58" i="3"/>
  <c r="D43" i="3" s="1"/>
  <c r="X186" i="3"/>
  <c r="X85" i="3"/>
  <c r="X71" i="3" s="1"/>
  <c r="X29" i="3"/>
  <c r="X11" i="3" s="1"/>
  <c r="H10" i="3"/>
  <c r="D104" i="3"/>
  <c r="F259" i="3"/>
  <c r="D115" i="3"/>
  <c r="R115" i="3"/>
  <c r="R132" i="3"/>
  <c r="W10" i="3"/>
  <c r="U36" i="3"/>
  <c r="U105" i="3"/>
  <c r="O104" i="3"/>
  <c r="I105" i="3"/>
  <c r="O71" i="3"/>
  <c r="F30" i="3"/>
  <c r="L127" i="3"/>
  <c r="N10" i="3"/>
  <c r="Q10" i="3"/>
  <c r="D187" i="3"/>
  <c r="AA11" i="3"/>
  <c r="U127" i="3"/>
  <c r="O187" i="3"/>
  <c r="L58" i="3"/>
  <c r="L43" i="3" s="1"/>
  <c r="AD29" i="3"/>
  <c r="AD11" i="3" s="1"/>
  <c r="AA126" i="3"/>
  <c r="F231" i="3"/>
  <c r="F65" i="3"/>
  <c r="D105" i="3"/>
  <c r="X254" i="4"/>
  <c r="R101" i="4"/>
  <c r="E207" i="4"/>
  <c r="I180" i="4"/>
  <c r="AD179" i="4"/>
  <c r="D111" i="4"/>
  <c r="X179" i="4"/>
  <c r="T10" i="4"/>
  <c r="U123" i="4"/>
  <c r="AA129" i="4"/>
  <c r="AA128" i="4" s="1"/>
  <c r="U180" i="4"/>
  <c r="Z10" i="4"/>
  <c r="D180" i="4"/>
  <c r="AA101" i="4"/>
  <c r="X111" i="4"/>
  <c r="F185" i="4"/>
  <c r="I101" i="4"/>
  <c r="O101" i="4"/>
  <c r="D179" i="4"/>
  <c r="L179" i="4"/>
  <c r="D207" i="4"/>
  <c r="AA179" i="4"/>
  <c r="E179" i="4"/>
  <c r="L36" i="4"/>
  <c r="AA36" i="4"/>
  <c r="U129" i="4"/>
  <c r="E101" i="4"/>
  <c r="G10" i="4"/>
  <c r="E36" i="4"/>
  <c r="I179" i="4"/>
  <c r="U179" i="4"/>
  <c r="U238" i="4"/>
  <c r="X180" i="4"/>
  <c r="R36" i="4"/>
  <c r="N10" i="4"/>
  <c r="I111" i="4"/>
  <c r="W10" i="4"/>
  <c r="AA180" i="4"/>
  <c r="D102" i="4"/>
  <c r="I129" i="4"/>
  <c r="I128" i="4" s="1"/>
  <c r="D36" i="4"/>
  <c r="F45" i="4"/>
  <c r="X207" i="4"/>
  <c r="F33" i="4"/>
  <c r="AD254" i="4"/>
  <c r="R179" i="4"/>
  <c r="H10" i="4"/>
  <c r="V10" i="4"/>
  <c r="O129" i="4"/>
  <c r="P10" i="4"/>
  <c r="I238" i="4"/>
  <c r="Y10" i="4"/>
  <c r="E238" i="4"/>
  <c r="AD129" i="4"/>
  <c r="F113" i="4"/>
  <c r="F241" i="4"/>
  <c r="F256" i="4"/>
  <c r="D123" i="4"/>
  <c r="R180" i="4"/>
  <c r="F250" i="4"/>
  <c r="L254" i="4"/>
  <c r="M10" i="4"/>
  <c r="AC10" i="4"/>
  <c r="J10" i="4"/>
  <c r="K128" i="4"/>
  <c r="K10" i="4" s="1"/>
  <c r="AA123" i="4"/>
  <c r="L129" i="4"/>
  <c r="E129" i="4"/>
  <c r="F159" i="4"/>
  <c r="F119" i="4"/>
  <c r="F72" i="4"/>
  <c r="F84" i="4"/>
  <c r="F192" i="4"/>
  <c r="F266" i="4"/>
  <c r="F267" i="4"/>
  <c r="X102" i="4"/>
  <c r="F64" i="4"/>
  <c r="F232" i="4"/>
  <c r="AB206" i="4"/>
  <c r="AB10" i="4" s="1"/>
  <c r="AD180" i="4"/>
  <c r="F40" i="4"/>
  <c r="F41" i="4"/>
  <c r="F147" i="4"/>
  <c r="I123" i="4"/>
  <c r="F130" i="4"/>
  <c r="F58" i="4"/>
  <c r="F174" i="4"/>
  <c r="F30" i="4"/>
  <c r="F222" i="4"/>
  <c r="F103" i="4"/>
  <c r="F102" i="4" s="1"/>
  <c r="F140" i="4"/>
  <c r="F12" i="4"/>
  <c r="F98" i="4"/>
  <c r="F200" i="4"/>
  <c r="L207" i="4"/>
  <c r="R29" i="4"/>
  <c r="R11" i="4" s="1"/>
  <c r="F208" i="4"/>
  <c r="F135" i="4"/>
  <c r="F189" i="4"/>
  <c r="F122" i="4"/>
  <c r="F123" i="4"/>
  <c r="F112" i="4"/>
  <c r="F255" i="4"/>
  <c r="F13" i="4"/>
  <c r="F37" i="4"/>
  <c r="F118" i="4"/>
  <c r="F71" i="4"/>
  <c r="F44" i="4"/>
  <c r="F269" i="4"/>
  <c r="F270" i="4"/>
  <c r="F145" i="3"/>
  <c r="F241" i="3"/>
  <c r="AD105" i="3"/>
  <c r="U132" i="3"/>
  <c r="I71" i="3"/>
  <c r="L132" i="3"/>
  <c r="X105" i="3"/>
  <c r="F199" i="3"/>
  <c r="F13" i="3"/>
  <c r="F164" i="3"/>
  <c r="F196" i="3"/>
  <c r="F192" i="3"/>
  <c r="F40" i="3"/>
  <c r="F41" i="3"/>
  <c r="F73" i="3"/>
  <c r="F181" i="3"/>
  <c r="F33" i="3"/>
  <c r="F29" i="3" s="1"/>
  <c r="F110" i="3"/>
  <c r="F45" i="3"/>
  <c r="F250" i="3"/>
  <c r="F86" i="3"/>
  <c r="F207" i="3"/>
  <c r="F106" i="3"/>
  <c r="F101" i="3"/>
  <c r="F152" i="3"/>
  <c r="F123" i="3"/>
  <c r="F117" i="3"/>
  <c r="F134" i="3"/>
  <c r="F276" i="3"/>
  <c r="F128" i="3"/>
  <c r="F127" i="3" s="1"/>
  <c r="F278" i="3"/>
  <c r="F139" i="3"/>
  <c r="F59" i="3"/>
  <c r="I36" i="3"/>
  <c r="F37" i="3"/>
  <c r="F12" i="3"/>
  <c r="F72" i="3"/>
  <c r="F44" i="3"/>
  <c r="F122" i="3"/>
  <c r="F116" i="3"/>
  <c r="M208" i="2"/>
  <c r="M10" i="2" s="1"/>
  <c r="O158" i="2"/>
  <c r="X103" i="2"/>
  <c r="R158" i="2"/>
  <c r="J208" i="2"/>
  <c r="O240" i="2"/>
  <c r="Y208" i="2"/>
  <c r="I158" i="2"/>
  <c r="U158" i="2"/>
  <c r="E158" i="2"/>
  <c r="X158" i="2"/>
  <c r="AD158" i="2"/>
  <c r="L158" i="2"/>
  <c r="AA158" i="2"/>
  <c r="D158" i="2"/>
  <c r="AA103" i="2"/>
  <c r="D103" i="2"/>
  <c r="D58" i="2"/>
  <c r="L103" i="2"/>
  <c r="D85" i="2"/>
  <c r="D71" i="2" s="1"/>
  <c r="R85" i="2"/>
  <c r="R71" i="2" s="1"/>
  <c r="AD85" i="2"/>
  <c r="AD71" i="2" s="1"/>
  <c r="X110" i="2"/>
  <c r="E103" i="2"/>
  <c r="U85" i="2"/>
  <c r="U71" i="2" s="1"/>
  <c r="O58" i="2"/>
  <c r="O43" i="2" s="1"/>
  <c r="AA27" i="2"/>
  <c r="AA11" i="2" s="1"/>
  <c r="R209" i="2"/>
  <c r="I85" i="2"/>
  <c r="I71" i="2" s="1"/>
  <c r="L85" i="2"/>
  <c r="L71" i="2" s="1"/>
  <c r="AA85" i="2"/>
  <c r="AA71" i="2" s="1"/>
  <c r="I103" i="2"/>
  <c r="AD103" i="2"/>
  <c r="O102" i="2"/>
  <c r="U103" i="2"/>
  <c r="R102" i="2"/>
  <c r="X85" i="2"/>
  <c r="X71" i="2" s="1"/>
  <c r="AA58" i="2"/>
  <c r="AA43" i="2" s="1"/>
  <c r="O85" i="2"/>
  <c r="O71" i="2" s="1"/>
  <c r="E85" i="2"/>
  <c r="E71" i="2" s="1"/>
  <c r="R27" i="2"/>
  <c r="R11" i="2" s="1"/>
  <c r="X58" i="2"/>
  <c r="X43" i="2" s="1"/>
  <c r="L58" i="2"/>
  <c r="L43" i="2" s="1"/>
  <c r="AD58" i="2"/>
  <c r="AD43" i="2" s="1"/>
  <c r="R58" i="2"/>
  <c r="R43" i="2" s="1"/>
  <c r="U58" i="2"/>
  <c r="U43" i="2" s="1"/>
  <c r="E58" i="2"/>
  <c r="E43" i="2" s="1"/>
  <c r="I58" i="2"/>
  <c r="I43" i="2" s="1"/>
  <c r="I36" i="2"/>
  <c r="X36" i="2"/>
  <c r="E27" i="2"/>
  <c r="E11" i="2" s="1"/>
  <c r="AD36" i="2"/>
  <c r="O36" i="2"/>
  <c r="D240" i="2"/>
  <c r="E240" i="2"/>
  <c r="U27" i="2"/>
  <c r="U11" i="2" s="1"/>
  <c r="AD27" i="2"/>
  <c r="AD11" i="2" s="1"/>
  <c r="L27" i="2"/>
  <c r="L11" i="2" s="1"/>
  <c r="I27" i="2"/>
  <c r="I11" i="2" s="1"/>
  <c r="X27" i="2"/>
  <c r="X11" i="2" s="1"/>
  <c r="D27" i="2"/>
  <c r="D11" i="2" s="1"/>
  <c r="O27" i="2"/>
  <c r="O11" i="2" s="1"/>
  <c r="AA110" i="2"/>
  <c r="E209" i="2"/>
  <c r="AA128" i="2"/>
  <c r="O121" i="2"/>
  <c r="E258" i="2"/>
  <c r="I209" i="2"/>
  <c r="AA183" i="2"/>
  <c r="O103" i="2"/>
  <c r="K10" i="2"/>
  <c r="L240" i="2"/>
  <c r="AA182" i="2"/>
  <c r="L36" i="2"/>
  <c r="X182" i="2"/>
  <c r="D110" i="2"/>
  <c r="X122" i="2"/>
  <c r="F33" i="2"/>
  <c r="D102" i="2"/>
  <c r="U182" i="2"/>
  <c r="X209" i="2"/>
  <c r="X208" i="2" s="1"/>
  <c r="AD209" i="2"/>
  <c r="O110" i="2"/>
  <c r="P10" i="2"/>
  <c r="U183" i="2"/>
  <c r="U110" i="2"/>
  <c r="R182" i="2"/>
  <c r="AD240" i="2"/>
  <c r="AD102" i="2"/>
  <c r="L122" i="2"/>
  <c r="E128" i="2"/>
  <c r="F107" i="2"/>
  <c r="O258" i="2"/>
  <c r="I110" i="2"/>
  <c r="AA36" i="2"/>
  <c r="R128" i="2"/>
  <c r="X183" i="2"/>
  <c r="U36" i="2"/>
  <c r="I258" i="2"/>
  <c r="AD110" i="2"/>
  <c r="W10" i="2"/>
  <c r="U209" i="2"/>
  <c r="D128" i="2"/>
  <c r="I128" i="2"/>
  <c r="L183" i="2"/>
  <c r="I102" i="2"/>
  <c r="E110" i="2"/>
  <c r="F188" i="2"/>
  <c r="L128" i="2"/>
  <c r="G10" i="2"/>
  <c r="U121" i="2"/>
  <c r="R36" i="2"/>
  <c r="X258" i="2"/>
  <c r="D182" i="2"/>
  <c r="E36" i="2"/>
  <c r="L258" i="2"/>
  <c r="I121" i="2"/>
  <c r="AD128" i="2"/>
  <c r="D183" i="2"/>
  <c r="U102" i="2"/>
  <c r="D209" i="2"/>
  <c r="L102" i="2"/>
  <c r="AD258" i="2"/>
  <c r="O182" i="2"/>
  <c r="R258" i="2"/>
  <c r="V10" i="2"/>
  <c r="AD182" i="2"/>
  <c r="S10" i="2"/>
  <c r="R103" i="2"/>
  <c r="R183" i="2"/>
  <c r="U128" i="2"/>
  <c r="I183" i="2"/>
  <c r="X102" i="2"/>
  <c r="X128" i="2"/>
  <c r="AA240" i="2"/>
  <c r="L209" i="2"/>
  <c r="AC10" i="2"/>
  <c r="L110" i="2"/>
  <c r="J10" i="2"/>
  <c r="U240" i="2"/>
  <c r="E182" i="2"/>
  <c r="AB10" i="2"/>
  <c r="AA209" i="2"/>
  <c r="F225" i="2"/>
  <c r="U258" i="2"/>
  <c r="L182" i="2"/>
  <c r="T10" i="2"/>
  <c r="O209" i="2"/>
  <c r="Z10" i="2"/>
  <c r="F177" i="2"/>
  <c r="E102" i="2"/>
  <c r="O128" i="2"/>
  <c r="O127" i="2" s="1"/>
  <c r="H10" i="2"/>
  <c r="F234" i="2"/>
  <c r="D258" i="2"/>
  <c r="AA102" i="2"/>
  <c r="Y10" i="2"/>
  <c r="O183" i="2"/>
  <c r="D43" i="2"/>
  <c r="I240" i="2"/>
  <c r="I182" i="2"/>
  <c r="AD183" i="2"/>
  <c r="Q10" i="2"/>
  <c r="E183" i="2"/>
  <c r="AA258" i="2"/>
  <c r="F134" i="2"/>
  <c r="R110" i="2"/>
  <c r="F118" i="2"/>
  <c r="R240" i="2"/>
  <c r="N10" i="2"/>
  <c r="F59" i="2"/>
  <c r="F112" i="2"/>
  <c r="F13" i="2"/>
  <c r="F159" i="2"/>
  <c r="F86" i="2"/>
  <c r="F73" i="2"/>
  <c r="F254" i="2"/>
  <c r="F28" i="2"/>
  <c r="F44" i="2"/>
  <c r="F45" i="2"/>
  <c r="F123" i="2"/>
  <c r="F122" i="2" s="1"/>
  <c r="F260" i="2"/>
  <c r="F243" i="2"/>
  <c r="F104" i="2"/>
  <c r="F65" i="2"/>
  <c r="F129" i="2"/>
  <c r="F192" i="2"/>
  <c r="F37" i="2"/>
  <c r="F38" i="2"/>
  <c r="F195" i="2"/>
  <c r="F147" i="2"/>
  <c r="F210" i="2"/>
  <c r="F140" i="2"/>
  <c r="F202" i="2"/>
  <c r="F271" i="2"/>
  <c r="F270" i="2" s="1"/>
  <c r="F99" i="2"/>
  <c r="F12" i="2"/>
  <c r="F277" i="2"/>
  <c r="F278" i="2"/>
  <c r="F72" i="2"/>
  <c r="F40" i="2"/>
  <c r="F111" i="2"/>
  <c r="F259" i="2"/>
  <c r="F117" i="2"/>
  <c r="E128" i="4" l="1"/>
  <c r="L206" i="4"/>
  <c r="X206" i="4"/>
  <c r="O128" i="4"/>
  <c r="O206" i="4"/>
  <c r="AA206" i="4"/>
  <c r="AA10" i="4" s="1"/>
  <c r="L128" i="4"/>
  <c r="L10" i="4" s="1"/>
  <c r="D206" i="4"/>
  <c r="D10" i="4" s="1"/>
  <c r="AD128" i="4"/>
  <c r="AD10" i="4" s="1"/>
  <c r="F238" i="4"/>
  <c r="U206" i="4"/>
  <c r="E206" i="4"/>
  <c r="I206" i="4"/>
  <c r="I10" i="4" s="1"/>
  <c r="U128" i="4"/>
  <c r="F158" i="4"/>
  <c r="R128" i="4"/>
  <c r="R10" i="4" s="1"/>
  <c r="X128" i="4"/>
  <c r="F83" i="4"/>
  <c r="F70" i="4" s="1"/>
  <c r="F57" i="4"/>
  <c r="F43" i="4" s="1"/>
  <c r="F36" i="4"/>
  <c r="F29" i="4"/>
  <c r="F11" i="4" s="1"/>
  <c r="F215" i="3"/>
  <c r="F247" i="3"/>
  <c r="F214" i="3" s="1"/>
  <c r="X10" i="3"/>
  <c r="E132" i="3"/>
  <c r="E10" i="3" s="1"/>
  <c r="D132" i="3"/>
  <c r="D10" i="3" s="1"/>
  <c r="L10" i="3"/>
  <c r="AD132" i="3"/>
  <c r="AD10" i="3" s="1"/>
  <c r="F163" i="3"/>
  <c r="O132" i="3"/>
  <c r="O10" i="3" s="1"/>
  <c r="I132" i="3"/>
  <c r="I10" i="3" s="1"/>
  <c r="F101" i="4"/>
  <c r="F254" i="4"/>
  <c r="F111" i="4"/>
  <c r="O10" i="4"/>
  <c r="F85" i="3"/>
  <c r="F71" i="3" s="1"/>
  <c r="F58" i="3"/>
  <c r="F43" i="3" s="1"/>
  <c r="F36" i="3"/>
  <c r="R127" i="2"/>
  <c r="F105" i="3"/>
  <c r="F11" i="3"/>
  <c r="AA10" i="3"/>
  <c r="R10" i="3"/>
  <c r="F115" i="3"/>
  <c r="F187" i="3"/>
  <c r="F126" i="3"/>
  <c r="U10" i="3"/>
  <c r="F104" i="3"/>
  <c r="F275" i="3"/>
  <c r="F263" i="3" s="1"/>
  <c r="F133" i="3"/>
  <c r="F180" i="4"/>
  <c r="F179" i="4"/>
  <c r="F129" i="4"/>
  <c r="F207" i="4"/>
  <c r="F186" i="3"/>
  <c r="O208" i="2"/>
  <c r="O10" i="2" s="1"/>
  <c r="I127" i="2"/>
  <c r="X127" i="2"/>
  <c r="X10" i="2" s="1"/>
  <c r="F240" i="2"/>
  <c r="E208" i="2"/>
  <c r="U127" i="2"/>
  <c r="L208" i="2"/>
  <c r="I208" i="2"/>
  <c r="R208" i="2"/>
  <c r="R10" i="2" s="1"/>
  <c r="AA208" i="2"/>
  <c r="D208" i="2"/>
  <c r="AD208" i="2"/>
  <c r="AA127" i="2"/>
  <c r="U208" i="2"/>
  <c r="E127" i="2"/>
  <c r="E10" i="2" s="1"/>
  <c r="D127" i="2"/>
  <c r="AD127" i="2"/>
  <c r="L127" i="2"/>
  <c r="F158" i="2"/>
  <c r="F103" i="2"/>
  <c r="F58" i="2"/>
  <c r="F43" i="2" s="1"/>
  <c r="F85" i="2"/>
  <c r="F71" i="2" s="1"/>
  <c r="F27" i="2"/>
  <c r="F11" i="2" s="1"/>
  <c r="F209" i="2"/>
  <c r="F182" i="2"/>
  <c r="F183" i="2"/>
  <c r="F110" i="2"/>
  <c r="F121" i="2"/>
  <c r="F36" i="2"/>
  <c r="F102" i="2"/>
  <c r="F128" i="2"/>
  <c r="F258" i="2"/>
  <c r="X10" i="4" l="1"/>
  <c r="E10" i="4"/>
  <c r="F206" i="4"/>
  <c r="U10" i="4"/>
  <c r="F128" i="4"/>
  <c r="F132" i="3"/>
  <c r="F10" i="3"/>
  <c r="AA10" i="2"/>
  <c r="I10" i="2"/>
  <c r="F208" i="2"/>
  <c r="U10" i="2"/>
  <c r="L10" i="2"/>
  <c r="AD10" i="2"/>
  <c r="D10" i="2"/>
  <c r="F127" i="2"/>
  <c r="F10" i="4" l="1"/>
  <c r="F10" i="2"/>
</calcChain>
</file>

<file path=xl/sharedStrings.xml><?xml version="1.0" encoding="utf-8"?>
<sst xmlns="http://schemas.openxmlformats.org/spreadsheetml/2006/main" count="6719" uniqueCount="706">
  <si>
    <t>American Indian or Alaska Native</t>
  </si>
  <si>
    <t>Asian</t>
  </si>
  <si>
    <t>Black or African American</t>
  </si>
  <si>
    <t>Hispanic</t>
  </si>
  <si>
    <t>Native Hawaiian or Other Pacific Islander</t>
  </si>
  <si>
    <t>Two or more races</t>
  </si>
  <si>
    <t>Unknown race and ethnicity</t>
  </si>
  <si>
    <t>White</t>
  </si>
  <si>
    <t>M</t>
  </si>
  <si>
    <t>F</t>
  </si>
  <si>
    <t>2015-2016</t>
  </si>
  <si>
    <t xml:space="preserve"> ADMINISTRACION DE EMPRESAS</t>
  </si>
  <si>
    <t>Subgraduado</t>
  </si>
  <si>
    <t>Bachillerato</t>
  </si>
  <si>
    <t>PGAE</t>
  </si>
  <si>
    <t>Programa General - Adm Empresas</t>
  </si>
  <si>
    <t>GEOS</t>
  </si>
  <si>
    <t>Gerencia De Operac Y Suminist</t>
  </si>
  <si>
    <t>GEOP</t>
  </si>
  <si>
    <t>Gerencia De Operaciones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</si>
  <si>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</si>
  <si>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</si>
  <si>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</si>
  <si>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</si>
  <si>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</si>
  <si>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</si>
  <si>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</si>
  <si>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</si>
  <si>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REHU</t>
  </si>
  <si>
    <t>Adm Rec Humanos De La Empresa</t>
  </si>
  <si>
    <t>GERH</t>
  </si>
  <si>
    <t>Gerencia De Los Recursos Humanos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</si>
  <si>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</si>
  <si>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</si>
  <si>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</si>
  <si>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</si>
  <si>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</si>
  <si>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</si>
  <si>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</si>
  <si>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</si>
  <si>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>Graduado</t>
  </si>
  <si>
    <t>Maestria</t>
  </si>
  <si>
    <t>ADEM</t>
  </si>
  <si>
    <t>Administracion De Empresas</t>
  </si>
  <si>
    <t>GOPE</t>
  </si>
  <si>
    <t>Doctorado</t>
  </si>
  <si>
    <t>COIN</t>
  </si>
  <si>
    <t>Comercio Internacional</t>
  </si>
  <si>
    <t xml:space="preserve"> ARQUITECTURA</t>
  </si>
  <si>
    <t>DAMB</t>
  </si>
  <si>
    <t>Diseno Ambiental - Arquitectura</t>
  </si>
  <si>
    <t>ARQU</t>
  </si>
  <si>
    <t>Arquitectura</t>
  </si>
  <si>
    <t xml:space="preserve"> CIENCIAS NATURALES</t>
  </si>
  <si>
    <t>CIAM</t>
  </si>
  <si>
    <t>Ciencias Ambientales</t>
  </si>
  <si>
    <t>COMS</t>
  </si>
  <si>
    <t>Ciencias De Computos</t>
  </si>
  <si>
    <t>BIOL</t>
  </si>
  <si>
    <t>Biologia</t>
  </si>
  <si>
    <t>BIOC</t>
  </si>
  <si>
    <t>Biologia Celular Molecular</t>
  </si>
  <si>
    <t>BIIN</t>
  </si>
  <si>
    <t>Biologia Integrativa</t>
  </si>
  <si>
    <t>MATE</t>
  </si>
  <si>
    <t>Matematicas</t>
  </si>
  <si>
    <t>MATP</t>
  </si>
  <si>
    <t>Matematicas Puras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</si>
  <si>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</si>
  <si>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</si>
  <si>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</si>
  <si>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</si>
  <si>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</si>
  <si>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</si>
  <si>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</si>
  <si>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</si>
  <si>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</si>
  <si>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</si>
  <si>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FIQU</t>
  </si>
  <si>
    <t>Fisica - Quimica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</si>
  <si>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</si>
  <si>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</si>
  <si>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</si>
  <si>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</si>
  <si>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</si>
  <si>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</si>
  <si>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</si>
  <si>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CISO</t>
  </si>
  <si>
    <t>Ciencias Sociales</t>
  </si>
  <si>
    <t>CISC</t>
  </si>
  <si>
    <t>Ciencias Sociales General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</si>
  <si>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</si>
  <si>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</si>
  <si>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</si>
  <si>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</si>
  <si>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</si>
  <si>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</si>
  <si>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</si>
  <si>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</si>
  <si>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</si>
  <si>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</si>
  <si>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</si>
  <si>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</si>
  <si>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</si>
  <si>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</si>
  <si>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</si>
  <si>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</si>
  <si>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</si>
  <si>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</si>
  <si>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</si>
  <si>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</si>
  <si>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APOL</t>
  </si>
  <si>
    <t>Admin Y Politica Financiera</t>
  </si>
  <si>
    <t>APER</t>
  </si>
  <si>
    <t>Administracion De Personal</t>
  </si>
  <si>
    <t>APRO</t>
  </si>
  <si>
    <t>Administracion De Programas</t>
  </si>
  <si>
    <t>PGAP</t>
  </si>
  <si>
    <t>Programa General - Adm Publica</t>
  </si>
  <si>
    <t>CORE</t>
  </si>
  <si>
    <t>Consejeria En Rehabilitacion</t>
  </si>
  <si>
    <t xml:space="preserve"> CIENCIAS Y TECNOLOGIA DE LA INFORMACION</t>
  </si>
  <si>
    <t>Cert. Post-Bach</t>
  </si>
  <si>
    <t>LIBR</t>
  </si>
  <si>
    <t>Maestro Bibliotecario</t>
  </si>
  <si>
    <t>ADOC</t>
  </si>
  <si>
    <t>Administ Documentos Y Archivos</t>
  </si>
  <si>
    <t>CITI</t>
  </si>
  <si>
    <t>Ciencias De La Informacion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</si>
  <si>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</si>
  <si>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</si>
  <si>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</si>
  <si>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</si>
  <si>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</si>
  <si>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</si>
  <si>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</si>
  <si>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</si>
  <si>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</si>
  <si>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PERI</t>
  </si>
  <si>
    <t>Periodismo</t>
  </si>
  <si>
    <t>TEOR</t>
  </si>
  <si>
    <t>Teoria E Investigacion</t>
  </si>
  <si>
    <t xml:space="preserve"> DERECHO</t>
  </si>
  <si>
    <t>DERE</t>
  </si>
  <si>
    <t>Derecho</t>
  </si>
  <si>
    <t>Primer Nivel Profesional</t>
  </si>
  <si>
    <t xml:space="preserve"> EDUCACION</t>
  </si>
  <si>
    <t>EART</t>
  </si>
  <si>
    <t>Arte - Educacion</t>
  </si>
  <si>
    <t>EMUS</t>
  </si>
  <si>
    <t>Musica - Educacion</t>
  </si>
  <si>
    <t>ETEA</t>
  </si>
  <si>
    <t>Teatro - Educacion</t>
  </si>
  <si>
    <t>RECR</t>
  </si>
  <si>
    <t>Recreacion</t>
  </si>
  <si>
    <t>Bachillerato-Ecologia Familiar</t>
  </si>
  <si>
    <t>EPRN</t>
  </si>
  <si>
    <t>Educacion Preescolar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</si>
  <si>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</si>
  <si>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</si>
  <si>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</si>
  <si>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</si>
  <si>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</si>
  <si>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</si>
  <si>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</si>
  <si>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Bachillerato-Educacion Elemental</t>
  </si>
  <si>
    <t>4TO6</t>
  </si>
  <si>
    <t>4to - 6to Grado - Educ Elemental</t>
  </si>
  <si>
    <t>EDES</t>
  </si>
  <si>
    <t>Educacion Especial</t>
  </si>
  <si>
    <t>K3ER</t>
  </si>
  <si>
    <t>K - 3er Grado</t>
  </si>
  <si>
    <t>EBIO</t>
  </si>
  <si>
    <t>Biologia - Educacion</t>
  </si>
  <si>
    <t>EQUI</t>
  </si>
  <si>
    <t>Quimica - Educacion</t>
  </si>
  <si>
    <t>TESS</t>
  </si>
  <si>
    <t>Ensenanza Ingl Hisp Parlantes</t>
  </si>
  <si>
    <t>Bachillerato-Educacion Secundaria</t>
  </si>
  <si>
    <t>EIHP</t>
  </si>
  <si>
    <t>Ensenanza Ingl Hispanoparlant</t>
  </si>
  <si>
    <t>ECOM</t>
  </si>
  <si>
    <t>Educ Comercial - Prog General</t>
  </si>
  <si>
    <t>COSE</t>
  </si>
  <si>
    <t>Educac Comerc Prog Secretarial</t>
  </si>
  <si>
    <t>EMAT</t>
  </si>
  <si>
    <t>Matematicas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</si>
  <si>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</si>
  <si>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</si>
  <si>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</si>
  <si>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</si>
  <si>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</si>
  <si>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</si>
  <si>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EHIS</t>
  </si>
  <si>
    <t>Historia - Educacion</t>
  </si>
  <si>
    <t>EFIS</t>
  </si>
  <si>
    <t>Fisica - Educacion</t>
  </si>
  <si>
    <t>EESP</t>
  </si>
  <si>
    <t>Espanol - Educacion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</si>
  <si>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</si>
  <si>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</si>
  <si>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</si>
  <si>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</si>
  <si>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</si>
  <si>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</si>
  <si>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</si>
  <si>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</si>
  <si>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</si>
  <si>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</si>
  <si>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</si>
  <si>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</si>
  <si>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</si>
  <si>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</si>
  <si>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</si>
  <si>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</si>
  <si>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GEDE</t>
  </si>
  <si>
    <t>ORIE</t>
  </si>
  <si>
    <t>Orientacion Y Consejeria</t>
  </si>
  <si>
    <t>GLEC</t>
  </si>
  <si>
    <t>Educ Del Nino - Ens De Lectura</t>
  </si>
  <si>
    <t>GESC</t>
  </si>
  <si>
    <t>Educ Del Nino - Niv Pre- Escolar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</si>
  <si>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</si>
  <si>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</si>
  <si>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</si>
  <si>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</si>
  <si>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</si>
  <si>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</si>
  <si>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FEJE</t>
  </si>
  <si>
    <t>Fisiologia Del Ejercicio</t>
  </si>
  <si>
    <t>DADS</t>
  </si>
  <si>
    <t>Administracion Y Supervision</t>
  </si>
  <si>
    <t>DLOE</t>
  </si>
  <si>
    <t>DORI</t>
  </si>
  <si>
    <t xml:space="preserve"> ESTUDIOS GENERALES</t>
  </si>
  <si>
    <t>EDGE</t>
  </si>
  <si>
    <t>Educ General - Est Generales</t>
  </si>
  <si>
    <t>Bachillerato Traslado Articulado RCM</t>
  </si>
  <si>
    <t>ENFE</t>
  </si>
  <si>
    <t>Enfermeria</t>
  </si>
  <si>
    <t>Bachillerato Traslado Articulado RUM</t>
  </si>
  <si>
    <t>ICOM</t>
  </si>
  <si>
    <t>Ingenieria De Computadoras</t>
  </si>
  <si>
    <t>INEL</t>
  </si>
  <si>
    <t>Ingenieria Electrica</t>
  </si>
  <si>
    <t>INME</t>
  </si>
  <si>
    <t>Ingenieria Mecanica</t>
  </si>
  <si>
    <t>Bachillerato-Otros</t>
  </si>
  <si>
    <t>DECEP0</t>
  </si>
  <si>
    <t>PECA</t>
  </si>
  <si>
    <t>Progr Experimental De Adultos</t>
  </si>
  <si>
    <t>OYEN</t>
  </si>
  <si>
    <t>Oyentes</t>
  </si>
  <si>
    <t>Bachillerato-Progr Exper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</si>
  <si>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</si>
  <si>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</si>
  <si>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</si>
  <si>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</si>
  <si>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</si>
  <si>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</si>
  <si>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</si>
  <si>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</si>
  <si>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</si>
  <si>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</si>
  <si>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</si>
  <si>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</si>
  <si>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</si>
  <si>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</si>
  <si>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</si>
  <si>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PEC6</t>
  </si>
  <si>
    <t>Progr Exper De Adultos - Cs Secr</t>
  </si>
  <si>
    <t>Bachillerato-Programa Destrezas</t>
  </si>
  <si>
    <t>DES8</t>
  </si>
  <si>
    <t>Programa Destrezas/Eg - Educac</t>
  </si>
  <si>
    <t>DES7</t>
  </si>
  <si>
    <t>Programa Destrezas/Eg - Human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</si>
  <si>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</si>
  <si>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</si>
  <si>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</si>
  <si>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</si>
  <si>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</si>
  <si>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</si>
  <si>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</si>
  <si>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LOCU</t>
  </si>
  <si>
    <t>Lengua Y Locucion - Ingles</t>
  </si>
  <si>
    <t>LENG</t>
  </si>
  <si>
    <t>Lenguas Modernas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</si>
  <si>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</si>
  <si>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</si>
  <si>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</si>
  <si>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</si>
  <si>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</si>
  <si>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</si>
  <si>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</si>
  <si>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</si>
  <si>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</si>
  <si>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</si>
  <si>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</si>
  <si>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</si>
  <si>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FILO</t>
  </si>
  <si>
    <t>Filosofia</t>
  </si>
  <si>
    <t>TEAT</t>
  </si>
  <si>
    <t>Drama</t>
  </si>
  <si>
    <t>HART</t>
  </si>
  <si>
    <t>Historia Del Arte</t>
  </si>
  <si>
    <t>MUSI</t>
  </si>
  <si>
    <t>Musica</t>
  </si>
  <si>
    <t>HEUR</t>
  </si>
  <si>
    <t>Historia De Europa</t>
  </si>
  <si>
    <t>HAME</t>
  </si>
  <si>
    <t>Historia De Las Americas</t>
  </si>
  <si>
    <t>Bachillerato-Artes Plasticas</t>
  </si>
  <si>
    <t>ARTF</t>
  </si>
  <si>
    <t>Artes Plasticas-Fotografia</t>
  </si>
  <si>
    <t>ARPG</t>
  </si>
  <si>
    <t>Artes Plasticas - General</t>
  </si>
  <si>
    <t>ARTN</t>
  </si>
  <si>
    <t>Artes Plasticas-Arte Y Tecnologia</t>
  </si>
  <si>
    <t>ARTP</t>
  </si>
  <si>
    <t>Artes Plasticas - Pintura</t>
  </si>
  <si>
    <t>ARTB</t>
  </si>
  <si>
    <t>Artes Plasticas-Dibujo</t>
  </si>
  <si>
    <t>ARTT</t>
  </si>
  <si>
    <t>Artes Plasticas-Pintura</t>
  </si>
  <si>
    <t>ARTR</t>
  </si>
  <si>
    <t>Artes Plasticas-Grabado</t>
  </si>
  <si>
    <t>ARTC</t>
  </si>
  <si>
    <t>Artes Plasticas-Escultura</t>
  </si>
  <si>
    <t>Bachillerato-Estudios Interdisciplinarios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</si>
  <si>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</si>
  <si>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</si>
  <si>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</si>
  <si>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</si>
  <si>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</si>
  <si>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</si>
  <si>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ESIT</t>
  </si>
  <si>
    <t>Estud Interdisc Traduccion</t>
  </si>
  <si>
    <t>ESIN</t>
  </si>
  <si>
    <t>LEGS</t>
  </si>
  <si>
    <t>Linguist Aplicada Al Espanol</t>
  </si>
  <si>
    <t>LING</t>
  </si>
  <si>
    <t>Linguistica</t>
  </si>
  <si>
    <t>TRAD</t>
  </si>
  <si>
    <t>Traduccion</t>
  </si>
  <si>
    <t>GECU</t>
  </si>
  <si>
    <t>Gestion Y Administ Cultural</t>
  </si>
  <si>
    <t>HIST</t>
  </si>
  <si>
    <t>Historia</t>
  </si>
  <si>
    <t>Cert. Post-Maestria</t>
  </si>
  <si>
    <t>INLL</t>
  </si>
  <si>
    <t>Ingl - Est Invest Lit Ling Carib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</si>
  <si>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</si>
  <si>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</si>
  <si>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</si>
  <si>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</si>
  <si>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</si>
  <si>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</si>
  <si>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</si>
  <si>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</si>
  <si>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</si>
  <si>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</si>
  <si>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</si>
  <si>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</si>
  <si>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</si>
  <si>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</si>
  <si>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</si>
  <si>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</si>
  <si>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</si>
  <si>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</si>
  <si>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</si>
  <si>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PRGR</t>
  </si>
  <si>
    <t>Permiso Especial - Esc Grad</t>
  </si>
  <si>
    <t xml:space="preserve"> PLANIFICACION</t>
  </si>
  <si>
    <t>PLAN</t>
  </si>
  <si>
    <t>Planificacion</t>
  </si>
  <si>
    <t>2016-2017</t>
  </si>
  <si>
    <t>GOFI</t>
  </si>
  <si>
    <t>Gerencia De Oficina</t>
  </si>
  <si>
    <t>ESTP</t>
  </si>
  <si>
    <t>Estadisticas Aplicadas</t>
  </si>
  <si>
    <t>PROG</t>
  </si>
  <si>
    <t>Programacion Administrativa</t>
  </si>
  <si>
    <t>ORGS</t>
  </si>
  <si>
    <t>Gest Desar Coop Y Organz Solid</t>
  </si>
  <si>
    <t>ABIB</t>
  </si>
  <si>
    <t>Admin Bibl Academ,Publ Y Espec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</si>
  <si>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</si>
  <si>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</si>
  <si>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</si>
  <si>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</si>
  <si>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</si>
  <si>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</si>
  <si>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</si>
  <si>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>2017-2018</t>
  </si>
  <si>
    <t>2018-2019</t>
  </si>
  <si>
    <t>2019-2020</t>
  </si>
  <si>
    <t>2020-2021</t>
  </si>
  <si>
    <t>sum</t>
  </si>
  <si>
    <t>Total</t>
  </si>
  <si>
    <t>UNIVERSIDAD DE PUERTO RICO - RECINTO DE RIO PIEDRAS</t>
  </si>
  <si>
    <t xml:space="preserve">Decanato de Asuntos Académicos </t>
  </si>
  <si>
    <t>División de Investigación Institucional y Avaluó</t>
  </si>
  <si>
    <t>sefp</t>
  </si>
  <si>
    <t>Fuente de Información: (SAGA)20191218 MatriculaTotal_OFICIAL</t>
  </si>
  <si>
    <t>Matrícula Total por ETNIA y Nivel</t>
  </si>
  <si>
    <t xml:space="preserve">Año académico 2015-2016, Primer Semestre </t>
  </si>
  <si>
    <t>Matricula Total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</si>
  <si>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</si>
  <si>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Matrícula por ETNIA y Nivel</t>
  </si>
  <si>
    <t xml:space="preserve">Año académico 2017-18, Primer Semestre </t>
  </si>
  <si>
    <t xml:space="preserve">Año académico 2016-17, Primer Semestre </t>
  </si>
  <si>
    <t>2021-2022</t>
  </si>
  <si>
    <t>Sum</t>
  </si>
  <si>
    <t>(blank)</t>
  </si>
  <si>
    <t>Bachillerato - Educacion Elemental</t>
  </si>
  <si>
    <t>Bachillerato - Educacion Secundaria</t>
  </si>
  <si>
    <t>Bachillerato - Programa Destrezas</t>
  </si>
  <si>
    <t>Bachillerato - Prog. de Educ Cont. para Adultos</t>
  </si>
  <si>
    <t>Bachillerato - Estudios Interdisciplinarios</t>
  </si>
  <si>
    <t>Fuente de Información: SAGA</t>
  </si>
  <si>
    <t>2014-2015</t>
  </si>
  <si>
    <t>2022-2023</t>
  </si>
  <si>
    <t>Maestría</t>
  </si>
  <si>
    <t>Bachillerato - Biología</t>
  </si>
  <si>
    <t>Bachillerato - Matemáticas</t>
  </si>
  <si>
    <t>Maestría - Administración Pública</t>
  </si>
  <si>
    <t>Cert. Post-Maestría</t>
  </si>
  <si>
    <t>Bachillerato - Ecología Familiar</t>
  </si>
  <si>
    <t>Otros</t>
  </si>
  <si>
    <t>Bachillerato - Traslados Articulados RUM</t>
  </si>
  <si>
    <t>Bachillerato - Artes Plásticas</t>
  </si>
  <si>
    <t>Bachillerato - Historia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</si>
  <si>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</si>
  <si>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</si>
  <si>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</si>
  <si>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</si>
  <si>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</si>
  <si>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</si>
  <si>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</si>
  <si>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</si>
  <si>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</si>
  <si>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</si>
  <si>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</si>
  <si>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</si>
  <si>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</si>
  <si>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</si>
  <si>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Educación Continuada</t>
  </si>
  <si>
    <t>Educación continuada</t>
  </si>
  <si>
    <t>Grand Total</t>
  </si>
  <si>
    <t>No binario</t>
  </si>
  <si>
    <t>blank response</t>
  </si>
  <si>
    <t>2023-2024</t>
  </si>
  <si>
    <t>Matrícula Total por Etnia</t>
  </si>
  <si>
    <t>Año Académico
/ Niveles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</si>
  <si>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</si>
  <si>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</si>
  <si>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</si>
  <si>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</si>
  <si>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</si>
  <si>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</si>
  <si>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</si>
  <si>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</si>
  <si>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</si>
  <si>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Administración De Empresas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</si>
  <si>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</si>
  <si>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</si>
  <si>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</si>
  <si>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</si>
  <si>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</si>
  <si>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</si>
  <si>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Naturales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</si>
  <si>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</si>
  <si>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</si>
  <si>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</si>
  <si>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</si>
  <si>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</si>
  <si>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</si>
  <si>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</si>
  <si>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MATC</t>
  </si>
  <si>
    <t>Matemáticas Computacionales</t>
  </si>
  <si>
    <t>Matemáticas</t>
  </si>
  <si>
    <t>Matemáticas Puras</t>
  </si>
  <si>
    <t>Física  -  Química</t>
  </si>
  <si>
    <t>Psicología</t>
  </si>
  <si>
    <t>Antropología</t>
  </si>
  <si>
    <t>Economía  -  Cs Sociales</t>
  </si>
  <si>
    <t>Geografía</t>
  </si>
  <si>
    <t>Ciencias Políticas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</si>
  <si>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</si>
  <si>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</si>
  <si>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</si>
  <si>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</si>
  <si>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</si>
  <si>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</si>
  <si>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GEPU</t>
  </si>
  <si>
    <t>Gestión Pública</t>
  </si>
  <si>
    <t>GOPP</t>
  </si>
  <si>
    <t>Gobierno Y Política Pública</t>
  </si>
  <si>
    <t>Programa General  -  Adm Publica</t>
  </si>
  <si>
    <t>REHL</t>
  </si>
  <si>
    <t>Adm Recursos Hum Y Relac Labor</t>
  </si>
  <si>
    <t>Ciencias Y Tecnología De La Información</t>
  </si>
  <si>
    <t>Ciencias De La Información</t>
  </si>
  <si>
    <t>Comunicación</t>
  </si>
  <si>
    <t>Información Y Periodismo</t>
  </si>
  <si>
    <t>Comunicación Audiovisual</t>
  </si>
  <si>
    <t>Teoría E Investigación</t>
  </si>
  <si>
    <t>Educación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</si>
  <si>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</si>
  <si>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</si>
  <si>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</si>
  <si>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</si>
  <si>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</si>
  <si>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</si>
  <si>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</si>
  <si>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</si>
  <si>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</si>
  <si>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</si>
  <si>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</si>
  <si>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</si>
  <si>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</si>
  <si>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</si>
  <si>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</si>
  <si>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</si>
  <si>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</si>
  <si>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</si>
  <si>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</si>
  <si>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</si>
  <si>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</si>
  <si>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</si>
  <si>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</si>
  <si>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</si>
  <si>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</si>
  <si>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</si>
  <si>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</si>
  <si>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</si>
  <si>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</si>
  <si>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</si>
  <si>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</si>
  <si>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</si>
  <si>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</si>
  <si>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</si>
  <si>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</si>
  <si>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</si>
  <si>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</si>
  <si>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</si>
  <si>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</si>
  <si>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</si>
  <si>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</si>
  <si>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</si>
  <si>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</si>
  <si>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</si>
  <si>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</si>
  <si>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</si>
  <si>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</si>
  <si>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</si>
  <si>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</si>
  <si>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</si>
  <si>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</si>
  <si>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Humanidades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</si>
  <si>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</si>
  <si>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</si>
  <si>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</si>
  <si>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</si>
  <si>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</si>
  <si>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</si>
  <si>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</si>
  <si>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</si>
  <si>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</si>
  <si>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</si>
  <si>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</si>
  <si>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</si>
  <si>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</si>
  <si>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</si>
  <si>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</si>
  <si>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</si>
  <si>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</si>
  <si>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</si>
  <si>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Ingl  -  Est Invest Lit Ling Carib</t>
  </si>
  <si>
    <t>Lingüística</t>
  </si>
  <si>
    <t>Traducción</t>
  </si>
  <si>
    <t>Gestión Y Administ Cultural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</si>
  <si>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</si>
  <si>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</si>
  <si>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</si>
  <si>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</si>
  <si>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</si>
  <si>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</si>
  <si>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</si>
  <si>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</si>
  <si>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</si>
  <si>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Planificación</t>
  </si>
  <si>
    <t>Primer Semestre para el Año académico 2018-2019</t>
  </si>
  <si>
    <t>EDEF</t>
  </si>
  <si>
    <t>Educac Especial Y Diferenciada</t>
  </si>
  <si>
    <t>ESTC</t>
  </si>
  <si>
    <t>Estudios De Cine Y Audiovisual</t>
  </si>
  <si>
    <t>Linguist Aplicada Al Español</t>
  </si>
  <si>
    <t>Primer Semestre para el Año académico 2019-2020</t>
  </si>
  <si>
    <t>Primer Semestre para el Año académico 2020-2021</t>
  </si>
  <si>
    <t>DES3</t>
  </si>
  <si>
    <t>Programa Destrezas/Eg  -  Cs Nat</t>
  </si>
  <si>
    <t>ARTE</t>
  </si>
  <si>
    <t>Artes Plásticas</t>
  </si>
  <si>
    <t>ORAL</t>
  </si>
  <si>
    <t>Oralidad En El Sistema Penal</t>
  </si>
  <si>
    <t>PEDU</t>
  </si>
  <si>
    <t>Prog General  -  Educ Elemental</t>
  </si>
  <si>
    <t>EMPR</t>
  </si>
  <si>
    <t>Empresarismo</t>
  </si>
  <si>
    <t>ESHT</t>
  </si>
  <si>
    <t>Estudios Sociales E Historia</t>
  </si>
  <si>
    <t>PROF</t>
  </si>
  <si>
    <t>Mejoramiento Profesional</t>
  </si>
  <si>
    <t>ADEL</t>
  </si>
  <si>
    <t>Programa Adelanta</t>
  </si>
  <si>
    <t>MDES</t>
  </si>
  <si>
    <t>Manejo De Desastres</t>
  </si>
  <si>
    <t>PRAQ</t>
  </si>
  <si>
    <t>Permiso Especial  -  Arquitect</t>
  </si>
  <si>
    <t>NING</t>
  </si>
  <si>
    <t>Ninguno</t>
  </si>
  <si>
    <t>Primer Semestre para el Año académico 2021-2022</t>
  </si>
  <si>
    <t>Primer Semestre para el Año académico 2022-2023</t>
  </si>
  <si>
    <t>Comunicación e Información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</si>
  <si>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</si>
  <si>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</si>
  <si>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</si>
  <si>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</si>
  <si>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</si>
  <si>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Derecho</t>
  </si>
  <si>
    <t xml:space="preserve"> Educacion</t>
  </si>
  <si>
    <t xml:space="preserve"> Educacion Continuada Y Extension</t>
  </si>
  <si>
    <t xml:space="preserve"> Estudios Generales</t>
  </si>
  <si>
    <t xml:space="preserve"> Humanidades</t>
  </si>
  <si>
    <t xml:space="preserve"> Ingenieria</t>
  </si>
  <si>
    <t xml:space="preserve"> Permiso Especial</t>
  </si>
  <si>
    <t>Otro</t>
  </si>
  <si>
    <t xml:space="preserve"> Planificacion</t>
  </si>
  <si>
    <t>prmr/diciembre2025</t>
  </si>
  <si>
    <t>Años Académicos 2015-16 al 2025-26</t>
  </si>
  <si>
    <r>
      <rPr>
        <b/>
        <sz val="11"/>
        <color theme="1"/>
        <rFont val="Calibri"/>
        <family val="2"/>
        <scheme val="minor"/>
      </rPr>
      <t>Matrícula Total por ETNIA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ETNIA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1"/>
        <color rgb="FFFF0000"/>
        <rFont val="Calibri"/>
        <family val="2"/>
        <scheme val="minor"/>
      </rPr>
      <t>primer semestre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u/>
        <sz val="10"/>
        <color theme="1"/>
        <rFont val="Calibri"/>
        <family val="2"/>
        <scheme val="minor"/>
      </rPr>
      <t>para varios años académicos.</t>
    </r>
  </si>
  <si>
    <t>Primer Semestre para el Año académico 2024-25</t>
  </si>
  <si>
    <t>.</t>
  </si>
  <si>
    <t>No disponible</t>
  </si>
  <si>
    <t>No bin</t>
  </si>
  <si>
    <t>Ni disp</t>
  </si>
  <si>
    <t>No disp</t>
  </si>
  <si>
    <t>Gerencia de Mercadeo</t>
  </si>
  <si>
    <t>Gerencia de Operaciones y Suministros</t>
  </si>
  <si>
    <t>Gerencia de los Recursos Humanos</t>
  </si>
  <si>
    <t>Gerencia de Oficina</t>
  </si>
  <si>
    <t>Sistemas Computadorizados de Información</t>
  </si>
  <si>
    <t>Ciencias de Cómputos</t>
  </si>
  <si>
    <t>Nutrición y Dietética</t>
  </si>
  <si>
    <t xml:space="preserve"> Comunicación e Información</t>
  </si>
  <si>
    <t>Relaciones Públicas y Publicidad</t>
  </si>
  <si>
    <t xml:space="preserve">Educación Elemental - Nivel Elemental </t>
  </si>
  <si>
    <t>Programa General  -  Educación Elemental</t>
  </si>
  <si>
    <t>Enseñanza del Inglés a Hispanoparlantes</t>
  </si>
  <si>
    <t>Estudios Sociales e Historia</t>
  </si>
  <si>
    <t>Estudios de Cine y Audiovisual</t>
  </si>
  <si>
    <t>Educación Continua</t>
  </si>
  <si>
    <t>PADE</t>
  </si>
  <si>
    <t>Programa de Profesionalización del DE</t>
  </si>
  <si>
    <t xml:space="preserve"> Planificación</t>
  </si>
  <si>
    <t xml:space="preserve"> Administración de Empresas</t>
  </si>
  <si>
    <t xml:space="preserve"> -   </t>
  </si>
  <si>
    <t xml:space="preserve"> Educación</t>
  </si>
  <si>
    <t>Permiso Especial - General</t>
  </si>
  <si>
    <t>Permiso Especial  - Administración de Empresas</t>
  </si>
  <si>
    <t>Permiso Especial  -  Arquitectura</t>
  </si>
  <si>
    <t>Permiso Especial - Ciencias Militares</t>
  </si>
  <si>
    <t>Permiso Especial  -  Ciencias Naturales</t>
  </si>
  <si>
    <t>Permiso Especial  -  Comuncación e Información</t>
  </si>
  <si>
    <t>Permiso Especial  -  Ciencias Sociales</t>
  </si>
  <si>
    <t>Permiso Especial  -  Estudios Generales</t>
  </si>
  <si>
    <t>Permiso Especial  -  Humanidades</t>
  </si>
  <si>
    <t>NUTP</t>
  </si>
  <si>
    <t>PSIN</t>
  </si>
  <si>
    <t>Consejería en Rehabilitación</t>
  </si>
  <si>
    <t>Adm Recursos Hum y Relaciones Laborales</t>
  </si>
  <si>
    <t>Psicología Industrial Organizacional</t>
  </si>
  <si>
    <t>Psicología Social Comunitaria</t>
  </si>
  <si>
    <t>Psicología Investigativa Neurocognitiva</t>
  </si>
  <si>
    <t>Gest Desar Coop y Organizaciones Solidarias</t>
  </si>
  <si>
    <t>Gobierno y Política Pública</t>
  </si>
  <si>
    <t>Oralidad en el Sistema Penal</t>
  </si>
  <si>
    <t>EducacIón Especial y Diferenciada</t>
  </si>
  <si>
    <t>Investigación y Evaluación Educativa</t>
  </si>
  <si>
    <t>Liderazgo Organizaciones Educativas</t>
  </si>
  <si>
    <t>Orientación y Consejería</t>
  </si>
  <si>
    <t>GPRE</t>
  </si>
  <si>
    <t>GLIT</t>
  </si>
  <si>
    <t>Lectura, Escritura y Literatura Infantil</t>
  </si>
  <si>
    <t>Currículo y Enseñanza</t>
  </si>
  <si>
    <t>Certificado Post-Bachillerato</t>
  </si>
  <si>
    <t>Permiso Especial - Leyes</t>
  </si>
  <si>
    <t>Teoría e Investigación</t>
  </si>
  <si>
    <t>Ciencias de la Información</t>
  </si>
  <si>
    <t>Primer Semestre para el año académico 2025-26</t>
  </si>
  <si>
    <t>prmr/diciembre2026</t>
  </si>
  <si>
    <t>Mejoramiento profesional</t>
  </si>
  <si>
    <t>Permiso Especial Doctorado</t>
  </si>
  <si>
    <t>Primer Semestre para los Años académicos 2015-2016 al 2025-2026</t>
  </si>
  <si>
    <t>Resumen 2015-16 al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</si>
</sst>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thin">
        <color theme="9" tint="0.79995117038483843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9" tint="0.39994506668294322"/>
      </right>
      <top/>
      <bottom style="thin">
        <color theme="9" tint="0.79998168889431442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/>
      <right style="thin">
        <color theme="9" tint="0.79995117038483843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 style="thin">
        <color theme="9" tint="0.79995117038483843"/>
      </right>
      <top/>
      <bottom style="thin">
        <color theme="9" tint="0.79995117038483843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medium">
        <color theme="9" tint="0.39994506668294322"/>
      </top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 style="medium">
        <color theme="9" tint="0.39991454817346722"/>
      </left>
      <right style="thin">
        <color theme="9" tint="0.39994506668294322"/>
      </right>
      <top style="medium">
        <color theme="9" tint="0.39991454817346722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medium">
        <color theme="9" tint="0.39991454817346722"/>
      </top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914548173467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4506668294322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/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medium">
        <color theme="9" tint="0.39991454817346722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medium">
        <color theme="9" tint="0.39991454817346722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medium">
        <color theme="9" tint="0.39991454817346722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medium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79998168889431442"/>
      </right>
      <top style="thin">
        <color theme="9" tint="0.3999450666829432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medium">
        <color theme="9" tint="0.39988402966399123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medium">
        <color theme="9" tint="0.39988402966399123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3999450666829432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medium">
        <color theme="9" tint="0.39988402966399123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9450666829432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medium">
        <color theme="9" tint="0.3999450666829432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79998168889431442"/>
      </right>
      <top style="thin">
        <color theme="9" tint="0.79998168889431442"/>
      </top>
      <bottom style="medium">
        <color theme="9" tint="0.3999450666829432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0.39994506668294322"/>
      </bottom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 style="medium">
        <color theme="9" tint="0.39994506668294322"/>
      </bottom>
      <diagonal/>
    </border>
    <border>
      <left/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/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medium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79998168889431442"/>
      </top>
      <bottom/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/>
      <diagonal/>
    </border>
    <border>
      <left style="medium">
        <color theme="9" tint="0.3999450666829432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thin">
        <color theme="9" tint="0.79998168889431442"/>
      </top>
      <bottom style="medium">
        <color theme="9" tint="0.3999450666829432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/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/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 style="thin">
        <color theme="9" tint="0.399853511154515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/>
      <diagonal/>
    </border>
    <border>
      <left style="medium">
        <color theme="9" tint="0.39988402966399123"/>
      </left>
      <right style="thin">
        <color theme="9" tint="0.39985351115451523"/>
      </right>
      <top style="medium">
        <color theme="9" tint="0.39985351115451523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85351115451523"/>
      </right>
      <top style="thin">
        <color theme="9" tint="0.79998168889431442"/>
      </top>
      <bottom style="medium">
        <color theme="9" tint="0.39985351115451523"/>
      </bottom>
      <diagonal/>
    </border>
    <border>
      <left style="medium">
        <color theme="9" tint="0.399884029663991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medium">
        <color theme="9" tint="0.39985351115451523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thin">
        <color theme="9" tint="0.399853511154515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88402966399123"/>
      </left>
      <right style="thin">
        <color theme="9" tint="0.39994506668294322"/>
      </right>
      <top style="medium">
        <color theme="9" tint="0.39988402966399123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/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88402966399123"/>
      </right>
      <top style="medium">
        <color theme="9" tint="0.39988402966399123"/>
      </top>
      <bottom style="thin">
        <color theme="9" tint="0.79995117038483843"/>
      </bottom>
      <diagonal/>
    </border>
    <border>
      <left style="medium">
        <color theme="9" tint="0.39988402966399123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88402966399123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88402966399123"/>
      </left>
      <right style="thin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 style="medium">
        <color theme="9" tint="0.39988402966399123"/>
      </right>
      <top style="medium">
        <color theme="9"/>
      </top>
      <bottom style="medium">
        <color theme="9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medium">
        <color theme="9" tint="0.39988402966399123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/>
      <diagonal/>
    </border>
    <border>
      <left/>
      <right style="medium">
        <color theme="9" tint="0.39988402966399123"/>
      </right>
      <top style="thin">
        <color theme="9" tint="0.79998168889431442"/>
      </top>
      <bottom/>
      <diagonal/>
    </border>
    <border>
      <left style="medium">
        <color theme="9" tint="0.39988402966399123"/>
      </left>
      <right/>
      <top style="medium">
        <color theme="9" tint="0.39988402966399123"/>
      </top>
      <bottom style="thin">
        <color theme="0"/>
      </bottom>
      <diagonal/>
    </border>
    <border>
      <left/>
      <right/>
      <top style="medium">
        <color theme="9" tint="0.39988402966399123"/>
      </top>
      <bottom style="thin">
        <color theme="0"/>
      </bottom>
      <diagonal/>
    </border>
    <border>
      <left/>
      <right style="thin">
        <color theme="9"/>
      </right>
      <top style="medium">
        <color theme="9" tint="0.39988402966399123"/>
      </top>
      <bottom style="thin">
        <color theme="0"/>
      </bottom>
      <diagonal/>
    </border>
    <border>
      <left/>
      <right style="medium">
        <color theme="9" tint="0.39988402966399123"/>
      </right>
      <top style="medium">
        <color theme="9" tint="0.39988402966399123"/>
      </top>
      <bottom style="thin">
        <color theme="0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0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medium">
        <color theme="9" tint="0.3998840296639912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theme="9" tint="0.59996337778862885"/>
      </top>
      <bottom style="thin">
        <color rgb="FFD9D9D9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rgb="FFD9D9D9"/>
      </bottom>
      <diagonal/>
    </border>
    <border>
      <left/>
      <right style="thin">
        <color theme="9" tint="0.59996337778862885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rgb="FFD9D9D9"/>
      </top>
      <bottom style="thin">
        <color theme="9" tint="0.59996337778862885"/>
      </bottom>
      <diagonal/>
    </border>
    <border>
      <left/>
      <right/>
      <top style="thin">
        <color rgb="FFD9D9D9"/>
      </top>
      <bottom style="thin">
        <color rgb="FFFFFFFF"/>
      </bottom>
      <diagonal/>
    </border>
    <border>
      <left/>
      <right/>
      <top style="thin">
        <color rgb="FFC6E0B4"/>
      </top>
      <bottom style="thin">
        <color rgb="FFD9D9D9"/>
      </bottom>
      <diagonal/>
    </border>
    <border>
      <left/>
      <right style="thin">
        <color theme="9" tint="0.59996337778862885"/>
      </right>
      <top style="thin">
        <color rgb="FFC6E0B4"/>
      </top>
      <bottom style="thin">
        <color rgb="FFD9D9D9"/>
      </bottom>
      <diagonal/>
    </border>
    <border>
      <left/>
      <right style="thin">
        <color rgb="FF808080"/>
      </right>
      <top style="thin">
        <color rgb="FFD9D9D9"/>
      </top>
      <bottom style="thin">
        <color rgb="FFD9D9D9"/>
      </bottom>
      <diagonal/>
    </border>
    <border>
      <left style="thin">
        <color rgb="FF80808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39994506668294322"/>
      </left>
      <right/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79998168889431442"/>
      </left>
      <right/>
      <top style="thin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 tint="0.3998840296639912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5" fontId="7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3" fillId="3" borderId="0" xfId="2" applyFont="1" applyFill="1" applyAlignment="1">
      <alignment vertical="center" wrapText="1"/>
    </xf>
    <xf numFmtId="0" fontId="12" fillId="0" borderId="0" xfId="2" applyAlignment="1">
      <alignment vertical="center"/>
    </xf>
    <xf numFmtId="0" fontId="12" fillId="0" borderId="0" xfId="2" quotePrefix="1" applyAlignment="1">
      <alignment vertical="center"/>
    </xf>
    <xf numFmtId="0" fontId="12" fillId="0" borderId="0" xfId="2" quotePrefix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18" fillId="0" borderId="0" xfId="0" applyFont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65" fontId="8" fillId="0" borderId="18" xfId="1" applyNumberFormat="1" applyFont="1" applyBorder="1" applyAlignment="1">
      <alignment wrapText="1"/>
    </xf>
    <xf numFmtId="165" fontId="8" fillId="2" borderId="17" xfId="1" applyNumberFormat="1" applyFont="1" applyFill="1" applyBorder="1" applyAlignment="1">
      <alignment wrapText="1"/>
    </xf>
    <xf numFmtId="165" fontId="18" fillId="0" borderId="15" xfId="1" applyNumberFormat="1" applyFont="1" applyBorder="1" applyAlignment="1">
      <alignment wrapText="1"/>
    </xf>
    <xf numFmtId="165" fontId="8" fillId="2" borderId="15" xfId="1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0" fontId="8" fillId="2" borderId="9" xfId="0" applyFont="1" applyFill="1" applyBorder="1"/>
    <xf numFmtId="165" fontId="8" fillId="2" borderId="5" xfId="1" applyNumberFormat="1" applyFont="1" applyFill="1" applyBorder="1"/>
    <xf numFmtId="0" fontId="8" fillId="0" borderId="6" xfId="0" applyFont="1" applyBorder="1" applyAlignment="1">
      <alignment horizontal="left" indent="1"/>
    </xf>
    <xf numFmtId="0" fontId="8" fillId="0" borderId="6" xfId="0" applyFont="1" applyBorder="1"/>
    <xf numFmtId="0" fontId="8" fillId="0" borderId="10" xfId="0" applyFont="1" applyBorder="1"/>
    <xf numFmtId="165" fontId="8" fillId="0" borderId="6" xfId="1" applyNumberFormat="1" applyFont="1" applyBorder="1"/>
    <xf numFmtId="0" fontId="18" fillId="0" borderId="6" xfId="0" applyFont="1" applyBorder="1" applyAlignment="1">
      <alignment horizontal="left" indent="2"/>
    </xf>
    <xf numFmtId="0" fontId="18" fillId="0" borderId="6" xfId="0" applyFont="1" applyBorder="1"/>
    <xf numFmtId="0" fontId="18" fillId="0" borderId="10" xfId="0" applyFont="1" applyBorder="1"/>
    <xf numFmtId="165" fontId="18" fillId="0" borderId="6" xfId="1" applyNumberFormat="1" applyFont="1" applyBorder="1"/>
    <xf numFmtId="0" fontId="8" fillId="2" borderId="5" xfId="0" applyFont="1" applyFill="1" applyBorder="1" applyAlignment="1">
      <alignment horizontal="left" indent="3"/>
    </xf>
    <xf numFmtId="0" fontId="8" fillId="0" borderId="6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5" fontId="18" fillId="0" borderId="6" xfId="1" applyNumberFormat="1" applyFont="1" applyBorder="1" applyAlignment="1">
      <alignment horizontal="left"/>
    </xf>
    <xf numFmtId="0" fontId="8" fillId="2" borderId="6" xfId="0" applyFont="1" applyFill="1" applyBorder="1" applyAlignment="1">
      <alignment horizontal="left" indent="3"/>
    </xf>
    <xf numFmtId="0" fontId="8" fillId="2" borderId="6" xfId="0" applyFont="1" applyFill="1" applyBorder="1"/>
    <xf numFmtId="0" fontId="18" fillId="0" borderId="6" xfId="0" applyFont="1" applyBorder="1" applyAlignment="1">
      <alignment horizontal="left" indent="3"/>
    </xf>
    <xf numFmtId="0" fontId="8" fillId="0" borderId="19" xfId="0" applyFont="1" applyBorder="1" applyAlignment="1">
      <alignment horizontal="left"/>
    </xf>
    <xf numFmtId="0" fontId="8" fillId="0" borderId="7" xfId="0" applyFont="1" applyBorder="1"/>
    <xf numFmtId="0" fontId="8" fillId="0" borderId="20" xfId="0" applyFont="1" applyBorder="1"/>
    <xf numFmtId="165" fontId="8" fillId="0" borderId="7" xfId="1" applyNumberFormat="1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8" fillId="2" borderId="22" xfId="0" applyFont="1" applyFill="1" applyBorder="1"/>
    <xf numFmtId="0" fontId="8" fillId="0" borderId="23" xfId="0" applyFont="1" applyBorder="1"/>
    <xf numFmtId="0" fontId="18" fillId="0" borderId="23" xfId="0" applyFont="1" applyBorder="1"/>
    <xf numFmtId="0" fontId="18" fillId="0" borderId="23" xfId="0" applyFont="1" applyBorder="1" applyAlignment="1">
      <alignment horizontal="left"/>
    </xf>
    <xf numFmtId="0" fontId="8" fillId="0" borderId="24" xfId="0" applyFont="1" applyBorder="1" applyAlignment="1">
      <alignment horizontal="center" vertical="center" wrapText="1"/>
    </xf>
    <xf numFmtId="165" fontId="8" fillId="0" borderId="25" xfId="1" applyNumberFormat="1" applyFont="1" applyBorder="1" applyAlignment="1">
      <alignment wrapText="1"/>
    </xf>
    <xf numFmtId="165" fontId="8" fillId="2" borderId="26" xfId="1" applyNumberFormat="1" applyFont="1" applyFill="1" applyBorder="1" applyAlignment="1">
      <alignment wrapText="1"/>
    </xf>
    <xf numFmtId="165" fontId="18" fillId="0" borderId="27" xfId="1" applyNumberFormat="1" applyFont="1" applyBorder="1" applyAlignment="1">
      <alignment wrapText="1"/>
    </xf>
    <xf numFmtId="165" fontId="8" fillId="2" borderId="27" xfId="1" applyNumberFormat="1" applyFont="1" applyFill="1" applyBorder="1" applyAlignment="1">
      <alignment wrapText="1"/>
    </xf>
    <xf numFmtId="0" fontId="8" fillId="2" borderId="28" xfId="0" applyFont="1" applyFill="1" applyBorder="1" applyAlignment="1">
      <alignment horizontal="left"/>
    </xf>
    <xf numFmtId="0" fontId="8" fillId="2" borderId="28" xfId="0" applyFont="1" applyFill="1" applyBorder="1"/>
    <xf numFmtId="0" fontId="8" fillId="2" borderId="21" xfId="0" applyFont="1" applyFill="1" applyBorder="1"/>
    <xf numFmtId="165" fontId="8" fillId="2" borderId="29" xfId="1" applyNumberFormat="1" applyFont="1" applyFill="1" applyBorder="1"/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right" indent="1"/>
    </xf>
    <xf numFmtId="165" fontId="8" fillId="0" borderId="37" xfId="1" applyNumberFormat="1" applyFont="1" applyBorder="1" applyAlignment="1">
      <alignment wrapText="1"/>
    </xf>
    <xf numFmtId="0" fontId="8" fillId="2" borderId="38" xfId="0" applyFont="1" applyFill="1" applyBorder="1" applyAlignment="1">
      <alignment horizontal="left"/>
    </xf>
    <xf numFmtId="165" fontId="8" fillId="2" borderId="39" xfId="1" applyNumberFormat="1" applyFont="1" applyFill="1" applyBorder="1" applyAlignment="1">
      <alignment wrapText="1"/>
    </xf>
    <xf numFmtId="0" fontId="18" fillId="0" borderId="40" xfId="0" applyFont="1" applyBorder="1" applyAlignment="1">
      <alignment horizontal="left"/>
    </xf>
    <xf numFmtId="165" fontId="18" fillId="0" borderId="41" xfId="1" applyNumberFormat="1" applyFont="1" applyBorder="1" applyAlignment="1">
      <alignment wrapText="1"/>
    </xf>
    <xf numFmtId="0" fontId="8" fillId="2" borderId="40" xfId="0" applyFont="1" applyFill="1" applyBorder="1" applyAlignment="1">
      <alignment horizontal="left"/>
    </xf>
    <xf numFmtId="165" fontId="8" fillId="2" borderId="41" xfId="1" applyNumberFormat="1" applyFont="1" applyFill="1" applyBorder="1" applyAlignment="1">
      <alignment wrapText="1"/>
    </xf>
    <xf numFmtId="0" fontId="18" fillId="0" borderId="42" xfId="0" applyFont="1" applyBorder="1" applyAlignment="1">
      <alignment horizontal="left"/>
    </xf>
    <xf numFmtId="165" fontId="18" fillId="0" borderId="43" xfId="1" applyNumberFormat="1" applyFont="1" applyBorder="1" applyAlignment="1">
      <alignment wrapText="1"/>
    </xf>
    <xf numFmtId="165" fontId="18" fillId="0" borderId="44" xfId="1" applyNumberFormat="1" applyFont="1" applyBorder="1" applyAlignment="1">
      <alignment wrapText="1"/>
    </xf>
    <xf numFmtId="165" fontId="18" fillId="0" borderId="45" xfId="1" applyNumberFormat="1" applyFont="1" applyBorder="1" applyAlignment="1">
      <alignment wrapText="1"/>
    </xf>
    <xf numFmtId="0" fontId="21" fillId="0" borderId="0" xfId="0" applyFont="1" applyAlignment="1">
      <alignment horizontal="center" vertical="center"/>
    </xf>
    <xf numFmtId="165" fontId="18" fillId="0" borderId="12" xfId="1" applyNumberFormat="1" applyFont="1" applyBorder="1" applyAlignment="1">
      <alignment wrapText="1"/>
    </xf>
    <xf numFmtId="165" fontId="8" fillId="2" borderId="12" xfId="1" applyNumberFormat="1" applyFont="1" applyFill="1" applyBorder="1" applyAlignment="1">
      <alignment wrapText="1"/>
    </xf>
    <xf numFmtId="0" fontId="18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vertical="center" wrapText="1"/>
    </xf>
    <xf numFmtId="165" fontId="18" fillId="0" borderId="12" xfId="1" applyNumberFormat="1" applyFont="1" applyBorder="1" applyAlignment="1">
      <alignment vertical="center" wrapText="1"/>
    </xf>
    <xf numFmtId="165" fontId="8" fillId="2" borderId="12" xfId="1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165" fontId="8" fillId="2" borderId="47" xfId="1" applyNumberFormat="1" applyFont="1" applyFill="1" applyBorder="1" applyAlignment="1">
      <alignment vertical="center" wrapText="1"/>
    </xf>
    <xf numFmtId="165" fontId="18" fillId="0" borderId="48" xfId="1" applyNumberFormat="1" applyFont="1" applyBorder="1" applyAlignment="1">
      <alignment vertical="center" wrapText="1"/>
    </xf>
    <xf numFmtId="165" fontId="8" fillId="2" borderId="48" xfId="1" applyNumberFormat="1" applyFont="1" applyFill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left"/>
    </xf>
    <xf numFmtId="165" fontId="8" fillId="2" borderId="56" xfId="1" applyNumberFormat="1" applyFont="1" applyFill="1" applyBorder="1" applyAlignment="1">
      <alignment vertical="center" wrapText="1"/>
    </xf>
    <xf numFmtId="0" fontId="18" fillId="0" borderId="57" xfId="0" applyFont="1" applyBorder="1" applyAlignment="1">
      <alignment horizontal="left" indent="1"/>
    </xf>
    <xf numFmtId="165" fontId="18" fillId="0" borderId="58" xfId="1" applyNumberFormat="1" applyFont="1" applyBorder="1" applyAlignment="1">
      <alignment vertical="center" wrapText="1"/>
    </xf>
    <xf numFmtId="0" fontId="8" fillId="2" borderId="57" xfId="0" applyFont="1" applyFill="1" applyBorder="1" applyAlignment="1">
      <alignment horizontal="left"/>
    </xf>
    <xf numFmtId="165" fontId="8" fillId="2" borderId="58" xfId="1" applyNumberFormat="1" applyFont="1" applyFill="1" applyBorder="1" applyAlignment="1">
      <alignment vertical="center" wrapText="1"/>
    </xf>
    <xf numFmtId="0" fontId="18" fillId="0" borderId="59" xfId="0" applyFont="1" applyBorder="1" applyAlignment="1">
      <alignment horizontal="left" indent="1"/>
    </xf>
    <xf numFmtId="165" fontId="18" fillId="0" borderId="60" xfId="1" applyNumberFormat="1" applyFont="1" applyBorder="1" applyAlignment="1">
      <alignment vertical="center" wrapText="1"/>
    </xf>
    <xf numFmtId="165" fontId="18" fillId="0" borderId="61" xfId="1" applyNumberFormat="1" applyFont="1" applyBorder="1" applyAlignment="1">
      <alignment vertical="center" wrapText="1"/>
    </xf>
    <xf numFmtId="165" fontId="18" fillId="0" borderId="62" xfId="1" applyNumberFormat="1" applyFont="1" applyBorder="1" applyAlignment="1">
      <alignment vertical="center" wrapText="1"/>
    </xf>
    <xf numFmtId="0" fontId="8" fillId="2" borderId="9" xfId="0" applyFont="1" applyFill="1" applyBorder="1" applyAlignment="1">
      <alignment horizontal="left"/>
    </xf>
    <xf numFmtId="165" fontId="8" fillId="2" borderId="5" xfId="1" applyNumberFormat="1" applyFont="1" applyFill="1" applyBorder="1" applyAlignment="1">
      <alignment wrapText="1"/>
    </xf>
    <xf numFmtId="165" fontId="18" fillId="0" borderId="6" xfId="1" applyNumberFormat="1" applyFont="1" applyBorder="1" applyAlignment="1">
      <alignment wrapText="1"/>
    </xf>
    <xf numFmtId="165" fontId="8" fillId="0" borderId="7" xfId="1" applyNumberFormat="1" applyFont="1" applyBorder="1" applyAlignment="1">
      <alignment wrapText="1"/>
    </xf>
    <xf numFmtId="0" fontId="8" fillId="2" borderId="66" xfId="0" applyFont="1" applyFill="1" applyBorder="1" applyAlignment="1">
      <alignment horizontal="left"/>
    </xf>
    <xf numFmtId="165" fontId="8" fillId="2" borderId="67" xfId="1" applyNumberFormat="1" applyFont="1" applyFill="1" applyBorder="1" applyAlignment="1">
      <alignment wrapText="1"/>
    </xf>
    <xf numFmtId="165" fontId="18" fillId="0" borderId="67" xfId="1" applyNumberFormat="1" applyFont="1" applyBorder="1" applyAlignment="1">
      <alignment wrapText="1"/>
    </xf>
    <xf numFmtId="165" fontId="8" fillId="2" borderId="48" xfId="1" applyNumberFormat="1" applyFont="1" applyFill="1" applyBorder="1" applyAlignment="1">
      <alignment wrapText="1"/>
    </xf>
    <xf numFmtId="165" fontId="18" fillId="0" borderId="48" xfId="1" applyNumberFormat="1" applyFont="1" applyBorder="1" applyAlignment="1">
      <alignment wrapText="1"/>
    </xf>
    <xf numFmtId="0" fontId="8" fillId="2" borderId="73" xfId="0" applyFont="1" applyFill="1" applyBorder="1" applyAlignment="1">
      <alignment horizontal="left"/>
    </xf>
    <xf numFmtId="0" fontId="18" fillId="0" borderId="73" xfId="0" applyFont="1" applyBorder="1" applyAlignment="1">
      <alignment horizontal="left"/>
    </xf>
    <xf numFmtId="165" fontId="8" fillId="0" borderId="74" xfId="1" applyNumberFormat="1" applyFont="1" applyBorder="1" applyAlignment="1">
      <alignment wrapText="1"/>
    </xf>
    <xf numFmtId="165" fontId="8" fillId="0" borderId="75" xfId="1" applyNumberFormat="1" applyFont="1" applyBorder="1" applyAlignment="1">
      <alignment wrapText="1"/>
    </xf>
    <xf numFmtId="165" fontId="8" fillId="0" borderId="76" xfId="1" applyNumberFormat="1" applyFont="1" applyBorder="1" applyAlignment="1">
      <alignment wrapText="1"/>
    </xf>
    <xf numFmtId="0" fontId="8" fillId="0" borderId="81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left"/>
    </xf>
    <xf numFmtId="165" fontId="18" fillId="0" borderId="84" xfId="1" applyNumberFormat="1" applyFont="1" applyBorder="1" applyAlignment="1">
      <alignment wrapText="1"/>
    </xf>
    <xf numFmtId="165" fontId="18" fillId="0" borderId="85" xfId="1" applyNumberFormat="1" applyFont="1" applyBorder="1" applyAlignment="1">
      <alignment wrapText="1"/>
    </xf>
    <xf numFmtId="165" fontId="18" fillId="0" borderId="86" xfId="1" applyNumberFormat="1" applyFont="1" applyBorder="1" applyAlignment="1">
      <alignment wrapText="1"/>
    </xf>
    <xf numFmtId="0" fontId="8" fillId="2" borderId="63" xfId="0" applyFont="1" applyFill="1" applyBorder="1" applyAlignment="1">
      <alignment horizontal="left"/>
    </xf>
    <xf numFmtId="0" fontId="8" fillId="2" borderId="64" xfId="0" applyFont="1" applyFill="1" applyBorder="1"/>
    <xf numFmtId="165" fontId="8" fillId="2" borderId="64" xfId="1" applyNumberFormat="1" applyFont="1" applyFill="1" applyBorder="1"/>
    <xf numFmtId="0" fontId="8" fillId="0" borderId="66" xfId="0" applyFont="1" applyBorder="1" applyAlignment="1">
      <alignment horizontal="left" indent="1"/>
    </xf>
    <xf numFmtId="0" fontId="8" fillId="0" borderId="12" xfId="0" applyFont="1" applyBorder="1"/>
    <xf numFmtId="165" fontId="8" fillId="0" borderId="12" xfId="1" applyNumberFormat="1" applyFont="1" applyBorder="1"/>
    <xf numFmtId="0" fontId="18" fillId="0" borderId="12" xfId="0" applyFont="1" applyBorder="1"/>
    <xf numFmtId="0" fontId="18" fillId="0" borderId="66" xfId="0" applyFont="1" applyBorder="1" applyAlignment="1">
      <alignment horizontal="left" indent="2"/>
    </xf>
    <xf numFmtId="165" fontId="18" fillId="0" borderId="12" xfId="1" applyNumberFormat="1" applyFont="1" applyBorder="1"/>
    <xf numFmtId="0" fontId="8" fillId="2" borderId="66" xfId="0" applyFont="1" applyFill="1" applyBorder="1" applyAlignment="1">
      <alignment horizontal="left" indent="3"/>
    </xf>
    <xf numFmtId="0" fontId="8" fillId="0" borderId="12" xfId="0" applyFont="1" applyBorder="1" applyAlignment="1">
      <alignment horizontal="left"/>
    </xf>
    <xf numFmtId="0" fontId="8" fillId="2" borderId="66" xfId="0" applyFont="1" applyFill="1" applyBorder="1"/>
    <xf numFmtId="0" fontId="8" fillId="2" borderId="12" xfId="0" applyFont="1" applyFill="1" applyBorder="1"/>
    <xf numFmtId="165" fontId="8" fillId="2" borderId="12" xfId="1" applyNumberFormat="1" applyFont="1" applyFill="1" applyBorder="1"/>
    <xf numFmtId="0" fontId="18" fillId="0" borderId="66" xfId="0" applyFont="1" applyBorder="1"/>
    <xf numFmtId="0" fontId="18" fillId="0" borderId="68" xfId="0" applyFont="1" applyBorder="1"/>
    <xf numFmtId="0" fontId="18" fillId="0" borderId="69" xfId="0" applyFont="1" applyBorder="1"/>
    <xf numFmtId="0" fontId="18" fillId="0" borderId="87" xfId="0" applyFont="1" applyBorder="1"/>
    <xf numFmtId="0" fontId="18" fillId="0" borderId="75" xfId="0" applyFont="1" applyBorder="1"/>
    <xf numFmtId="165" fontId="8" fillId="2" borderId="65" xfId="1" applyNumberFormat="1" applyFont="1" applyFill="1" applyBorder="1"/>
    <xf numFmtId="165" fontId="8" fillId="0" borderId="67" xfId="1" applyNumberFormat="1" applyFont="1" applyBorder="1"/>
    <xf numFmtId="165" fontId="18" fillId="0" borderId="67" xfId="1" applyNumberFormat="1" applyFont="1" applyBorder="1"/>
    <xf numFmtId="165" fontId="8" fillId="2" borderId="67" xfId="1" applyNumberFormat="1" applyFont="1" applyFill="1" applyBorder="1"/>
    <xf numFmtId="0" fontId="18" fillId="0" borderId="68" xfId="0" applyFont="1" applyBorder="1" applyAlignment="1">
      <alignment horizontal="left" indent="3"/>
    </xf>
    <xf numFmtId="0" fontId="8" fillId="0" borderId="69" xfId="0" applyFont="1" applyBorder="1" applyAlignment="1">
      <alignment horizontal="left"/>
    </xf>
    <xf numFmtId="165" fontId="18" fillId="0" borderId="69" xfId="1" applyNumberFormat="1" applyFont="1" applyBorder="1"/>
    <xf numFmtId="165" fontId="18" fillId="0" borderId="70" xfId="1" applyNumberFormat="1" applyFont="1" applyBorder="1"/>
    <xf numFmtId="165" fontId="8" fillId="2" borderId="71" xfId="1" applyNumberFormat="1" applyFont="1" applyFill="1" applyBorder="1"/>
    <xf numFmtId="165" fontId="8" fillId="0" borderId="48" xfId="1" applyNumberFormat="1" applyFont="1" applyBorder="1"/>
    <xf numFmtId="165" fontId="18" fillId="0" borderId="48" xfId="1" applyNumberFormat="1" applyFont="1" applyBorder="1"/>
    <xf numFmtId="165" fontId="8" fillId="2" borderId="48" xfId="1" applyNumberFormat="1" applyFont="1" applyFill="1" applyBorder="1"/>
    <xf numFmtId="165" fontId="18" fillId="0" borderId="72" xfId="1" applyNumberFormat="1" applyFont="1" applyBorder="1"/>
    <xf numFmtId="0" fontId="8" fillId="2" borderId="88" xfId="0" applyFont="1" applyFill="1" applyBorder="1"/>
    <xf numFmtId="0" fontId="8" fillId="0" borderId="89" xfId="0" applyFont="1" applyBorder="1"/>
    <xf numFmtId="0" fontId="18" fillId="0" borderId="89" xfId="0" applyFont="1" applyBorder="1"/>
    <xf numFmtId="0" fontId="18" fillId="0" borderId="89" xfId="0" applyFont="1" applyBorder="1" applyAlignment="1">
      <alignment horizontal="left"/>
    </xf>
    <xf numFmtId="0" fontId="8" fillId="2" borderId="89" xfId="0" applyFont="1" applyFill="1" applyBorder="1"/>
    <xf numFmtId="0" fontId="18" fillId="0" borderId="90" xfId="0" applyFont="1" applyBorder="1" applyAlignment="1">
      <alignment horizontal="left"/>
    </xf>
    <xf numFmtId="165" fontId="8" fillId="2" borderId="5" xfId="1" applyNumberFormat="1" applyFont="1" applyFill="1" applyBorder="1" applyAlignment="1">
      <alignment horizontal="left"/>
    </xf>
    <xf numFmtId="165" fontId="8" fillId="0" borderId="7" xfId="1" applyNumberFormat="1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wrapText="1"/>
    </xf>
    <xf numFmtId="165" fontId="8" fillId="2" borderId="5" xfId="1" applyNumberFormat="1" applyFont="1" applyFill="1" applyBorder="1" applyAlignment="1">
      <alignment horizontal="left" wrapText="1"/>
    </xf>
    <xf numFmtId="165" fontId="18" fillId="0" borderId="6" xfId="1" applyNumberFormat="1" applyFont="1" applyBorder="1" applyAlignment="1">
      <alignment horizontal="left" wrapText="1"/>
    </xf>
    <xf numFmtId="165" fontId="8" fillId="0" borderId="99" xfId="1" applyNumberFormat="1" applyFont="1" applyBorder="1"/>
    <xf numFmtId="165" fontId="8" fillId="0" borderId="100" xfId="1" applyNumberFormat="1" applyFont="1" applyBorder="1"/>
    <xf numFmtId="165" fontId="8" fillId="0" borderId="101" xfId="1" applyNumberFormat="1" applyFont="1" applyBorder="1"/>
    <xf numFmtId="165" fontId="8" fillId="2" borderId="102" xfId="1" applyNumberFormat="1" applyFont="1" applyFill="1" applyBorder="1" applyAlignment="1">
      <alignment horizontal="left"/>
    </xf>
    <xf numFmtId="165" fontId="8" fillId="2" borderId="12" xfId="1" applyNumberFormat="1" applyFont="1" applyFill="1" applyBorder="1" applyAlignment="1">
      <alignment horizontal="left"/>
    </xf>
    <xf numFmtId="165" fontId="8" fillId="2" borderId="58" xfId="1" applyNumberFormat="1" applyFont="1" applyFill="1" applyBorder="1" applyAlignment="1">
      <alignment wrapText="1"/>
    </xf>
    <xf numFmtId="165" fontId="18" fillId="0" borderId="102" xfId="1" applyNumberFormat="1" applyFont="1" applyBorder="1" applyAlignment="1">
      <alignment horizontal="left"/>
    </xf>
    <xf numFmtId="165" fontId="18" fillId="0" borderId="12" xfId="1" applyNumberFormat="1" applyFont="1" applyBorder="1" applyAlignment="1">
      <alignment horizontal="left"/>
    </xf>
    <xf numFmtId="165" fontId="18" fillId="0" borderId="58" xfId="1" applyNumberFormat="1" applyFont="1" applyBorder="1" applyAlignment="1">
      <alignment wrapText="1"/>
    </xf>
    <xf numFmtId="165" fontId="8" fillId="2" borderId="102" xfId="1" applyNumberFormat="1" applyFont="1" applyFill="1" applyBorder="1"/>
    <xf numFmtId="165" fontId="8" fillId="2" borderId="58" xfId="1" applyNumberFormat="1" applyFont="1" applyFill="1" applyBorder="1"/>
    <xf numFmtId="165" fontId="8" fillId="0" borderId="102" xfId="1" applyNumberFormat="1" applyFont="1" applyBorder="1"/>
    <xf numFmtId="165" fontId="8" fillId="0" borderId="58" xfId="1" applyNumberFormat="1" applyFont="1" applyBorder="1"/>
    <xf numFmtId="165" fontId="18" fillId="0" borderId="102" xfId="1" applyNumberFormat="1" applyFont="1" applyBorder="1"/>
    <xf numFmtId="165" fontId="18" fillId="0" borderId="58" xfId="1" applyNumberFormat="1" applyFont="1" applyBorder="1"/>
    <xf numFmtId="165" fontId="18" fillId="0" borderId="103" xfId="1" applyNumberFormat="1" applyFont="1" applyBorder="1" applyAlignment="1">
      <alignment horizontal="left"/>
    </xf>
    <xf numFmtId="165" fontId="18" fillId="0" borderId="61" xfId="1" applyNumberFormat="1" applyFont="1" applyBorder="1" applyAlignment="1">
      <alignment horizontal="left"/>
    </xf>
    <xf numFmtId="165" fontId="18" fillId="0" borderId="61" xfId="1" applyNumberFormat="1" applyFont="1" applyBorder="1"/>
    <xf numFmtId="165" fontId="18" fillId="0" borderId="62" xfId="1" applyNumberFormat="1" applyFont="1" applyBorder="1"/>
    <xf numFmtId="165" fontId="18" fillId="0" borderId="104" xfId="1" applyNumberFormat="1" applyFont="1" applyBorder="1" applyAlignment="1">
      <alignment horizontal="left"/>
    </xf>
    <xf numFmtId="165" fontId="18" fillId="0" borderId="85" xfId="1" applyNumberFormat="1" applyFont="1" applyBorder="1" applyAlignment="1">
      <alignment horizontal="left"/>
    </xf>
    <xf numFmtId="165" fontId="18" fillId="0" borderId="105" xfId="1" applyNumberFormat="1" applyFont="1" applyBorder="1" applyAlignment="1">
      <alignment wrapText="1"/>
    </xf>
    <xf numFmtId="165" fontId="8" fillId="2" borderId="99" xfId="1" applyNumberFormat="1" applyFont="1" applyFill="1" applyBorder="1"/>
    <xf numFmtId="165" fontId="8" fillId="2" borderId="100" xfId="1" applyNumberFormat="1" applyFont="1" applyFill="1" applyBorder="1"/>
    <xf numFmtId="165" fontId="8" fillId="2" borderId="101" xfId="1" applyNumberFormat="1" applyFont="1" applyFill="1" applyBorder="1"/>
    <xf numFmtId="0" fontId="8" fillId="0" borderId="106" xfId="0" applyFont="1" applyBorder="1" applyAlignment="1">
      <alignment horizontal="right" indent="1"/>
    </xf>
    <xf numFmtId="0" fontId="8" fillId="2" borderId="107" xfId="0" applyFont="1" applyFill="1" applyBorder="1" applyAlignment="1">
      <alignment horizontal="left"/>
    </xf>
    <xf numFmtId="0" fontId="18" fillId="0" borderId="107" xfId="0" applyFont="1" applyBorder="1" applyAlignment="1">
      <alignment horizontal="left"/>
    </xf>
    <xf numFmtId="0" fontId="18" fillId="0" borderId="108" xfId="0" applyFont="1" applyBorder="1" applyAlignment="1">
      <alignment horizontal="left"/>
    </xf>
    <xf numFmtId="0" fontId="8" fillId="2" borderId="109" xfId="0" applyFont="1" applyFill="1" applyBorder="1" applyAlignment="1">
      <alignment horizontal="left"/>
    </xf>
    <xf numFmtId="0" fontId="8" fillId="2" borderId="100" xfId="0" applyFont="1" applyFill="1" applyBorder="1"/>
    <xf numFmtId="0" fontId="8" fillId="2" borderId="110" xfId="0" applyFont="1" applyFill="1" applyBorder="1"/>
    <xf numFmtId="0" fontId="8" fillId="0" borderId="111" xfId="0" applyFont="1" applyBorder="1" applyAlignment="1">
      <alignment horizontal="left" indent="1"/>
    </xf>
    <xf numFmtId="0" fontId="8" fillId="0" borderId="112" xfId="0" applyFont="1" applyBorder="1"/>
    <xf numFmtId="0" fontId="18" fillId="0" borderId="111" xfId="0" applyFont="1" applyBorder="1" applyAlignment="1">
      <alignment horizontal="left" indent="2"/>
    </xf>
    <xf numFmtId="0" fontId="18" fillId="0" borderId="112" xfId="0" applyFont="1" applyBorder="1"/>
    <xf numFmtId="0" fontId="8" fillId="2" borderId="111" xfId="0" applyFont="1" applyFill="1" applyBorder="1" applyAlignment="1">
      <alignment horizontal="left" indent="3"/>
    </xf>
    <xf numFmtId="0" fontId="18" fillId="0" borderId="112" xfId="0" applyFont="1" applyBorder="1" applyAlignment="1">
      <alignment horizontal="left"/>
    </xf>
    <xf numFmtId="0" fontId="8" fillId="2" borderId="111" xfId="0" applyFont="1" applyFill="1" applyBorder="1"/>
    <xf numFmtId="0" fontId="8" fillId="2" borderId="111" xfId="0" applyFont="1" applyFill="1" applyBorder="1" applyAlignment="1">
      <alignment horizontal="left"/>
    </xf>
    <xf numFmtId="0" fontId="8" fillId="2" borderId="112" xfId="0" applyFont="1" applyFill="1" applyBorder="1"/>
    <xf numFmtId="0" fontId="18" fillId="0" borderId="113" xfId="0" applyFont="1" applyBorder="1" applyAlignment="1">
      <alignment horizontal="left" indent="3"/>
    </xf>
    <xf numFmtId="0" fontId="8" fillId="0" borderId="61" xfId="0" applyFont="1" applyBorder="1" applyAlignment="1">
      <alignment horizontal="left"/>
    </xf>
    <xf numFmtId="0" fontId="18" fillId="0" borderId="114" xfId="0" applyFont="1" applyBorder="1" applyAlignment="1">
      <alignment horizontal="left"/>
    </xf>
    <xf numFmtId="0" fontId="8" fillId="0" borderId="121" xfId="0" applyFont="1" applyBorder="1" applyAlignment="1">
      <alignment horizontal="center" vertical="center"/>
    </xf>
    <xf numFmtId="0" fontId="8" fillId="0" borderId="122" xfId="0" applyFont="1" applyBorder="1" applyAlignment="1">
      <alignment horizontal="right" indent="1"/>
    </xf>
    <xf numFmtId="165" fontId="8" fillId="0" borderId="123" xfId="1" applyNumberFormat="1" applyFont="1" applyBorder="1" applyAlignment="1">
      <alignment wrapText="1"/>
    </xf>
    <xf numFmtId="0" fontId="8" fillId="2" borderId="124" xfId="0" applyFont="1" applyFill="1" applyBorder="1" applyAlignment="1">
      <alignment horizontal="left" wrapText="1"/>
    </xf>
    <xf numFmtId="165" fontId="8" fillId="2" borderId="125" xfId="1" applyNumberFormat="1" applyFont="1" applyFill="1" applyBorder="1" applyAlignment="1">
      <alignment wrapText="1"/>
    </xf>
    <xf numFmtId="0" fontId="18" fillId="0" borderId="126" xfId="0" applyFont="1" applyBorder="1" applyAlignment="1">
      <alignment horizontal="left" wrapText="1"/>
    </xf>
    <xf numFmtId="165" fontId="18" fillId="0" borderId="127" xfId="1" applyNumberFormat="1" applyFont="1" applyBorder="1" applyAlignment="1">
      <alignment wrapText="1"/>
    </xf>
    <xf numFmtId="0" fontId="18" fillId="0" borderId="130" xfId="0" applyFont="1" applyBorder="1" applyAlignment="1">
      <alignment horizontal="left" wrapText="1"/>
    </xf>
    <xf numFmtId="165" fontId="18" fillId="0" borderId="14" xfId="1" applyNumberFormat="1" applyFont="1" applyBorder="1" applyAlignment="1">
      <alignment horizontal="left" wrapText="1"/>
    </xf>
    <xf numFmtId="165" fontId="18" fillId="0" borderId="14" xfId="1" applyNumberFormat="1" applyFont="1" applyBorder="1" applyAlignment="1">
      <alignment wrapText="1"/>
    </xf>
    <xf numFmtId="165" fontId="18" fillId="0" borderId="131" xfId="1" applyNumberFormat="1" applyFont="1" applyBorder="1" applyAlignment="1">
      <alignment wrapText="1"/>
    </xf>
    <xf numFmtId="0" fontId="8" fillId="2" borderId="132" xfId="0" applyFont="1" applyFill="1" applyBorder="1" applyAlignment="1">
      <alignment horizontal="left"/>
    </xf>
    <xf numFmtId="0" fontId="8" fillId="2" borderId="133" xfId="0" applyFont="1" applyFill="1" applyBorder="1"/>
    <xf numFmtId="0" fontId="8" fillId="2" borderId="134" xfId="0" applyFont="1" applyFill="1" applyBorder="1"/>
    <xf numFmtId="165" fontId="8" fillId="2" borderId="133" xfId="1" applyNumberFormat="1" applyFont="1" applyFill="1" applyBorder="1"/>
    <xf numFmtId="165" fontId="8" fillId="2" borderId="135" xfId="1" applyNumberFormat="1" applyFont="1" applyFill="1" applyBorder="1"/>
    <xf numFmtId="0" fontId="8" fillId="0" borderId="136" xfId="0" applyFont="1" applyBorder="1" applyAlignment="1">
      <alignment horizontal="left" indent="1"/>
    </xf>
    <xf numFmtId="165" fontId="8" fillId="0" borderId="127" xfId="1" applyNumberFormat="1" applyFont="1" applyBorder="1"/>
    <xf numFmtId="0" fontId="18" fillId="0" borderId="136" xfId="0" applyFont="1" applyBorder="1" applyAlignment="1">
      <alignment horizontal="left" indent="2"/>
    </xf>
    <xf numFmtId="165" fontId="18" fillId="0" borderId="127" xfId="1" applyNumberFormat="1" applyFont="1" applyBorder="1"/>
    <xf numFmtId="0" fontId="8" fillId="2" borderId="137" xfId="0" applyFont="1" applyFill="1" applyBorder="1" applyAlignment="1">
      <alignment horizontal="left" indent="3"/>
    </xf>
    <xf numFmtId="0" fontId="8" fillId="2" borderId="136" xfId="0" applyFont="1" applyFill="1" applyBorder="1" applyAlignment="1">
      <alignment horizontal="left" indent="3"/>
    </xf>
    <xf numFmtId="0" fontId="8" fillId="2" borderId="137" xfId="0" applyFont="1" applyFill="1" applyBorder="1"/>
    <xf numFmtId="0" fontId="8" fillId="2" borderId="137" xfId="0" applyFont="1" applyFill="1" applyBorder="1" applyAlignment="1">
      <alignment horizontal="left"/>
    </xf>
    <xf numFmtId="165" fontId="8" fillId="2" borderId="125" xfId="1" applyNumberFormat="1" applyFont="1" applyFill="1" applyBorder="1"/>
    <xf numFmtId="0" fontId="8" fillId="2" borderId="136" xfId="0" applyFont="1" applyFill="1" applyBorder="1"/>
    <xf numFmtId="0" fontId="18" fillId="0" borderId="136" xfId="0" applyFont="1" applyBorder="1" applyAlignment="1">
      <alignment horizontal="left" indent="3"/>
    </xf>
    <xf numFmtId="0" fontId="18" fillId="0" borderId="138" xfId="0" applyFont="1" applyBorder="1" applyAlignment="1">
      <alignment horizontal="left" indent="3"/>
    </xf>
    <xf numFmtId="0" fontId="8" fillId="0" borderId="128" xfId="0" applyFont="1" applyBorder="1" applyAlignment="1">
      <alignment horizontal="left"/>
    </xf>
    <xf numFmtId="0" fontId="18" fillId="0" borderId="139" xfId="0" applyFont="1" applyBorder="1" applyAlignment="1">
      <alignment horizontal="left"/>
    </xf>
    <xf numFmtId="165" fontId="18" fillId="0" borderId="128" xfId="1" applyNumberFormat="1" applyFont="1" applyBorder="1" applyAlignment="1">
      <alignment horizontal="left"/>
    </xf>
    <xf numFmtId="165" fontId="18" fillId="0" borderId="128" xfId="1" applyNumberFormat="1" applyFont="1" applyBorder="1"/>
    <xf numFmtId="165" fontId="18" fillId="0" borderId="129" xfId="1" applyNumberFormat="1" applyFont="1" applyBorder="1"/>
    <xf numFmtId="0" fontId="18" fillId="0" borderId="0" xfId="0" applyFont="1" applyAlignment="1">
      <alignment horizontal="center" vertical="center"/>
    </xf>
    <xf numFmtId="0" fontId="3" fillId="0" borderId="0" xfId="0" applyFont="1"/>
    <xf numFmtId="0" fontId="23" fillId="0" borderId="0" xfId="0" applyFont="1"/>
    <xf numFmtId="0" fontId="24" fillId="0" borderId="0" xfId="0" applyFont="1"/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140" xfId="0" applyFont="1" applyBorder="1" applyAlignment="1">
      <alignment horizontal="center" vertical="center" wrapText="1"/>
    </xf>
    <xf numFmtId="0" fontId="8" fillId="0" borderId="140" xfId="0" applyFont="1" applyBorder="1"/>
    <xf numFmtId="0" fontId="8" fillId="0" borderId="140" xfId="0" applyFont="1" applyBorder="1" applyAlignment="1">
      <alignment horizontal="center" vertical="center"/>
    </xf>
    <xf numFmtId="0" fontId="8" fillId="0" borderId="140" xfId="0" applyFont="1" applyBorder="1" applyAlignment="1">
      <alignment horizontal="right" indent="1"/>
    </xf>
    <xf numFmtId="165" fontId="8" fillId="0" borderId="140" xfId="1" applyNumberFormat="1" applyFont="1" applyBorder="1" applyAlignment="1">
      <alignment horizontal="left"/>
    </xf>
    <xf numFmtId="165" fontId="8" fillId="0" borderId="140" xfId="1" applyNumberFormat="1" applyFont="1" applyBorder="1"/>
    <xf numFmtId="0" fontId="8" fillId="2" borderId="140" xfId="0" applyFont="1" applyFill="1" applyBorder="1" applyAlignment="1">
      <alignment horizontal="left"/>
    </xf>
    <xf numFmtId="165" fontId="8" fillId="2" borderId="140" xfId="1" applyNumberFormat="1" applyFont="1" applyFill="1" applyBorder="1" applyAlignment="1">
      <alignment horizontal="left"/>
    </xf>
    <xf numFmtId="165" fontId="8" fillId="2" borderId="140" xfId="1" applyNumberFormat="1" applyFont="1" applyFill="1" applyBorder="1"/>
    <xf numFmtId="0" fontId="18" fillId="0" borderId="140" xfId="0" applyFont="1" applyBorder="1" applyAlignment="1">
      <alignment horizontal="left" indent="1"/>
    </xf>
    <xf numFmtId="165" fontId="18" fillId="0" borderId="140" xfId="1" applyNumberFormat="1" applyFont="1" applyBorder="1" applyAlignment="1">
      <alignment horizontal="left" indent="1"/>
    </xf>
    <xf numFmtId="165" fontId="18" fillId="0" borderId="140" xfId="1" applyNumberFormat="1" applyFont="1" applyBorder="1"/>
    <xf numFmtId="0" fontId="18" fillId="0" borderId="141" xfId="0" applyFont="1" applyBorder="1" applyAlignment="1">
      <alignment horizontal="left" indent="1"/>
    </xf>
    <xf numFmtId="165" fontId="18" fillId="0" borderId="141" xfId="1" applyNumberFormat="1" applyFont="1" applyBorder="1" applyAlignment="1">
      <alignment horizontal="left" indent="1"/>
    </xf>
    <xf numFmtId="165" fontId="18" fillId="0" borderId="141" xfId="1" applyNumberFormat="1" applyFont="1" applyBorder="1"/>
    <xf numFmtId="0" fontId="8" fillId="2" borderId="140" xfId="0" applyFont="1" applyFill="1" applyBorder="1"/>
    <xf numFmtId="0" fontId="8" fillId="0" borderId="140" xfId="0" applyFont="1" applyBorder="1" applyAlignment="1">
      <alignment horizontal="left" indent="1"/>
    </xf>
    <xf numFmtId="0" fontId="8" fillId="2" borderId="140" xfId="0" applyFont="1" applyFill="1" applyBorder="1" applyAlignment="1">
      <alignment horizontal="left" indent="2"/>
    </xf>
    <xf numFmtId="0" fontId="8" fillId="0" borderId="140" xfId="0" applyFont="1" applyBorder="1" applyAlignment="1">
      <alignment horizontal="left"/>
    </xf>
    <xf numFmtId="0" fontId="18" fillId="0" borderId="140" xfId="0" applyFont="1" applyBorder="1" applyAlignment="1">
      <alignment horizontal="left"/>
    </xf>
    <xf numFmtId="0" fontId="18" fillId="0" borderId="140" xfId="0" applyFont="1" applyBorder="1" applyAlignment="1">
      <alignment horizontal="left" indent="2"/>
    </xf>
    <xf numFmtId="0" fontId="18" fillId="0" borderId="140" xfId="0" applyFont="1" applyBorder="1"/>
    <xf numFmtId="0" fontId="8" fillId="0" borderId="140" xfId="0" applyFont="1" applyBorder="1" applyAlignment="1">
      <alignment horizontal="center"/>
    </xf>
    <xf numFmtId="0" fontId="8" fillId="0" borderId="142" xfId="0" applyFont="1" applyBorder="1" applyAlignment="1">
      <alignment horizontal="left"/>
    </xf>
    <xf numFmtId="0" fontId="8" fillId="0" borderId="142" xfId="0" applyFont="1" applyBorder="1"/>
    <xf numFmtId="0" fontId="8" fillId="0" borderId="142" xfId="0" applyFont="1" applyBorder="1" applyAlignment="1">
      <alignment horizontal="left" indent="1"/>
    </xf>
    <xf numFmtId="0" fontId="18" fillId="0" borderId="142" xfId="0" applyFont="1" applyBorder="1" applyAlignment="1">
      <alignment horizontal="left"/>
    </xf>
    <xf numFmtId="0" fontId="8" fillId="0" borderId="140" xfId="0" applyFont="1" applyBorder="1" applyAlignment="1">
      <alignment horizontal="left" indent="2"/>
    </xf>
    <xf numFmtId="0" fontId="8" fillId="4" borderId="140" xfId="0" applyFont="1" applyFill="1" applyBorder="1" applyAlignment="1">
      <alignment horizontal="left" indent="2"/>
    </xf>
    <xf numFmtId="0" fontId="8" fillId="4" borderId="140" xfId="0" applyFont="1" applyFill="1" applyBorder="1"/>
    <xf numFmtId="165" fontId="8" fillId="0" borderId="140" xfId="1" applyNumberFormat="1" applyFont="1" applyFill="1" applyBorder="1"/>
    <xf numFmtId="165" fontId="18" fillId="0" borderId="140" xfId="1" applyNumberFormat="1" applyFont="1" applyFill="1" applyBorder="1"/>
    <xf numFmtId="3" fontId="8" fillId="0" borderId="142" xfId="0" applyNumberFormat="1" applyFont="1" applyBorder="1"/>
    <xf numFmtId="0" fontId="18" fillId="0" borderId="142" xfId="0" applyFont="1" applyBorder="1"/>
    <xf numFmtId="0" fontId="8" fillId="0" borderId="142" xfId="0" applyFont="1" applyBorder="1" applyAlignment="1">
      <alignment horizontal="right"/>
    </xf>
    <xf numFmtId="0" fontId="18" fillId="0" borderId="142" xfId="0" applyFont="1" applyBorder="1" applyAlignment="1">
      <alignment horizontal="right"/>
    </xf>
    <xf numFmtId="165" fontId="8" fillId="0" borderId="140" xfId="1" applyNumberFormat="1" applyFont="1" applyBorder="1" applyAlignment="1">
      <alignment horizontal="right"/>
    </xf>
    <xf numFmtId="165" fontId="18" fillId="0" borderId="140" xfId="1" applyNumberFormat="1" applyFont="1" applyBorder="1" applyAlignment="1">
      <alignment horizontal="right"/>
    </xf>
    <xf numFmtId="165" fontId="8" fillId="0" borderId="140" xfId="1" applyNumberFormat="1" applyFont="1" applyFill="1" applyBorder="1" applyAlignment="1">
      <alignment horizontal="right"/>
    </xf>
    <xf numFmtId="165" fontId="18" fillId="0" borderId="140" xfId="1" applyNumberFormat="1" applyFont="1" applyFill="1" applyBorder="1" applyAlignment="1">
      <alignment horizontal="right"/>
    </xf>
    <xf numFmtId="0" fontId="18" fillId="0" borderId="143" xfId="0" applyFont="1" applyBorder="1"/>
    <xf numFmtId="0" fontId="18" fillId="0" borderId="143" xfId="0" applyFont="1" applyBorder="1" applyAlignment="1">
      <alignment horizontal="right"/>
    </xf>
    <xf numFmtId="0" fontId="18" fillId="0" borderId="146" xfId="0" applyFont="1" applyBorder="1" applyAlignment="1">
      <alignment horizontal="right"/>
    </xf>
    <xf numFmtId="0" fontId="18" fillId="0" borderId="146" xfId="0" applyFont="1" applyBorder="1"/>
    <xf numFmtId="0" fontId="18" fillId="0" borderId="147" xfId="0" applyFont="1" applyBorder="1"/>
    <xf numFmtId="0" fontId="18" fillId="0" borderId="148" xfId="0" applyFont="1" applyBorder="1"/>
    <xf numFmtId="0" fontId="8" fillId="0" borderId="143" xfId="0" applyFont="1" applyBorder="1"/>
    <xf numFmtId="0" fontId="8" fillId="0" borderId="143" xfId="0" applyFont="1" applyBorder="1" applyAlignment="1">
      <alignment horizontal="right"/>
    </xf>
    <xf numFmtId="0" fontId="8" fillId="0" borderId="144" xfId="0" applyFont="1" applyBorder="1"/>
    <xf numFmtId="0" fontId="8" fillId="0" borderId="145" xfId="0" applyFont="1" applyBorder="1"/>
    <xf numFmtId="0" fontId="8" fillId="0" borderId="146" xfId="0" applyFont="1" applyBorder="1"/>
    <xf numFmtId="0" fontId="8" fillId="0" borderId="149" xfId="0" applyFont="1" applyBorder="1" applyAlignment="1">
      <alignment horizontal="right"/>
    </xf>
    <xf numFmtId="0" fontId="8" fillId="0" borderId="150" xfId="0" applyFont="1" applyBorder="1" applyAlignment="1">
      <alignment horizontal="right"/>
    </xf>
    <xf numFmtId="0" fontId="8" fillId="0" borderId="151" xfId="0" applyFont="1" applyBorder="1" applyAlignment="1">
      <alignment horizontal="right"/>
    </xf>
    <xf numFmtId="0" fontId="8" fillId="0" borderId="143" xfId="0" applyFont="1" applyBorder="1" applyAlignment="1">
      <alignment horizontal="left" indent="1"/>
    </xf>
    <xf numFmtId="0" fontId="18" fillId="0" borderId="152" xfId="0" applyFont="1" applyBorder="1" applyAlignment="1">
      <alignment horizontal="left"/>
    </xf>
    <xf numFmtId="0" fontId="18" fillId="0" borderId="153" xfId="0" applyFont="1" applyBorder="1"/>
    <xf numFmtId="0" fontId="8" fillId="0" borderId="150" xfId="0" applyFont="1" applyBorder="1"/>
    <xf numFmtId="0" fontId="8" fillId="0" borderId="151" xfId="0" applyFont="1" applyBorder="1"/>
    <xf numFmtId="0" fontId="8" fillId="4" borderId="140" xfId="0" applyFont="1" applyFill="1" applyBorder="1" applyAlignment="1">
      <alignment horizontal="left" indent="1"/>
    </xf>
    <xf numFmtId="0" fontId="18" fillId="4" borderId="140" xfId="0" applyFont="1" applyFill="1" applyBorder="1" applyAlignment="1">
      <alignment horizontal="left"/>
    </xf>
    <xf numFmtId="165" fontId="18" fillId="4" borderId="140" xfId="1" applyNumberFormat="1" applyFont="1" applyFill="1" applyBorder="1"/>
    <xf numFmtId="165" fontId="18" fillId="0" borderId="140" xfId="1" applyNumberFormat="1" applyFont="1" applyBorder="1" applyAlignment="1"/>
    <xf numFmtId="165" fontId="8" fillId="4" borderId="140" xfId="1" applyNumberFormat="1" applyFont="1" applyFill="1" applyBorder="1"/>
    <xf numFmtId="165" fontId="18" fillId="0" borderId="154" xfId="1" applyNumberFormat="1" applyFont="1" applyBorder="1"/>
    <xf numFmtId="165" fontId="8" fillId="0" borderId="154" xfId="1" applyNumberFormat="1" applyFont="1" applyBorder="1"/>
    <xf numFmtId="15" fontId="20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55" xfId="1" applyNumberFormat="1" applyFont="1" applyBorder="1"/>
    <xf numFmtId="165" fontId="8" fillId="0" borderId="156" xfId="1" applyNumberFormat="1" applyFont="1" applyBorder="1"/>
    <xf numFmtId="165" fontId="18" fillId="0" borderId="156" xfId="1" applyNumberFormat="1" applyFont="1" applyBorder="1"/>
    <xf numFmtId="165" fontId="18" fillId="0" borderId="155" xfId="1" applyNumberFormat="1" applyFont="1" applyBorder="1"/>
    <xf numFmtId="165" fontId="18" fillId="0" borderId="157" xfId="1" applyNumberFormat="1" applyFont="1" applyBorder="1"/>
    <xf numFmtId="165" fontId="8" fillId="0" borderId="157" xfId="1" applyNumberFormat="1" applyFont="1" applyBorder="1"/>
    <xf numFmtId="0" fontId="8" fillId="4" borderId="140" xfId="0" applyFont="1" applyFill="1" applyBorder="1" applyAlignment="1">
      <alignment horizontal="left"/>
    </xf>
    <xf numFmtId="165" fontId="18" fillId="0" borderId="0" xfId="1" applyNumberFormat="1" applyFont="1" applyBorder="1"/>
    <xf numFmtId="165" fontId="8" fillId="2" borderId="159" xfId="1" applyNumberFormat="1" applyFont="1" applyFill="1" applyBorder="1" applyAlignment="1">
      <alignment vertical="center" wrapText="1"/>
    </xf>
    <xf numFmtId="165" fontId="18" fillId="0" borderId="160" xfId="1" applyNumberFormat="1" applyFont="1" applyBorder="1" applyAlignment="1">
      <alignment vertical="center" wrapText="1"/>
    </xf>
    <xf numFmtId="165" fontId="8" fillId="2" borderId="160" xfId="1" applyNumberFormat="1" applyFont="1" applyFill="1" applyBorder="1" applyAlignment="1">
      <alignment vertical="center" wrapText="1"/>
    </xf>
    <xf numFmtId="165" fontId="18" fillId="0" borderId="161" xfId="1" applyNumberFormat="1" applyFont="1" applyBorder="1" applyAlignment="1">
      <alignment vertical="center" wrapText="1"/>
    </xf>
    <xf numFmtId="0" fontId="20" fillId="0" borderId="0" xfId="0" applyFont="1" applyAlignment="1">
      <alignment horizontal="right" vertical="center"/>
    </xf>
    <xf numFmtId="15" fontId="20" fillId="0" borderId="0" xfId="0" applyNumberFormat="1" applyFont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19" fillId="0" borderId="158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605470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605470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F350B-D02A-4588-B05D-D024DD17C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605470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814C64-BF48-4220-985D-EC72A842E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62545</xdr:colOff>
      <xdr:row>3</xdr:row>
      <xdr:rowOff>161499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2</xdr:col>
      <xdr:colOff>1057378</xdr:colOff>
      <xdr:row>3</xdr:row>
      <xdr:rowOff>97999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2</xdr:col>
      <xdr:colOff>949428</xdr:colOff>
      <xdr:row>3</xdr:row>
      <xdr:rowOff>97999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63500</xdr:rowOff>
    </xdr:from>
    <xdr:to>
      <xdr:col>2</xdr:col>
      <xdr:colOff>1060553</xdr:colOff>
      <xdr:row>3</xdr:row>
      <xdr:rowOff>34499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63500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719770</xdr:colOff>
      <xdr:row>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09550"/>
          <a:ext cx="1818320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190074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104349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iny.cc/ServiciosDII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selection activeCell="B11" sqref="B11"/>
    </sheetView>
  </sheetViews>
  <sheetFormatPr defaultRowHeight="15" x14ac:dyDescent="0.25"/>
  <cols>
    <col min="1" max="1" width="3" style="1" bestFit="1" customWidth="1"/>
    <col min="2" max="2" width="80.140625" style="1" customWidth="1"/>
    <col min="3" max="16384" width="9.140625" style="1"/>
  </cols>
  <sheetData>
    <row r="1" spans="1:22" x14ac:dyDescent="0.25">
      <c r="B1" s="13" t="s">
        <v>432</v>
      </c>
    </row>
    <row r="2" spans="1:22" x14ac:dyDescent="0.25">
      <c r="B2" s="13" t="s">
        <v>433</v>
      </c>
    </row>
    <row r="3" spans="1:22" x14ac:dyDescent="0.25">
      <c r="B3" s="13" t="s">
        <v>434</v>
      </c>
    </row>
    <row r="4" spans="1:22" x14ac:dyDescent="0.25">
      <c r="B4" s="14" t="s">
        <v>639</v>
      </c>
    </row>
    <row r="5" spans="1:22" x14ac:dyDescent="0.25">
      <c r="B5" s="15" t="s">
        <v>640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B6" s="17"/>
    </row>
    <row r="7" spans="1:22" ht="42.75" x14ac:dyDescent="0.25">
      <c r="B7" s="17" t="s">
        <v>641</v>
      </c>
    </row>
    <row r="9" spans="1:22" x14ac:dyDescent="0.25">
      <c r="B9" s="18" t="s">
        <v>435</v>
      </c>
    </row>
    <row r="10" spans="1:22" x14ac:dyDescent="0.25">
      <c r="A10" s="19">
        <v>1</v>
      </c>
      <c r="B10" s="21" t="s">
        <v>705</v>
      </c>
    </row>
    <row r="11" spans="1:22" x14ac:dyDescent="0.25">
      <c r="A11" s="19">
        <v>2</v>
      </c>
      <c r="B11" s="22" t="s">
        <v>454</v>
      </c>
    </row>
    <row r="12" spans="1:22" x14ac:dyDescent="0.25">
      <c r="A12" s="19">
        <v>3</v>
      </c>
      <c r="B12" s="22" t="s">
        <v>455</v>
      </c>
    </row>
    <row r="13" spans="1:22" x14ac:dyDescent="0.25">
      <c r="A13" s="19">
        <v>4</v>
      </c>
      <c r="B13" s="22" t="s">
        <v>456</v>
      </c>
    </row>
    <row r="14" spans="1:22" x14ac:dyDescent="0.25">
      <c r="A14" s="19">
        <v>5</v>
      </c>
      <c r="B14" s="22" t="s">
        <v>457</v>
      </c>
    </row>
    <row r="15" spans="1:22" x14ac:dyDescent="0.25">
      <c r="A15" s="19">
        <v>6</v>
      </c>
      <c r="B15" s="22" t="s">
        <v>458</v>
      </c>
    </row>
    <row r="16" spans="1:22" x14ac:dyDescent="0.25">
      <c r="A16" s="19">
        <v>7</v>
      </c>
      <c r="B16" s="22" t="s">
        <v>459</v>
      </c>
    </row>
    <row r="17" spans="1:2" x14ac:dyDescent="0.25">
      <c r="A17" s="19">
        <v>8</v>
      </c>
      <c r="B17" s="22" t="s">
        <v>460</v>
      </c>
    </row>
    <row r="18" spans="1:2" x14ac:dyDescent="0.25">
      <c r="A18" s="19">
        <v>9</v>
      </c>
      <c r="B18" s="22" t="s">
        <v>461</v>
      </c>
    </row>
    <row r="19" spans="1:2" x14ac:dyDescent="0.25">
      <c r="A19" s="19">
        <v>10</v>
      </c>
      <c r="B19" s="23" t="s">
        <v>462</v>
      </c>
    </row>
    <row r="20" spans="1:2" x14ac:dyDescent="0.25">
      <c r="B20" s="17"/>
    </row>
    <row r="21" spans="1:2" x14ac:dyDescent="0.25">
      <c r="B21" s="17"/>
    </row>
    <row r="22" spans="1:2" x14ac:dyDescent="0.25">
      <c r="A22" s="25"/>
      <c r="B22" s="26" t="s">
        <v>436</v>
      </c>
    </row>
    <row r="23" spans="1:2" x14ac:dyDescent="0.25">
      <c r="A23" s="25"/>
      <c r="B23" s="27" t="s">
        <v>437</v>
      </c>
    </row>
    <row r="24" spans="1:2" x14ac:dyDescent="0.25">
      <c r="A24" s="25"/>
      <c r="B24" s="28" t="s">
        <v>438</v>
      </c>
    </row>
    <row r="26" spans="1:2" x14ac:dyDescent="0.25">
      <c r="B26" s="17" t="s">
        <v>439</v>
      </c>
    </row>
    <row r="27" spans="1:2" x14ac:dyDescent="0.25">
      <c r="B27" s="17" t="s">
        <v>440</v>
      </c>
    </row>
    <row r="28" spans="1:2" x14ac:dyDescent="0.25">
      <c r="B28" s="17" t="s">
        <v>441</v>
      </c>
    </row>
    <row r="29" spans="1:2" x14ac:dyDescent="0.25">
      <c r="B29" s="17" t="s">
        <v>442</v>
      </c>
    </row>
    <row r="30" spans="1:2" x14ac:dyDescent="0.25">
      <c r="B30" s="17" t="s">
        <v>443</v>
      </c>
    </row>
    <row r="32" spans="1:2" ht="22.5" x14ac:dyDescent="0.25">
      <c r="B32" s="20" t="s">
        <v>444</v>
      </c>
    </row>
    <row r="34" spans="2:2" x14ac:dyDescent="0.25">
      <c r="B34" s="24" t="s">
        <v>445</v>
      </c>
    </row>
  </sheetData>
  <hyperlinks>
    <hyperlink ref="B24" r:id="rId1" xr:uid="{00000000-0004-0000-0000-000000000000}"/>
    <hyperlink ref="B10" location="'Resumen 2015-16 al 2023-24'!A1" display="Resumen 2015-16 al 2023-24" xr:uid="{00000000-0004-0000-0000-000001000000}"/>
    <hyperlink ref="B11" location="'2015-16'!A1" display="2015-16" xr:uid="{00000000-0004-0000-0000-000002000000}"/>
    <hyperlink ref="B12" location="'2016-17'!A1" display="2016-17" xr:uid="{00000000-0004-0000-0000-000003000000}"/>
    <hyperlink ref="B13" location="'2017-18'!A1" display="2017-18" xr:uid="{00000000-0004-0000-0000-000004000000}"/>
    <hyperlink ref="B14" location="'2018-19'!A1" display="2018-19" xr:uid="{00000000-0004-0000-0000-000005000000}"/>
    <hyperlink ref="B15" location="'2019-20'!A1" display="2019-20" xr:uid="{00000000-0004-0000-0000-000006000000}"/>
    <hyperlink ref="B16" location="'2020-21'!A1" display="2020-21" xr:uid="{00000000-0004-0000-0000-000007000000}"/>
    <hyperlink ref="B17" location="'2021-22'!A1" display="2021-22" xr:uid="{00000000-0004-0000-0000-000008000000}"/>
    <hyperlink ref="B19" location="'2023-24'!A1" display="2023-24" xr:uid="{00000000-0004-0000-0000-000009000000}"/>
    <hyperlink ref="B18" location="'2022-23'!A1" display="2022-23" xr:uid="{00000000-0004-0000-0000-00000A000000}"/>
    <hyperlink ref="B22" r:id="rId2" xr:uid="{00000000-0004-0000-0000-00000B000000}"/>
    <hyperlink ref="B23" r:id="rId3" xr:uid="{00000000-0004-0000-0000-00000C000000}"/>
    <hyperlink ref="B32" r:id="rId4" xr:uid="{00000000-0004-0000-0000-00000D000000}"/>
  </hyperlinks>
  <pageMargins left="0.7" right="0.7" top="0.75" bottom="0.75" header="0.3" footer="0.3"/>
  <pageSetup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8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C1"/>
    </sheetView>
  </sheetViews>
  <sheetFormatPr defaultColWidth="9.140625" defaultRowHeight="12.75" x14ac:dyDescent="0.2"/>
  <cols>
    <col min="1" max="1" width="12.285156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28515625" style="29" bestFit="1" customWidth="1"/>
    <col min="7" max="8" width="4.140625" style="29" bestFit="1" customWidth="1"/>
    <col min="9" max="9" width="4.28515625" style="29" bestFit="1" customWidth="1"/>
    <col min="10" max="10" width="3.140625" style="29" bestFit="1" customWidth="1"/>
    <col min="11" max="11" width="3.85546875" style="29" bestFit="1" customWidth="1"/>
    <col min="12" max="12" width="4.28515625" style="29" bestFit="1" customWidth="1"/>
    <col min="13" max="14" width="4.85546875" style="29" bestFit="1" customWidth="1"/>
    <col min="15" max="15" width="5.140625" style="29" bestFit="1" customWidth="1"/>
    <col min="16" max="16" width="6.5703125" style="29" bestFit="1" customWidth="1"/>
    <col min="17" max="17" width="6.28515625" style="29" bestFit="1" customWidth="1"/>
    <col min="18" max="18" width="6.5703125" style="29" bestFit="1" customWidth="1"/>
    <col min="19" max="20" width="6" style="29" customWidth="1"/>
    <col min="21" max="22" width="3.140625" style="29" bestFit="1" customWidth="1"/>
    <col min="23" max="23" width="4.28515625" style="29" bestFit="1" customWidth="1"/>
    <col min="24" max="24" width="4.140625" style="29" bestFit="1" customWidth="1"/>
    <col min="25" max="26" width="4.85546875" style="29" bestFit="1" customWidth="1"/>
    <col min="27" max="27" width="6.28515625" style="29" bestFit="1" customWidth="1"/>
    <col min="28" max="28" width="5.140625" style="29" bestFit="1" customWidth="1"/>
    <col min="29" max="29" width="6.28515625" style="29" bestFit="1" customWidth="1"/>
    <col min="30" max="16384" width="9.140625" style="29"/>
  </cols>
  <sheetData>
    <row r="1" spans="1:29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</row>
    <row r="2" spans="1:29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</row>
    <row r="3" spans="1:29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</row>
    <row r="4" spans="1:29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2"/>
      <c r="W4" s="262"/>
      <c r="X4" s="262"/>
      <c r="Y4" s="262"/>
      <c r="Z4" s="262"/>
      <c r="AA4" s="262"/>
      <c r="AB4" s="262"/>
      <c r="AC4" s="262"/>
    </row>
    <row r="5" spans="1:29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</row>
    <row r="6" spans="1:29" s="259" customFormat="1" ht="15" x14ac:dyDescent="0.25">
      <c r="A6" s="354" t="s">
        <v>623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</row>
    <row r="7" spans="1:29" s="260" customFormat="1" ht="12" thickBot="1" x14ac:dyDescent="0.25">
      <c r="A7" s="365" t="s">
        <v>419</v>
      </c>
      <c r="B7" s="365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</row>
    <row r="8" spans="1:29" s="257" customFormat="1" ht="57" customHeight="1" x14ac:dyDescent="0.25">
      <c r="C8" s="384" t="s">
        <v>453</v>
      </c>
      <c r="D8" s="383" t="s">
        <v>452</v>
      </c>
      <c r="E8" s="380"/>
      <c r="F8" s="380"/>
      <c r="G8" s="380" t="s">
        <v>0</v>
      </c>
      <c r="H8" s="380"/>
      <c r="I8" s="380"/>
      <c r="J8" s="380" t="s">
        <v>1</v>
      </c>
      <c r="K8" s="380"/>
      <c r="L8" s="380"/>
      <c r="M8" s="380" t="s">
        <v>2</v>
      </c>
      <c r="N8" s="380"/>
      <c r="O8" s="380"/>
      <c r="P8" s="380" t="s">
        <v>3</v>
      </c>
      <c r="Q8" s="380"/>
      <c r="R8" s="380"/>
      <c r="S8" s="382" t="s">
        <v>4</v>
      </c>
      <c r="T8" s="383"/>
      <c r="U8" s="380" t="s">
        <v>5</v>
      </c>
      <c r="V8" s="380"/>
      <c r="W8" s="380"/>
      <c r="X8" s="380" t="s">
        <v>7</v>
      </c>
      <c r="Y8" s="380"/>
      <c r="Z8" s="380"/>
      <c r="AA8" s="380" t="s">
        <v>413</v>
      </c>
      <c r="AB8" s="380"/>
      <c r="AC8" s="381"/>
    </row>
    <row r="9" spans="1:29" s="257" customFormat="1" ht="13.5" thickBot="1" x14ac:dyDescent="0.3">
      <c r="C9" s="385"/>
      <c r="D9" s="66" t="s">
        <v>9</v>
      </c>
      <c r="E9" s="30" t="s">
        <v>8</v>
      </c>
      <c r="F9" s="31" t="s">
        <v>397</v>
      </c>
      <c r="G9" s="31" t="s">
        <v>9</v>
      </c>
      <c r="H9" s="31" t="s">
        <v>8</v>
      </c>
      <c r="I9" s="31" t="s">
        <v>397</v>
      </c>
      <c r="J9" s="31" t="s">
        <v>9</v>
      </c>
      <c r="K9" s="31" t="s">
        <v>8</v>
      </c>
      <c r="L9" s="31" t="s">
        <v>397</v>
      </c>
      <c r="M9" s="31" t="s">
        <v>9</v>
      </c>
      <c r="N9" s="31" t="s">
        <v>8</v>
      </c>
      <c r="O9" s="31" t="s">
        <v>397</v>
      </c>
      <c r="P9" s="31" t="s">
        <v>9</v>
      </c>
      <c r="Q9" s="31" t="s">
        <v>8</v>
      </c>
      <c r="R9" s="31" t="s">
        <v>397</v>
      </c>
      <c r="S9" s="31" t="s">
        <v>9</v>
      </c>
      <c r="T9" s="31" t="s">
        <v>397</v>
      </c>
      <c r="U9" s="31" t="s">
        <v>9</v>
      </c>
      <c r="V9" s="31" t="s">
        <v>8</v>
      </c>
      <c r="W9" s="31" t="s">
        <v>397</v>
      </c>
      <c r="X9" s="31" t="s">
        <v>9</v>
      </c>
      <c r="Y9" s="31" t="s">
        <v>8</v>
      </c>
      <c r="Z9" s="31" t="s">
        <v>397</v>
      </c>
      <c r="AA9" s="31" t="s">
        <v>9</v>
      </c>
      <c r="AB9" s="31" t="s">
        <v>8</v>
      </c>
      <c r="AC9" s="224" t="s">
        <v>397</v>
      </c>
    </row>
    <row r="10" spans="1:29" ht="13.5" thickBot="1" x14ac:dyDescent="0.25">
      <c r="C10" s="225" t="s">
        <v>448</v>
      </c>
      <c r="D10" s="177">
        <f>G10+J10+M10+P10+S10+U10+X10+AA10</f>
        <v>7420</v>
      </c>
      <c r="E10" s="177">
        <f>H10+K10+N10+Q10+V10+Y10+AB10</f>
        <v>4617</v>
      </c>
      <c r="F10" s="177">
        <f>SUM(D10:E10)</f>
        <v>12037</v>
      </c>
      <c r="G10" s="114">
        <v>68</v>
      </c>
      <c r="H10" s="114">
        <v>31</v>
      </c>
      <c r="I10" s="114">
        <v>99</v>
      </c>
      <c r="J10" s="114">
        <v>4</v>
      </c>
      <c r="K10" s="114">
        <v>10</v>
      </c>
      <c r="L10" s="114">
        <v>14</v>
      </c>
      <c r="M10" s="114">
        <v>360</v>
      </c>
      <c r="N10" s="114">
        <v>226</v>
      </c>
      <c r="O10" s="114">
        <v>586</v>
      </c>
      <c r="P10" s="114">
        <v>5701</v>
      </c>
      <c r="Q10" s="114">
        <v>3406</v>
      </c>
      <c r="R10" s="114">
        <v>9107</v>
      </c>
      <c r="S10" s="114">
        <v>1</v>
      </c>
      <c r="T10" s="114">
        <v>1</v>
      </c>
      <c r="U10" s="114">
        <v>5</v>
      </c>
      <c r="V10" s="114">
        <v>3</v>
      </c>
      <c r="W10" s="114">
        <v>8</v>
      </c>
      <c r="X10" s="114">
        <v>96</v>
      </c>
      <c r="Y10" s="114">
        <v>104</v>
      </c>
      <c r="Z10" s="114">
        <v>200</v>
      </c>
      <c r="AA10" s="114">
        <v>1185</v>
      </c>
      <c r="AB10" s="114">
        <v>837</v>
      </c>
      <c r="AC10" s="226">
        <v>2022</v>
      </c>
    </row>
    <row r="11" spans="1:29" s="257" customFormat="1" x14ac:dyDescent="0.2">
      <c r="C11" s="227" t="s">
        <v>12</v>
      </c>
      <c r="D11" s="178">
        <f t="shared" ref="D11:D71" si="0">G11+J11+M11+P11+S11+U11+X11+AA11</f>
        <v>5864</v>
      </c>
      <c r="E11" s="178">
        <f t="shared" ref="E11:E71" si="1">H11+K11+N11+Q11+V11+Y11+AB11</f>
        <v>3348</v>
      </c>
      <c r="F11" s="178">
        <f t="shared" ref="F11:F71" si="2">SUM(D11:E11)</f>
        <v>9212</v>
      </c>
      <c r="G11" s="112">
        <v>64</v>
      </c>
      <c r="H11" s="112">
        <v>30</v>
      </c>
      <c r="I11" s="112">
        <v>94</v>
      </c>
      <c r="J11" s="112"/>
      <c r="K11" s="112">
        <v>2</v>
      </c>
      <c r="L11" s="112">
        <v>2</v>
      </c>
      <c r="M11" s="112">
        <v>322</v>
      </c>
      <c r="N11" s="112">
        <v>183</v>
      </c>
      <c r="O11" s="112">
        <v>505</v>
      </c>
      <c r="P11" s="112">
        <v>4937</v>
      </c>
      <c r="Q11" s="112">
        <v>2815</v>
      </c>
      <c r="R11" s="112">
        <v>7752</v>
      </c>
      <c r="S11" s="112"/>
      <c r="T11" s="112"/>
      <c r="U11" s="112">
        <v>5</v>
      </c>
      <c r="V11" s="112">
        <v>1</v>
      </c>
      <c r="W11" s="112">
        <v>6</v>
      </c>
      <c r="X11" s="112">
        <v>3</v>
      </c>
      <c r="Y11" s="112">
        <v>8</v>
      </c>
      <c r="Z11" s="112">
        <v>11</v>
      </c>
      <c r="AA11" s="112">
        <v>533</v>
      </c>
      <c r="AB11" s="112">
        <v>309</v>
      </c>
      <c r="AC11" s="228">
        <v>842</v>
      </c>
    </row>
    <row r="12" spans="1:29" x14ac:dyDescent="0.2">
      <c r="C12" s="229" t="s">
        <v>13</v>
      </c>
      <c r="D12" s="179">
        <f t="shared" si="0"/>
        <v>4411</v>
      </c>
      <c r="E12" s="179">
        <f t="shared" si="1"/>
        <v>2640</v>
      </c>
      <c r="F12" s="179">
        <f t="shared" si="2"/>
        <v>7051</v>
      </c>
      <c r="G12" s="113">
        <v>54</v>
      </c>
      <c r="H12" s="113">
        <v>24</v>
      </c>
      <c r="I12" s="113">
        <v>78</v>
      </c>
      <c r="J12" s="113"/>
      <c r="K12" s="113">
        <v>2</v>
      </c>
      <c r="L12" s="113">
        <v>2</v>
      </c>
      <c r="M12" s="113">
        <v>233</v>
      </c>
      <c r="N12" s="113">
        <v>133</v>
      </c>
      <c r="O12" s="113">
        <v>366</v>
      </c>
      <c r="P12" s="113">
        <v>3714</v>
      </c>
      <c r="Q12" s="113">
        <v>2228</v>
      </c>
      <c r="R12" s="113">
        <v>5942</v>
      </c>
      <c r="S12" s="113"/>
      <c r="T12" s="113"/>
      <c r="U12" s="113">
        <v>3</v>
      </c>
      <c r="V12" s="113">
        <v>1</v>
      </c>
      <c r="W12" s="113">
        <v>4</v>
      </c>
      <c r="X12" s="113">
        <v>2</v>
      </c>
      <c r="Y12" s="113">
        <v>7</v>
      </c>
      <c r="Z12" s="113">
        <v>9</v>
      </c>
      <c r="AA12" s="113">
        <v>405</v>
      </c>
      <c r="AB12" s="113">
        <v>245</v>
      </c>
      <c r="AC12" s="230">
        <v>650</v>
      </c>
    </row>
    <row r="13" spans="1:29" x14ac:dyDescent="0.2">
      <c r="C13" s="229" t="s">
        <v>430</v>
      </c>
      <c r="D13" s="179">
        <f t="shared" si="0"/>
        <v>90</v>
      </c>
      <c r="E13" s="179">
        <f t="shared" si="1"/>
        <v>24</v>
      </c>
      <c r="F13" s="179">
        <f t="shared" si="2"/>
        <v>114</v>
      </c>
      <c r="G13" s="113"/>
      <c r="H13" s="113"/>
      <c r="I13" s="113"/>
      <c r="J13" s="113"/>
      <c r="K13" s="113"/>
      <c r="L13" s="113"/>
      <c r="M13" s="113">
        <v>8</v>
      </c>
      <c r="N13" s="113"/>
      <c r="O13" s="113">
        <v>8</v>
      </c>
      <c r="P13" s="113">
        <v>69</v>
      </c>
      <c r="Q13" s="113">
        <v>19</v>
      </c>
      <c r="R13" s="113">
        <v>88</v>
      </c>
      <c r="S13" s="113"/>
      <c r="T13" s="113"/>
      <c r="U13" s="113"/>
      <c r="V13" s="113"/>
      <c r="W13" s="113"/>
      <c r="X13" s="113"/>
      <c r="Y13" s="113"/>
      <c r="Z13" s="113"/>
      <c r="AA13" s="113">
        <v>13</v>
      </c>
      <c r="AB13" s="113">
        <v>5</v>
      </c>
      <c r="AC13" s="230">
        <v>18</v>
      </c>
    </row>
    <row r="14" spans="1:29" x14ac:dyDescent="0.2">
      <c r="C14" s="229" t="s">
        <v>423</v>
      </c>
      <c r="D14" s="179">
        <f t="shared" si="0"/>
        <v>617</v>
      </c>
      <c r="E14" s="179">
        <f t="shared" si="1"/>
        <v>351</v>
      </c>
      <c r="F14" s="179">
        <f t="shared" si="2"/>
        <v>968</v>
      </c>
      <c r="G14" s="113">
        <v>3</v>
      </c>
      <c r="H14" s="113">
        <v>2</v>
      </c>
      <c r="I14" s="113">
        <v>5</v>
      </c>
      <c r="J14" s="113"/>
      <c r="K14" s="113"/>
      <c r="L14" s="113"/>
      <c r="M14" s="113">
        <v>50</v>
      </c>
      <c r="N14" s="113">
        <v>33</v>
      </c>
      <c r="O14" s="113">
        <v>83</v>
      </c>
      <c r="P14" s="113">
        <v>541</v>
      </c>
      <c r="Q14" s="113">
        <v>304</v>
      </c>
      <c r="R14" s="113">
        <v>845</v>
      </c>
      <c r="S14" s="113"/>
      <c r="T14" s="113"/>
      <c r="U14" s="113"/>
      <c r="V14" s="113"/>
      <c r="W14" s="113"/>
      <c r="X14" s="113"/>
      <c r="Y14" s="113"/>
      <c r="Z14" s="113"/>
      <c r="AA14" s="113">
        <v>23</v>
      </c>
      <c r="AB14" s="113">
        <v>12</v>
      </c>
      <c r="AC14" s="230">
        <v>35</v>
      </c>
    </row>
    <row r="15" spans="1:29" x14ac:dyDescent="0.2">
      <c r="C15" s="229" t="s">
        <v>427</v>
      </c>
      <c r="D15" s="179">
        <f t="shared" si="0"/>
        <v>57</v>
      </c>
      <c r="E15" s="179">
        <f t="shared" si="1"/>
        <v>1</v>
      </c>
      <c r="F15" s="179">
        <f t="shared" si="2"/>
        <v>58</v>
      </c>
      <c r="G15" s="113"/>
      <c r="H15" s="113"/>
      <c r="I15" s="113"/>
      <c r="J15" s="113"/>
      <c r="K15" s="113"/>
      <c r="L15" s="113"/>
      <c r="M15" s="113">
        <v>2</v>
      </c>
      <c r="N15" s="113"/>
      <c r="O15" s="113">
        <v>2</v>
      </c>
      <c r="P15" s="113">
        <v>51</v>
      </c>
      <c r="Q15" s="113">
        <v>1</v>
      </c>
      <c r="R15" s="113">
        <v>52</v>
      </c>
      <c r="S15" s="113"/>
      <c r="T15" s="113"/>
      <c r="U15" s="113"/>
      <c r="V15" s="113"/>
      <c r="W15" s="113"/>
      <c r="X15" s="113"/>
      <c r="Y15" s="113"/>
      <c r="Z15" s="113"/>
      <c r="AA15" s="113">
        <v>4</v>
      </c>
      <c r="AB15" s="113"/>
      <c r="AC15" s="230">
        <v>4</v>
      </c>
    </row>
    <row r="16" spans="1:29" x14ac:dyDescent="0.2">
      <c r="C16" s="229" t="s">
        <v>414</v>
      </c>
      <c r="D16" s="179">
        <f t="shared" si="0"/>
        <v>205</v>
      </c>
      <c r="E16" s="179">
        <f t="shared" si="1"/>
        <v>19</v>
      </c>
      <c r="F16" s="179">
        <f t="shared" si="2"/>
        <v>224</v>
      </c>
      <c r="G16" s="113">
        <v>3</v>
      </c>
      <c r="H16" s="113"/>
      <c r="I16" s="113">
        <v>3</v>
      </c>
      <c r="J16" s="113"/>
      <c r="K16" s="113"/>
      <c r="L16" s="113"/>
      <c r="M16" s="113">
        <v>11</v>
      </c>
      <c r="N16" s="113"/>
      <c r="O16" s="113">
        <v>11</v>
      </c>
      <c r="P16" s="113">
        <v>165</v>
      </c>
      <c r="Q16" s="113">
        <v>16</v>
      </c>
      <c r="R16" s="113">
        <v>181</v>
      </c>
      <c r="S16" s="113"/>
      <c r="T16" s="113"/>
      <c r="U16" s="113">
        <v>1</v>
      </c>
      <c r="V16" s="113"/>
      <c r="W16" s="113">
        <v>1</v>
      </c>
      <c r="X16" s="113"/>
      <c r="Y16" s="113"/>
      <c r="Z16" s="113"/>
      <c r="AA16" s="113">
        <v>25</v>
      </c>
      <c r="AB16" s="113">
        <v>3</v>
      </c>
      <c r="AC16" s="230">
        <v>28</v>
      </c>
    </row>
    <row r="17" spans="3:29" x14ac:dyDescent="0.2">
      <c r="C17" s="229" t="s">
        <v>415</v>
      </c>
      <c r="D17" s="179">
        <f t="shared" si="0"/>
        <v>265</v>
      </c>
      <c r="E17" s="179">
        <f t="shared" si="1"/>
        <v>155</v>
      </c>
      <c r="F17" s="179">
        <f t="shared" si="2"/>
        <v>420</v>
      </c>
      <c r="G17" s="113">
        <v>3</v>
      </c>
      <c r="H17" s="113"/>
      <c r="I17" s="113">
        <v>3</v>
      </c>
      <c r="J17" s="113"/>
      <c r="K17" s="113"/>
      <c r="L17" s="113"/>
      <c r="M17" s="113">
        <v>12</v>
      </c>
      <c r="N17" s="113">
        <v>11</v>
      </c>
      <c r="O17" s="113">
        <v>23</v>
      </c>
      <c r="P17" s="113">
        <v>233</v>
      </c>
      <c r="Q17" s="113">
        <v>133</v>
      </c>
      <c r="R17" s="113">
        <v>366</v>
      </c>
      <c r="S17" s="113"/>
      <c r="T17" s="113"/>
      <c r="U17" s="113">
        <v>1</v>
      </c>
      <c r="V17" s="113"/>
      <c r="W17" s="113">
        <v>1</v>
      </c>
      <c r="X17" s="113"/>
      <c r="Y17" s="113"/>
      <c r="Z17" s="113"/>
      <c r="AA17" s="113">
        <v>16</v>
      </c>
      <c r="AB17" s="113">
        <v>11</v>
      </c>
      <c r="AC17" s="230">
        <v>27</v>
      </c>
    </row>
    <row r="18" spans="3:29" x14ac:dyDescent="0.2">
      <c r="C18" s="229" t="s">
        <v>418</v>
      </c>
      <c r="D18" s="179">
        <f t="shared" si="0"/>
        <v>76</v>
      </c>
      <c r="E18" s="179">
        <f t="shared" si="1"/>
        <v>29</v>
      </c>
      <c r="F18" s="179">
        <f t="shared" si="2"/>
        <v>105</v>
      </c>
      <c r="G18" s="113"/>
      <c r="H18" s="113">
        <v>2</v>
      </c>
      <c r="I18" s="113">
        <v>2</v>
      </c>
      <c r="J18" s="113"/>
      <c r="K18" s="113"/>
      <c r="L18" s="113"/>
      <c r="M18" s="113">
        <v>3</v>
      </c>
      <c r="N18" s="113"/>
      <c r="O18" s="113">
        <v>3</v>
      </c>
      <c r="P18" s="113">
        <v>64</v>
      </c>
      <c r="Q18" s="113">
        <v>26</v>
      </c>
      <c r="R18" s="113">
        <v>90</v>
      </c>
      <c r="S18" s="113"/>
      <c r="T18" s="113"/>
      <c r="U18" s="113"/>
      <c r="V18" s="113"/>
      <c r="W18" s="113"/>
      <c r="X18" s="113">
        <v>1</v>
      </c>
      <c r="Y18" s="113"/>
      <c r="Z18" s="113">
        <v>1</v>
      </c>
      <c r="AA18" s="113">
        <v>8</v>
      </c>
      <c r="AB18" s="113">
        <v>1</v>
      </c>
      <c r="AC18" s="230">
        <v>9</v>
      </c>
    </row>
    <row r="19" spans="3:29" x14ac:dyDescent="0.2">
      <c r="C19" s="229" t="s">
        <v>431</v>
      </c>
      <c r="D19" s="179">
        <f t="shared" si="0"/>
        <v>12</v>
      </c>
      <c r="E19" s="179">
        <f t="shared" si="1"/>
        <v>20</v>
      </c>
      <c r="F19" s="179">
        <f t="shared" si="2"/>
        <v>32</v>
      </c>
      <c r="G19" s="113"/>
      <c r="H19" s="113"/>
      <c r="I19" s="113"/>
      <c r="J19" s="113"/>
      <c r="K19" s="113"/>
      <c r="L19" s="113"/>
      <c r="M19" s="113">
        <v>1</v>
      </c>
      <c r="N19" s="113">
        <v>2</v>
      </c>
      <c r="O19" s="113">
        <v>3</v>
      </c>
      <c r="P19" s="113">
        <v>8</v>
      </c>
      <c r="Q19" s="113">
        <v>13</v>
      </c>
      <c r="R19" s="113">
        <v>21</v>
      </c>
      <c r="S19" s="113"/>
      <c r="T19" s="113"/>
      <c r="U19" s="113"/>
      <c r="V19" s="113"/>
      <c r="W19" s="113"/>
      <c r="X19" s="113"/>
      <c r="Y19" s="113"/>
      <c r="Z19" s="113"/>
      <c r="AA19" s="113">
        <v>3</v>
      </c>
      <c r="AB19" s="113">
        <v>5</v>
      </c>
      <c r="AC19" s="230">
        <v>8</v>
      </c>
    </row>
    <row r="20" spans="3:29" x14ac:dyDescent="0.2">
      <c r="C20" s="229" t="s">
        <v>424</v>
      </c>
      <c r="D20" s="179">
        <f t="shared" si="0"/>
        <v>71</v>
      </c>
      <c r="E20" s="179">
        <f t="shared" si="1"/>
        <v>54</v>
      </c>
      <c r="F20" s="179">
        <f t="shared" si="2"/>
        <v>125</v>
      </c>
      <c r="G20" s="113">
        <v>1</v>
      </c>
      <c r="H20" s="113"/>
      <c r="I20" s="113">
        <v>1</v>
      </c>
      <c r="J20" s="113"/>
      <c r="K20" s="113"/>
      <c r="L20" s="113"/>
      <c r="M20" s="113">
        <v>1</v>
      </c>
      <c r="N20" s="113">
        <v>3</v>
      </c>
      <c r="O20" s="113">
        <v>4</v>
      </c>
      <c r="P20" s="113">
        <v>68</v>
      </c>
      <c r="Q20" s="113">
        <v>50</v>
      </c>
      <c r="R20" s="113">
        <v>118</v>
      </c>
      <c r="S20" s="113"/>
      <c r="T20" s="113"/>
      <c r="U20" s="113"/>
      <c r="V20" s="113"/>
      <c r="W20" s="113"/>
      <c r="X20" s="113"/>
      <c r="Y20" s="113">
        <v>1</v>
      </c>
      <c r="Z20" s="113">
        <v>1</v>
      </c>
      <c r="AA20" s="113">
        <v>1</v>
      </c>
      <c r="AB20" s="113"/>
      <c r="AC20" s="230">
        <v>1</v>
      </c>
    </row>
    <row r="21" spans="3:29" x14ac:dyDescent="0.2">
      <c r="C21" s="229" t="s">
        <v>417</v>
      </c>
      <c r="D21" s="179">
        <f t="shared" si="0"/>
        <v>1</v>
      </c>
      <c r="E21" s="179">
        <f t="shared" si="1"/>
        <v>5</v>
      </c>
      <c r="F21" s="179">
        <f t="shared" si="2"/>
        <v>6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>
        <v>1</v>
      </c>
      <c r="Q21" s="113">
        <v>5</v>
      </c>
      <c r="R21" s="113">
        <v>6</v>
      </c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230"/>
    </row>
    <row r="22" spans="3:29" x14ac:dyDescent="0.2">
      <c r="C22" s="229" t="s">
        <v>416</v>
      </c>
      <c r="D22" s="179">
        <f t="shared" si="0"/>
        <v>0</v>
      </c>
      <c r="E22" s="179">
        <f t="shared" si="1"/>
        <v>3</v>
      </c>
      <c r="F22" s="179">
        <f t="shared" si="2"/>
        <v>3</v>
      </c>
      <c r="G22" s="113"/>
      <c r="H22" s="113">
        <v>1</v>
      </c>
      <c r="I22" s="113">
        <v>1</v>
      </c>
      <c r="J22" s="113"/>
      <c r="K22" s="113"/>
      <c r="L22" s="113"/>
      <c r="M22" s="113"/>
      <c r="N22" s="113">
        <v>1</v>
      </c>
      <c r="O22" s="113">
        <v>1</v>
      </c>
      <c r="P22" s="113"/>
      <c r="Q22" s="113">
        <v>1</v>
      </c>
      <c r="R22" s="113">
        <v>1</v>
      </c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230"/>
    </row>
    <row r="23" spans="3:29" x14ac:dyDescent="0.2">
      <c r="C23" s="229" t="s">
        <v>429</v>
      </c>
      <c r="D23" s="179">
        <f t="shared" si="0"/>
        <v>0</v>
      </c>
      <c r="E23" s="179">
        <f t="shared" si="1"/>
        <v>6</v>
      </c>
      <c r="F23" s="179">
        <f t="shared" si="2"/>
        <v>6</v>
      </c>
      <c r="G23" s="113"/>
      <c r="H23" s="113">
        <v>1</v>
      </c>
      <c r="I23" s="113">
        <v>1</v>
      </c>
      <c r="J23" s="113"/>
      <c r="K23" s="113"/>
      <c r="L23" s="113"/>
      <c r="M23" s="113"/>
      <c r="N23" s="113"/>
      <c r="O23" s="113"/>
      <c r="P23" s="113"/>
      <c r="Q23" s="113">
        <v>5</v>
      </c>
      <c r="R23" s="113">
        <v>5</v>
      </c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230"/>
    </row>
    <row r="24" spans="3:29" x14ac:dyDescent="0.2">
      <c r="C24" s="229" t="s">
        <v>428</v>
      </c>
      <c r="D24" s="179">
        <f t="shared" si="0"/>
        <v>59</v>
      </c>
      <c r="E24" s="179">
        <f t="shared" si="1"/>
        <v>41</v>
      </c>
      <c r="F24" s="179">
        <f t="shared" si="2"/>
        <v>100</v>
      </c>
      <c r="G24" s="113"/>
      <c r="H24" s="113"/>
      <c r="I24" s="113"/>
      <c r="J24" s="113"/>
      <c r="K24" s="113"/>
      <c r="L24" s="113"/>
      <c r="M24" s="113">
        <v>1</v>
      </c>
      <c r="N24" s="113"/>
      <c r="O24" s="113">
        <v>1</v>
      </c>
      <c r="P24" s="113">
        <v>23</v>
      </c>
      <c r="Q24" s="113">
        <v>14</v>
      </c>
      <c r="R24" s="113">
        <v>37</v>
      </c>
      <c r="S24" s="113"/>
      <c r="T24" s="113"/>
      <c r="U24" s="113"/>
      <c r="V24" s="113"/>
      <c r="W24" s="113"/>
      <c r="X24" s="113"/>
      <c r="Y24" s="113"/>
      <c r="Z24" s="113"/>
      <c r="AA24" s="113">
        <v>35</v>
      </c>
      <c r="AB24" s="113">
        <v>27</v>
      </c>
      <c r="AC24" s="230">
        <v>62</v>
      </c>
    </row>
    <row r="25" spans="3:29" x14ac:dyDescent="0.2">
      <c r="C25" s="227" t="s">
        <v>40</v>
      </c>
      <c r="D25" s="178">
        <f t="shared" si="0"/>
        <v>1523</v>
      </c>
      <c r="E25" s="178">
        <f t="shared" si="1"/>
        <v>1253</v>
      </c>
      <c r="F25" s="178">
        <f t="shared" si="2"/>
        <v>2776</v>
      </c>
      <c r="G25" s="112">
        <v>4</v>
      </c>
      <c r="H25" s="112">
        <v>1</v>
      </c>
      <c r="I25" s="112">
        <v>5</v>
      </c>
      <c r="J25" s="112">
        <v>4</v>
      </c>
      <c r="K25" s="112">
        <v>8</v>
      </c>
      <c r="L25" s="112">
        <v>12</v>
      </c>
      <c r="M25" s="112">
        <v>38</v>
      </c>
      <c r="N25" s="112">
        <v>43</v>
      </c>
      <c r="O25" s="112">
        <v>81</v>
      </c>
      <c r="P25" s="112">
        <v>764</v>
      </c>
      <c r="Q25" s="112">
        <v>591</v>
      </c>
      <c r="R25" s="112">
        <v>1355</v>
      </c>
      <c r="S25" s="112">
        <v>1</v>
      </c>
      <c r="T25" s="112">
        <v>1</v>
      </c>
      <c r="U25" s="112"/>
      <c r="V25" s="112">
        <v>2</v>
      </c>
      <c r="W25" s="112">
        <v>2</v>
      </c>
      <c r="X25" s="112">
        <v>93</v>
      </c>
      <c r="Y25" s="112">
        <v>96</v>
      </c>
      <c r="Z25" s="112">
        <v>189</v>
      </c>
      <c r="AA25" s="112">
        <v>619</v>
      </c>
      <c r="AB25" s="112">
        <v>512</v>
      </c>
      <c r="AC25" s="228">
        <v>1131</v>
      </c>
    </row>
    <row r="26" spans="3:29" x14ac:dyDescent="0.2">
      <c r="C26" s="229" t="s">
        <v>122</v>
      </c>
      <c r="D26" s="179">
        <f t="shared" si="0"/>
        <v>3</v>
      </c>
      <c r="E26" s="179">
        <f t="shared" si="1"/>
        <v>9</v>
      </c>
      <c r="F26" s="179">
        <f t="shared" si="2"/>
        <v>12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>
        <v>2</v>
      </c>
      <c r="Q26" s="113">
        <v>2</v>
      </c>
      <c r="R26" s="113">
        <v>4</v>
      </c>
      <c r="S26" s="113"/>
      <c r="T26" s="113"/>
      <c r="U26" s="113"/>
      <c r="V26" s="113"/>
      <c r="W26" s="113"/>
      <c r="X26" s="113">
        <v>1</v>
      </c>
      <c r="Y26" s="113">
        <v>2</v>
      </c>
      <c r="Z26" s="113">
        <v>3</v>
      </c>
      <c r="AA26" s="113"/>
      <c r="AB26" s="113">
        <v>5</v>
      </c>
      <c r="AC26" s="230">
        <v>5</v>
      </c>
    </row>
    <row r="27" spans="3:29" x14ac:dyDescent="0.2">
      <c r="C27" s="229" t="s">
        <v>426</v>
      </c>
      <c r="D27" s="179">
        <f t="shared" si="0"/>
        <v>2</v>
      </c>
      <c r="E27" s="179">
        <f t="shared" si="1"/>
        <v>0</v>
      </c>
      <c r="F27" s="179">
        <f t="shared" si="2"/>
        <v>2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>
        <v>1</v>
      </c>
      <c r="Q27" s="113"/>
      <c r="R27" s="113">
        <v>1</v>
      </c>
      <c r="S27" s="113"/>
      <c r="T27" s="113"/>
      <c r="U27" s="113"/>
      <c r="V27" s="113"/>
      <c r="W27" s="113"/>
      <c r="X27" s="113"/>
      <c r="Y27" s="113"/>
      <c r="Z27" s="113"/>
      <c r="AA27" s="113">
        <v>1</v>
      </c>
      <c r="AB27" s="113"/>
      <c r="AC27" s="230">
        <v>1</v>
      </c>
    </row>
    <row r="28" spans="3:29" x14ac:dyDescent="0.2">
      <c r="C28" s="229" t="s">
        <v>45</v>
      </c>
      <c r="D28" s="179">
        <f t="shared" si="0"/>
        <v>460</v>
      </c>
      <c r="E28" s="179">
        <f t="shared" si="1"/>
        <v>342</v>
      </c>
      <c r="F28" s="179">
        <f t="shared" si="2"/>
        <v>802</v>
      </c>
      <c r="G28" s="113"/>
      <c r="H28" s="113"/>
      <c r="I28" s="113"/>
      <c r="J28" s="113">
        <v>2</v>
      </c>
      <c r="K28" s="113">
        <v>5</v>
      </c>
      <c r="L28" s="113">
        <v>7</v>
      </c>
      <c r="M28" s="113">
        <v>6</v>
      </c>
      <c r="N28" s="113">
        <v>4</v>
      </c>
      <c r="O28" s="113">
        <v>10</v>
      </c>
      <c r="P28" s="113">
        <v>256</v>
      </c>
      <c r="Q28" s="113">
        <v>170</v>
      </c>
      <c r="R28" s="113">
        <v>426</v>
      </c>
      <c r="S28" s="113">
        <v>1</v>
      </c>
      <c r="T28" s="113">
        <v>1</v>
      </c>
      <c r="U28" s="113"/>
      <c r="V28" s="113"/>
      <c r="W28" s="113"/>
      <c r="X28" s="113">
        <v>17</v>
      </c>
      <c r="Y28" s="113">
        <v>30</v>
      </c>
      <c r="Z28" s="113">
        <v>47</v>
      </c>
      <c r="AA28" s="113">
        <v>178</v>
      </c>
      <c r="AB28" s="113">
        <v>133</v>
      </c>
      <c r="AC28" s="230">
        <v>311</v>
      </c>
    </row>
    <row r="29" spans="3:29" x14ac:dyDescent="0.2">
      <c r="C29" s="229" t="s">
        <v>422</v>
      </c>
      <c r="D29" s="179">
        <f t="shared" si="0"/>
        <v>725</v>
      </c>
      <c r="E29" s="179">
        <f t="shared" si="1"/>
        <v>677</v>
      </c>
      <c r="F29" s="179">
        <f t="shared" si="2"/>
        <v>1402</v>
      </c>
      <c r="G29" s="113">
        <v>3</v>
      </c>
      <c r="H29" s="113">
        <v>1</v>
      </c>
      <c r="I29" s="113">
        <v>4</v>
      </c>
      <c r="J29" s="113">
        <v>2</v>
      </c>
      <c r="K29" s="113">
        <v>2</v>
      </c>
      <c r="L29" s="113">
        <v>4</v>
      </c>
      <c r="M29" s="113">
        <v>29</v>
      </c>
      <c r="N29" s="113">
        <v>35</v>
      </c>
      <c r="O29" s="113">
        <v>64</v>
      </c>
      <c r="P29" s="113">
        <v>357</v>
      </c>
      <c r="Q29" s="113">
        <v>301</v>
      </c>
      <c r="R29" s="113">
        <v>658</v>
      </c>
      <c r="S29" s="113"/>
      <c r="T29" s="113"/>
      <c r="U29" s="113"/>
      <c r="V29" s="113">
        <v>2</v>
      </c>
      <c r="W29" s="113">
        <v>2</v>
      </c>
      <c r="X29" s="113">
        <v>68</v>
      </c>
      <c r="Y29" s="113">
        <v>58</v>
      </c>
      <c r="Z29" s="113">
        <v>126</v>
      </c>
      <c r="AA29" s="113">
        <v>266</v>
      </c>
      <c r="AB29" s="113">
        <v>278</v>
      </c>
      <c r="AC29" s="230">
        <v>544</v>
      </c>
    </row>
    <row r="30" spans="3:29" x14ac:dyDescent="0.2">
      <c r="C30" s="229" t="s">
        <v>425</v>
      </c>
      <c r="D30" s="179">
        <f t="shared" si="0"/>
        <v>21</v>
      </c>
      <c r="E30" s="179">
        <f t="shared" si="1"/>
        <v>32</v>
      </c>
      <c r="F30" s="179">
        <f t="shared" si="2"/>
        <v>53</v>
      </c>
      <c r="G30" s="113"/>
      <c r="H30" s="113"/>
      <c r="I30" s="113"/>
      <c r="J30" s="113"/>
      <c r="K30" s="113"/>
      <c r="L30" s="113"/>
      <c r="M30" s="113">
        <v>1</v>
      </c>
      <c r="N30" s="113">
        <v>2</v>
      </c>
      <c r="O30" s="113">
        <v>3</v>
      </c>
      <c r="P30" s="113">
        <v>10</v>
      </c>
      <c r="Q30" s="113">
        <v>14</v>
      </c>
      <c r="R30" s="113">
        <v>24</v>
      </c>
      <c r="S30" s="113"/>
      <c r="T30" s="113"/>
      <c r="U30" s="113"/>
      <c r="V30" s="113"/>
      <c r="W30" s="113"/>
      <c r="X30" s="113">
        <v>4</v>
      </c>
      <c r="Y30" s="113">
        <v>3</v>
      </c>
      <c r="Z30" s="113">
        <v>7</v>
      </c>
      <c r="AA30" s="113">
        <v>6</v>
      </c>
      <c r="AB30" s="113">
        <v>13</v>
      </c>
      <c r="AC30" s="230">
        <v>19</v>
      </c>
    </row>
    <row r="31" spans="3:29" x14ac:dyDescent="0.2">
      <c r="C31" s="229" t="s">
        <v>428</v>
      </c>
      <c r="D31" s="179">
        <f t="shared" si="0"/>
        <v>16</v>
      </c>
      <c r="E31" s="179">
        <f t="shared" si="1"/>
        <v>11</v>
      </c>
      <c r="F31" s="179">
        <f t="shared" si="2"/>
        <v>27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>
        <v>16</v>
      </c>
      <c r="AB31" s="113">
        <v>11</v>
      </c>
      <c r="AC31" s="230">
        <v>27</v>
      </c>
    </row>
    <row r="32" spans="3:29" x14ac:dyDescent="0.2">
      <c r="C32" s="229" t="s">
        <v>145</v>
      </c>
      <c r="D32" s="179">
        <f t="shared" si="0"/>
        <v>296</v>
      </c>
      <c r="E32" s="179">
        <f t="shared" si="1"/>
        <v>182</v>
      </c>
      <c r="F32" s="179">
        <f t="shared" si="2"/>
        <v>478</v>
      </c>
      <c r="G32" s="113">
        <v>1</v>
      </c>
      <c r="H32" s="113"/>
      <c r="I32" s="113">
        <v>1</v>
      </c>
      <c r="J32" s="113"/>
      <c r="K32" s="113">
        <v>1</v>
      </c>
      <c r="L32" s="113">
        <v>1</v>
      </c>
      <c r="M32" s="113">
        <v>2</v>
      </c>
      <c r="N32" s="113">
        <v>2</v>
      </c>
      <c r="O32" s="113">
        <v>4</v>
      </c>
      <c r="P32" s="113">
        <v>138</v>
      </c>
      <c r="Q32" s="113">
        <v>104</v>
      </c>
      <c r="R32" s="113">
        <v>242</v>
      </c>
      <c r="S32" s="113"/>
      <c r="T32" s="113"/>
      <c r="U32" s="113"/>
      <c r="V32" s="113"/>
      <c r="W32" s="113"/>
      <c r="X32" s="113">
        <v>3</v>
      </c>
      <c r="Y32" s="113">
        <v>3</v>
      </c>
      <c r="Z32" s="113">
        <v>6</v>
      </c>
      <c r="AA32" s="113">
        <v>152</v>
      </c>
      <c r="AB32" s="113">
        <v>72</v>
      </c>
      <c r="AC32" s="230">
        <v>224</v>
      </c>
    </row>
    <row r="33" spans="1:29" x14ac:dyDescent="0.2">
      <c r="C33" s="227" t="s">
        <v>446</v>
      </c>
      <c r="D33" s="178">
        <f t="shared" si="0"/>
        <v>33</v>
      </c>
      <c r="E33" s="178">
        <f t="shared" si="1"/>
        <v>16</v>
      </c>
      <c r="F33" s="178">
        <f t="shared" si="2"/>
        <v>49</v>
      </c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>
        <v>33</v>
      </c>
      <c r="AB33" s="112">
        <v>16</v>
      </c>
      <c r="AC33" s="228">
        <v>49</v>
      </c>
    </row>
    <row r="34" spans="1:29" ht="13.5" thickBot="1" x14ac:dyDescent="0.25">
      <c r="C34" s="231" t="s">
        <v>447</v>
      </c>
      <c r="D34" s="232">
        <f t="shared" si="0"/>
        <v>33</v>
      </c>
      <c r="E34" s="232">
        <f t="shared" si="1"/>
        <v>16</v>
      </c>
      <c r="F34" s="232">
        <f t="shared" si="2"/>
        <v>49</v>
      </c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>
        <v>33</v>
      </c>
      <c r="AB34" s="233">
        <v>16</v>
      </c>
      <c r="AC34" s="234">
        <v>49</v>
      </c>
    </row>
    <row r="35" spans="1:29" x14ac:dyDescent="0.2">
      <c r="A35" s="235" t="s">
        <v>463</v>
      </c>
      <c r="B35" s="236"/>
      <c r="C35" s="237"/>
      <c r="D35" s="238">
        <f t="shared" si="0"/>
        <v>968</v>
      </c>
      <c r="E35" s="238">
        <f t="shared" si="1"/>
        <v>1162</v>
      </c>
      <c r="F35" s="238">
        <f t="shared" si="2"/>
        <v>2130</v>
      </c>
      <c r="G35" s="238">
        <v>14</v>
      </c>
      <c r="H35" s="238">
        <v>13</v>
      </c>
      <c r="I35" s="238">
        <v>27</v>
      </c>
      <c r="J35" s="238">
        <v>1</v>
      </c>
      <c r="K35" s="238">
        <v>1</v>
      </c>
      <c r="L35" s="238">
        <v>2</v>
      </c>
      <c r="M35" s="238">
        <v>44</v>
      </c>
      <c r="N35" s="238">
        <v>54</v>
      </c>
      <c r="O35" s="238">
        <v>98</v>
      </c>
      <c r="P35" s="238">
        <v>823</v>
      </c>
      <c r="Q35" s="238">
        <v>981</v>
      </c>
      <c r="R35" s="238">
        <v>1804</v>
      </c>
      <c r="S35" s="238"/>
      <c r="T35" s="238"/>
      <c r="U35" s="238"/>
      <c r="V35" s="238">
        <v>1</v>
      </c>
      <c r="W35" s="238">
        <v>1</v>
      </c>
      <c r="X35" s="238">
        <v>4</v>
      </c>
      <c r="Y35" s="238">
        <v>21</v>
      </c>
      <c r="Z35" s="238">
        <v>25</v>
      </c>
      <c r="AA35" s="238">
        <v>82</v>
      </c>
      <c r="AB35" s="238">
        <v>91</v>
      </c>
      <c r="AC35" s="239">
        <v>173</v>
      </c>
    </row>
    <row r="36" spans="1:29" x14ac:dyDescent="0.2">
      <c r="A36" s="240" t="s">
        <v>12</v>
      </c>
      <c r="B36" s="41"/>
      <c r="C36" s="42"/>
      <c r="D36" s="43">
        <f t="shared" si="0"/>
        <v>899</v>
      </c>
      <c r="E36" s="43">
        <f t="shared" si="1"/>
        <v>1074</v>
      </c>
      <c r="F36" s="43">
        <f t="shared" si="2"/>
        <v>1973</v>
      </c>
      <c r="G36" s="43">
        <v>12</v>
      </c>
      <c r="H36" s="43">
        <v>13</v>
      </c>
      <c r="I36" s="43">
        <v>25</v>
      </c>
      <c r="J36" s="43"/>
      <c r="K36" s="43">
        <v>1</v>
      </c>
      <c r="L36" s="43">
        <v>1</v>
      </c>
      <c r="M36" s="43">
        <v>43</v>
      </c>
      <c r="N36" s="43">
        <v>50</v>
      </c>
      <c r="O36" s="43">
        <v>93</v>
      </c>
      <c r="P36" s="43">
        <v>783</v>
      </c>
      <c r="Q36" s="43">
        <v>945</v>
      </c>
      <c r="R36" s="43">
        <v>1728</v>
      </c>
      <c r="S36" s="43"/>
      <c r="T36" s="43"/>
      <c r="U36" s="43"/>
      <c r="V36" s="43">
        <v>1</v>
      </c>
      <c r="W36" s="43">
        <v>1</v>
      </c>
      <c r="X36" s="43"/>
      <c r="Y36" s="43"/>
      <c r="Z36" s="43"/>
      <c r="AA36" s="43">
        <v>61</v>
      </c>
      <c r="AB36" s="43">
        <v>64</v>
      </c>
      <c r="AC36" s="241">
        <v>125</v>
      </c>
    </row>
    <row r="37" spans="1:29" x14ac:dyDescent="0.2">
      <c r="A37" s="242" t="s">
        <v>13</v>
      </c>
      <c r="B37" s="45"/>
      <c r="C37" s="46"/>
      <c r="D37" s="47">
        <f t="shared" si="0"/>
        <v>899</v>
      </c>
      <c r="E37" s="47">
        <f t="shared" si="1"/>
        <v>1074</v>
      </c>
      <c r="F37" s="47">
        <f t="shared" si="2"/>
        <v>1973</v>
      </c>
      <c r="G37" s="47">
        <v>12</v>
      </c>
      <c r="H37" s="47">
        <v>13</v>
      </c>
      <c r="I37" s="47">
        <v>25</v>
      </c>
      <c r="J37" s="47"/>
      <c r="K37" s="47">
        <v>1</v>
      </c>
      <c r="L37" s="47">
        <v>1</v>
      </c>
      <c r="M37" s="47">
        <v>43</v>
      </c>
      <c r="N37" s="47">
        <v>50</v>
      </c>
      <c r="O37" s="47">
        <v>93</v>
      </c>
      <c r="P37" s="47">
        <v>783</v>
      </c>
      <c r="Q37" s="47">
        <v>945</v>
      </c>
      <c r="R37" s="47">
        <v>1728</v>
      </c>
      <c r="S37" s="47"/>
      <c r="T37" s="47"/>
      <c r="U37" s="47"/>
      <c r="V37" s="47">
        <v>1</v>
      </c>
      <c r="W37" s="47">
        <v>1</v>
      </c>
      <c r="X37" s="47"/>
      <c r="Y37" s="47"/>
      <c r="Z37" s="47"/>
      <c r="AA37" s="47">
        <v>61</v>
      </c>
      <c r="AB37" s="47">
        <v>64</v>
      </c>
      <c r="AC37" s="243">
        <v>125</v>
      </c>
    </row>
    <row r="38" spans="1:29" x14ac:dyDescent="0.2">
      <c r="A38" s="244">
        <v>52.010100000000001</v>
      </c>
      <c r="B38" s="49" t="s">
        <v>14</v>
      </c>
      <c r="C38" s="50" t="s">
        <v>464</v>
      </c>
      <c r="D38" s="51">
        <f t="shared" si="0"/>
        <v>82</v>
      </c>
      <c r="E38" s="51">
        <f t="shared" si="1"/>
        <v>79</v>
      </c>
      <c r="F38" s="51">
        <f t="shared" si="2"/>
        <v>161</v>
      </c>
      <c r="G38" s="47"/>
      <c r="H38" s="47"/>
      <c r="I38" s="47"/>
      <c r="J38" s="47"/>
      <c r="K38" s="47"/>
      <c r="L38" s="47"/>
      <c r="M38" s="47">
        <v>3</v>
      </c>
      <c r="N38" s="47">
        <v>7</v>
      </c>
      <c r="O38" s="47">
        <v>10</v>
      </c>
      <c r="P38" s="47">
        <v>76</v>
      </c>
      <c r="Q38" s="47">
        <v>69</v>
      </c>
      <c r="R38" s="47">
        <v>145</v>
      </c>
      <c r="S38" s="47"/>
      <c r="T38" s="47"/>
      <c r="U38" s="47"/>
      <c r="V38" s="47"/>
      <c r="W38" s="47"/>
      <c r="X38" s="47"/>
      <c r="Y38" s="47"/>
      <c r="Z38" s="47"/>
      <c r="AA38" s="47">
        <v>3</v>
      </c>
      <c r="AB38" s="47">
        <v>3</v>
      </c>
      <c r="AC38" s="243">
        <v>6</v>
      </c>
    </row>
    <row r="39" spans="1:29" x14ac:dyDescent="0.2">
      <c r="A39" s="244">
        <v>52.020400000000002</v>
      </c>
      <c r="B39" s="49" t="s">
        <v>376</v>
      </c>
      <c r="C39" s="50" t="s">
        <v>377</v>
      </c>
      <c r="D39" s="51">
        <f t="shared" si="0"/>
        <v>41</v>
      </c>
      <c r="E39" s="51">
        <f t="shared" si="1"/>
        <v>16</v>
      </c>
      <c r="F39" s="51">
        <f t="shared" si="2"/>
        <v>57</v>
      </c>
      <c r="G39" s="47"/>
      <c r="H39" s="47">
        <v>1</v>
      </c>
      <c r="I39" s="47">
        <v>1</v>
      </c>
      <c r="J39" s="47"/>
      <c r="K39" s="47"/>
      <c r="L39" s="47"/>
      <c r="M39" s="47">
        <v>3</v>
      </c>
      <c r="N39" s="47"/>
      <c r="O39" s="47">
        <v>3</v>
      </c>
      <c r="P39" s="47">
        <v>37</v>
      </c>
      <c r="Q39" s="47">
        <v>15</v>
      </c>
      <c r="R39" s="47">
        <v>52</v>
      </c>
      <c r="S39" s="47"/>
      <c r="T39" s="47"/>
      <c r="U39" s="47"/>
      <c r="V39" s="47"/>
      <c r="W39" s="47"/>
      <c r="X39" s="47"/>
      <c r="Y39" s="47"/>
      <c r="Z39" s="47"/>
      <c r="AA39" s="47">
        <v>1</v>
      </c>
      <c r="AB39" s="47"/>
      <c r="AC39" s="243">
        <v>1</v>
      </c>
    </row>
    <row r="40" spans="1:29" x14ac:dyDescent="0.2">
      <c r="A40" s="244">
        <v>52.020499999999998</v>
      </c>
      <c r="B40" s="49" t="s">
        <v>16</v>
      </c>
      <c r="C40" s="50" t="s">
        <v>17</v>
      </c>
      <c r="D40" s="51">
        <f t="shared" si="0"/>
        <v>41</v>
      </c>
      <c r="E40" s="51">
        <f t="shared" si="1"/>
        <v>61</v>
      </c>
      <c r="F40" s="51">
        <f t="shared" si="2"/>
        <v>102</v>
      </c>
      <c r="G40" s="47"/>
      <c r="H40" s="47">
        <v>1</v>
      </c>
      <c r="I40" s="47">
        <v>1</v>
      </c>
      <c r="J40" s="47"/>
      <c r="K40" s="47"/>
      <c r="L40" s="47"/>
      <c r="M40" s="47">
        <v>3</v>
      </c>
      <c r="N40" s="47">
        <v>4</v>
      </c>
      <c r="O40" s="47">
        <v>7</v>
      </c>
      <c r="P40" s="47">
        <v>33</v>
      </c>
      <c r="Q40" s="47">
        <v>54</v>
      </c>
      <c r="R40" s="47">
        <v>87</v>
      </c>
      <c r="S40" s="47"/>
      <c r="T40" s="47"/>
      <c r="U40" s="47"/>
      <c r="V40" s="47"/>
      <c r="W40" s="47"/>
      <c r="X40" s="47"/>
      <c r="Y40" s="47"/>
      <c r="Z40" s="47"/>
      <c r="AA40" s="47">
        <v>5</v>
      </c>
      <c r="AB40" s="47">
        <v>2</v>
      </c>
      <c r="AC40" s="243">
        <v>7</v>
      </c>
    </row>
    <row r="41" spans="1:29" x14ac:dyDescent="0.2">
      <c r="A41" s="244">
        <v>52.030099999999997</v>
      </c>
      <c r="B41" s="49" t="s">
        <v>20</v>
      </c>
      <c r="C41" s="50" t="s">
        <v>21</v>
      </c>
      <c r="D41" s="51">
        <f t="shared" si="0"/>
        <v>269</v>
      </c>
      <c r="E41" s="51">
        <f t="shared" si="1"/>
        <v>380</v>
      </c>
      <c r="F41" s="51">
        <f t="shared" si="2"/>
        <v>649</v>
      </c>
      <c r="G41" s="47">
        <v>5</v>
      </c>
      <c r="H41" s="47">
        <v>2</v>
      </c>
      <c r="I41" s="47">
        <v>7</v>
      </c>
      <c r="J41" s="47"/>
      <c r="K41" s="47"/>
      <c r="L41" s="47"/>
      <c r="M41" s="47">
        <v>12</v>
      </c>
      <c r="N41" s="47">
        <v>8</v>
      </c>
      <c r="O41" s="47">
        <v>20</v>
      </c>
      <c r="P41" s="47">
        <v>235</v>
      </c>
      <c r="Q41" s="47">
        <v>349</v>
      </c>
      <c r="R41" s="47">
        <v>584</v>
      </c>
      <c r="S41" s="47"/>
      <c r="T41" s="47"/>
      <c r="U41" s="47"/>
      <c r="V41" s="47">
        <v>1</v>
      </c>
      <c r="W41" s="47">
        <v>1</v>
      </c>
      <c r="X41" s="47"/>
      <c r="Y41" s="47"/>
      <c r="Z41" s="47"/>
      <c r="AA41" s="47">
        <v>17</v>
      </c>
      <c r="AB41" s="47">
        <v>20</v>
      </c>
      <c r="AC41" s="243">
        <v>37</v>
      </c>
    </row>
    <row r="42" spans="1:29" x14ac:dyDescent="0.2">
      <c r="A42" s="244">
        <v>52.040199999999999</v>
      </c>
      <c r="B42" s="49" t="s">
        <v>22</v>
      </c>
      <c r="C42" s="50" t="s">
        <v>23</v>
      </c>
      <c r="D42" s="51">
        <f t="shared" si="0"/>
        <v>1</v>
      </c>
      <c r="E42" s="51">
        <f t="shared" si="1"/>
        <v>0</v>
      </c>
      <c r="F42" s="51">
        <f t="shared" si="2"/>
        <v>1</v>
      </c>
      <c r="G42" s="47"/>
      <c r="H42" s="47"/>
      <c r="I42" s="47"/>
      <c r="J42" s="47"/>
      <c r="K42" s="47"/>
      <c r="L42" s="47"/>
      <c r="M42" s="47"/>
      <c r="N42" s="47"/>
      <c r="O42" s="47"/>
      <c r="P42" s="47">
        <v>1</v>
      </c>
      <c r="Q42" s="47"/>
      <c r="R42" s="47">
        <v>1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243"/>
    </row>
    <row r="43" spans="1:29" x14ac:dyDescent="0.2">
      <c r="A43" s="244">
        <v>52.060099999999998</v>
      </c>
      <c r="B43" s="49" t="s">
        <v>24</v>
      </c>
      <c r="C43" s="50" t="s">
        <v>465</v>
      </c>
      <c r="D43" s="51">
        <f t="shared" si="0"/>
        <v>15</v>
      </c>
      <c r="E43" s="51">
        <f t="shared" si="1"/>
        <v>37</v>
      </c>
      <c r="F43" s="51">
        <f t="shared" si="2"/>
        <v>52</v>
      </c>
      <c r="G43" s="47"/>
      <c r="H43" s="47">
        <v>1</v>
      </c>
      <c r="I43" s="47">
        <v>1</v>
      </c>
      <c r="J43" s="47"/>
      <c r="K43" s="47"/>
      <c r="L43" s="47"/>
      <c r="M43" s="47"/>
      <c r="N43" s="47">
        <v>3</v>
      </c>
      <c r="O43" s="47">
        <v>3</v>
      </c>
      <c r="P43" s="47">
        <v>15</v>
      </c>
      <c r="Q43" s="47">
        <v>30</v>
      </c>
      <c r="R43" s="47">
        <v>45</v>
      </c>
      <c r="S43" s="47"/>
      <c r="T43" s="47"/>
      <c r="U43" s="47"/>
      <c r="V43" s="47"/>
      <c r="W43" s="47"/>
      <c r="X43" s="47"/>
      <c r="Y43" s="47"/>
      <c r="Z43" s="47"/>
      <c r="AA43" s="47"/>
      <c r="AB43" s="47">
        <v>3</v>
      </c>
      <c r="AC43" s="243">
        <v>3</v>
      </c>
    </row>
    <row r="44" spans="1:29" x14ac:dyDescent="0.2">
      <c r="A44" s="244">
        <v>52.080100000000002</v>
      </c>
      <c r="B44" s="49" t="s">
        <v>26</v>
      </c>
      <c r="C44" s="50" t="s">
        <v>27</v>
      </c>
      <c r="D44" s="51">
        <f t="shared" si="0"/>
        <v>76</v>
      </c>
      <c r="E44" s="51">
        <f t="shared" si="1"/>
        <v>193</v>
      </c>
      <c r="F44" s="51">
        <f t="shared" si="2"/>
        <v>269</v>
      </c>
      <c r="G44" s="47">
        <v>1</v>
      </c>
      <c r="H44" s="47">
        <v>4</v>
      </c>
      <c r="I44" s="47">
        <v>5</v>
      </c>
      <c r="J44" s="47"/>
      <c r="K44" s="47"/>
      <c r="L44" s="47"/>
      <c r="M44" s="47">
        <v>3</v>
      </c>
      <c r="N44" s="47">
        <v>16</v>
      </c>
      <c r="O44" s="47">
        <v>19</v>
      </c>
      <c r="P44" s="47">
        <v>68</v>
      </c>
      <c r="Q44" s="47">
        <v>155</v>
      </c>
      <c r="R44" s="47">
        <v>223</v>
      </c>
      <c r="S44" s="47"/>
      <c r="T44" s="47"/>
      <c r="U44" s="47"/>
      <c r="V44" s="47"/>
      <c r="W44" s="47"/>
      <c r="X44" s="47"/>
      <c r="Y44" s="47"/>
      <c r="Z44" s="47"/>
      <c r="AA44" s="47">
        <v>4</v>
      </c>
      <c r="AB44" s="47">
        <v>18</v>
      </c>
      <c r="AC44" s="243">
        <v>22</v>
      </c>
    </row>
    <row r="45" spans="1:29" x14ac:dyDescent="0.2">
      <c r="A45" s="244">
        <v>52.100099999999998</v>
      </c>
      <c r="B45" s="49" t="s">
        <v>30</v>
      </c>
      <c r="C45" s="50" t="s">
        <v>31</v>
      </c>
      <c r="D45" s="51">
        <f t="shared" si="0"/>
        <v>105</v>
      </c>
      <c r="E45" s="51">
        <f t="shared" si="1"/>
        <v>45</v>
      </c>
      <c r="F45" s="51">
        <f t="shared" si="2"/>
        <v>150</v>
      </c>
      <c r="G45" s="47">
        <v>1</v>
      </c>
      <c r="H45" s="47"/>
      <c r="I45" s="47">
        <v>1</v>
      </c>
      <c r="J45" s="47"/>
      <c r="K45" s="47"/>
      <c r="L45" s="47"/>
      <c r="M45" s="47">
        <v>2</v>
      </c>
      <c r="N45" s="47">
        <v>1</v>
      </c>
      <c r="O45" s="47">
        <v>3</v>
      </c>
      <c r="P45" s="47">
        <v>99</v>
      </c>
      <c r="Q45" s="47">
        <v>39</v>
      </c>
      <c r="R45" s="47">
        <v>138</v>
      </c>
      <c r="S45" s="47"/>
      <c r="T45" s="47"/>
      <c r="U45" s="47"/>
      <c r="V45" s="47"/>
      <c r="W45" s="47"/>
      <c r="X45" s="47"/>
      <c r="Y45" s="47"/>
      <c r="Z45" s="47"/>
      <c r="AA45" s="47">
        <v>3</v>
      </c>
      <c r="AB45" s="47">
        <v>5</v>
      </c>
      <c r="AC45" s="243">
        <v>8</v>
      </c>
    </row>
    <row r="46" spans="1:29" x14ac:dyDescent="0.2">
      <c r="A46" s="244">
        <v>52.120100000000001</v>
      </c>
      <c r="B46" s="49" t="s">
        <v>32</v>
      </c>
      <c r="C46" s="50" t="s">
        <v>466</v>
      </c>
      <c r="D46" s="51">
        <f t="shared" si="0"/>
        <v>30</v>
      </c>
      <c r="E46" s="51">
        <f t="shared" si="1"/>
        <v>99</v>
      </c>
      <c r="F46" s="51">
        <f t="shared" si="2"/>
        <v>129</v>
      </c>
      <c r="G46" s="47"/>
      <c r="H46" s="47">
        <v>2</v>
      </c>
      <c r="I46" s="47">
        <v>2</v>
      </c>
      <c r="J46" s="47"/>
      <c r="K46" s="47"/>
      <c r="L46" s="47"/>
      <c r="M46" s="47"/>
      <c r="N46" s="47">
        <v>4</v>
      </c>
      <c r="O46" s="47">
        <v>4</v>
      </c>
      <c r="P46" s="47">
        <v>26</v>
      </c>
      <c r="Q46" s="47">
        <v>88</v>
      </c>
      <c r="R46" s="47">
        <v>114</v>
      </c>
      <c r="S46" s="47"/>
      <c r="T46" s="47"/>
      <c r="U46" s="47"/>
      <c r="V46" s="47"/>
      <c r="W46" s="47"/>
      <c r="X46" s="47"/>
      <c r="Y46" s="47"/>
      <c r="Z46" s="47"/>
      <c r="AA46" s="47">
        <v>4</v>
      </c>
      <c r="AB46" s="47">
        <v>5</v>
      </c>
      <c r="AC46" s="243">
        <v>9</v>
      </c>
    </row>
    <row r="47" spans="1:29" x14ac:dyDescent="0.2">
      <c r="A47" s="245">
        <v>52.130200000000002</v>
      </c>
      <c r="B47" s="49" t="s">
        <v>34</v>
      </c>
      <c r="C47" s="50" t="s">
        <v>467</v>
      </c>
      <c r="D47" s="51">
        <f t="shared" si="0"/>
        <v>1</v>
      </c>
      <c r="E47" s="51">
        <f t="shared" si="1"/>
        <v>1</v>
      </c>
      <c r="F47" s="51">
        <f t="shared" si="2"/>
        <v>2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>
        <v>1</v>
      </c>
      <c r="R47" s="47">
        <v>1</v>
      </c>
      <c r="S47" s="47"/>
      <c r="T47" s="47"/>
      <c r="U47" s="47"/>
      <c r="V47" s="47"/>
      <c r="W47" s="47"/>
      <c r="X47" s="47"/>
      <c r="Y47" s="47"/>
      <c r="Z47" s="47"/>
      <c r="AA47" s="47">
        <v>1</v>
      </c>
      <c r="AB47" s="47"/>
      <c r="AC47" s="243">
        <v>1</v>
      </c>
    </row>
    <row r="48" spans="1:29" x14ac:dyDescent="0.2">
      <c r="A48" s="246"/>
      <c r="B48" s="49" t="s">
        <v>378</v>
      </c>
      <c r="C48" s="50" t="s">
        <v>468</v>
      </c>
      <c r="D48" s="51">
        <f t="shared" si="0"/>
        <v>10</v>
      </c>
      <c r="E48" s="51">
        <f t="shared" si="1"/>
        <v>15</v>
      </c>
      <c r="F48" s="51">
        <f t="shared" si="2"/>
        <v>25</v>
      </c>
      <c r="G48" s="47"/>
      <c r="H48" s="47"/>
      <c r="I48" s="47"/>
      <c r="J48" s="47"/>
      <c r="K48" s="47"/>
      <c r="L48" s="47"/>
      <c r="M48" s="47">
        <v>2</v>
      </c>
      <c r="N48" s="47">
        <v>2</v>
      </c>
      <c r="O48" s="47">
        <v>4</v>
      </c>
      <c r="P48" s="47">
        <v>8</v>
      </c>
      <c r="Q48" s="47">
        <v>13</v>
      </c>
      <c r="R48" s="47">
        <v>21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243"/>
    </row>
    <row r="49" spans="1:29" x14ac:dyDescent="0.2">
      <c r="A49" s="245">
        <v>52.140099999999997</v>
      </c>
      <c r="B49" s="49" t="s">
        <v>36</v>
      </c>
      <c r="C49" s="50" t="s">
        <v>37</v>
      </c>
      <c r="D49" s="51">
        <f t="shared" si="0"/>
        <v>214</v>
      </c>
      <c r="E49" s="51">
        <f t="shared" si="1"/>
        <v>136</v>
      </c>
      <c r="F49" s="51">
        <f t="shared" si="2"/>
        <v>350</v>
      </c>
      <c r="G49" s="47">
        <v>5</v>
      </c>
      <c r="H49" s="47">
        <v>2</v>
      </c>
      <c r="I49" s="47">
        <v>7</v>
      </c>
      <c r="J49" s="47"/>
      <c r="K49" s="47">
        <v>1</v>
      </c>
      <c r="L49" s="47">
        <v>1</v>
      </c>
      <c r="M49" s="47">
        <v>14</v>
      </c>
      <c r="N49" s="47">
        <v>5</v>
      </c>
      <c r="O49" s="47">
        <v>19</v>
      </c>
      <c r="P49" s="47">
        <v>173</v>
      </c>
      <c r="Q49" s="47">
        <v>120</v>
      </c>
      <c r="R49" s="47">
        <v>293</v>
      </c>
      <c r="S49" s="47"/>
      <c r="T49" s="47"/>
      <c r="U49" s="47"/>
      <c r="V49" s="47"/>
      <c r="W49" s="47"/>
      <c r="X49" s="47"/>
      <c r="Y49" s="47"/>
      <c r="Z49" s="47"/>
      <c r="AA49" s="47">
        <v>22</v>
      </c>
      <c r="AB49" s="47">
        <v>8</v>
      </c>
      <c r="AC49" s="243">
        <v>30</v>
      </c>
    </row>
    <row r="50" spans="1:29" x14ac:dyDescent="0.2">
      <c r="A50" s="246"/>
      <c r="B50" s="49" t="s">
        <v>38</v>
      </c>
      <c r="C50" s="50" t="s">
        <v>39</v>
      </c>
      <c r="D50" s="51">
        <f t="shared" si="0"/>
        <v>2</v>
      </c>
      <c r="E50" s="51">
        <f t="shared" si="1"/>
        <v>1</v>
      </c>
      <c r="F50" s="51">
        <f t="shared" si="2"/>
        <v>3</v>
      </c>
      <c r="G50" s="47"/>
      <c r="H50" s="47"/>
      <c r="I50" s="47"/>
      <c r="J50" s="47"/>
      <c r="K50" s="47"/>
      <c r="L50" s="47"/>
      <c r="M50" s="47"/>
      <c r="N50" s="47"/>
      <c r="O50" s="47"/>
      <c r="P50" s="47">
        <v>1</v>
      </c>
      <c r="Q50" s="47">
        <v>1</v>
      </c>
      <c r="R50" s="47">
        <v>2</v>
      </c>
      <c r="S50" s="47"/>
      <c r="T50" s="47"/>
      <c r="U50" s="47"/>
      <c r="V50" s="47"/>
      <c r="W50" s="47"/>
      <c r="X50" s="47"/>
      <c r="Y50" s="47"/>
      <c r="Z50" s="47"/>
      <c r="AA50" s="47">
        <v>1</v>
      </c>
      <c r="AB50" s="47"/>
      <c r="AC50" s="243">
        <v>1</v>
      </c>
    </row>
    <row r="51" spans="1:29" x14ac:dyDescent="0.2">
      <c r="A51" s="244">
        <v>52.070300000000003</v>
      </c>
      <c r="B51" s="49" t="s">
        <v>608</v>
      </c>
      <c r="C51" s="50" t="s">
        <v>609</v>
      </c>
      <c r="D51" s="51">
        <f t="shared" si="0"/>
        <v>12</v>
      </c>
      <c r="E51" s="51">
        <f t="shared" si="1"/>
        <v>11</v>
      </c>
      <c r="F51" s="51">
        <f t="shared" si="2"/>
        <v>23</v>
      </c>
      <c r="G51" s="47"/>
      <c r="H51" s="47"/>
      <c r="I51" s="47"/>
      <c r="J51" s="47"/>
      <c r="K51" s="47"/>
      <c r="L51" s="47"/>
      <c r="M51" s="47">
        <v>1</v>
      </c>
      <c r="N51" s="47"/>
      <c r="O51" s="47">
        <v>1</v>
      </c>
      <c r="P51" s="47">
        <v>11</v>
      </c>
      <c r="Q51" s="47">
        <v>11</v>
      </c>
      <c r="R51" s="47">
        <v>22</v>
      </c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243"/>
    </row>
    <row r="52" spans="1:29" x14ac:dyDescent="0.2">
      <c r="A52" s="240" t="s">
        <v>40</v>
      </c>
      <c r="B52" s="41"/>
      <c r="C52" s="42"/>
      <c r="D52" s="43">
        <f t="shared" si="0"/>
        <v>69</v>
      </c>
      <c r="E52" s="43">
        <f t="shared" si="1"/>
        <v>88</v>
      </c>
      <c r="F52" s="43">
        <f t="shared" si="2"/>
        <v>157</v>
      </c>
      <c r="G52" s="43">
        <v>2</v>
      </c>
      <c r="H52" s="43"/>
      <c r="I52" s="43">
        <v>2</v>
      </c>
      <c r="J52" s="43">
        <v>1</v>
      </c>
      <c r="K52" s="43"/>
      <c r="L52" s="43">
        <v>1</v>
      </c>
      <c r="M52" s="43">
        <v>1</v>
      </c>
      <c r="N52" s="43">
        <v>4</v>
      </c>
      <c r="O52" s="43">
        <v>5</v>
      </c>
      <c r="P52" s="43">
        <v>40</v>
      </c>
      <c r="Q52" s="43">
        <v>36</v>
      </c>
      <c r="R52" s="43">
        <v>76</v>
      </c>
      <c r="S52" s="43"/>
      <c r="T52" s="43"/>
      <c r="U52" s="43"/>
      <c r="V52" s="43"/>
      <c r="W52" s="43"/>
      <c r="X52" s="43">
        <v>4</v>
      </c>
      <c r="Y52" s="43">
        <v>21</v>
      </c>
      <c r="Z52" s="43">
        <v>25</v>
      </c>
      <c r="AA52" s="43">
        <v>21</v>
      </c>
      <c r="AB52" s="43">
        <v>27</v>
      </c>
      <c r="AC52" s="241">
        <v>48</v>
      </c>
    </row>
    <row r="53" spans="1:29" x14ac:dyDescent="0.2">
      <c r="A53" s="242" t="s">
        <v>45</v>
      </c>
      <c r="B53" s="45"/>
      <c r="C53" s="46"/>
      <c r="D53" s="47">
        <f t="shared" si="0"/>
        <v>8</v>
      </c>
      <c r="E53" s="47">
        <f t="shared" si="1"/>
        <v>17</v>
      </c>
      <c r="F53" s="47">
        <f t="shared" si="2"/>
        <v>25</v>
      </c>
      <c r="G53" s="47"/>
      <c r="H53" s="47"/>
      <c r="I53" s="47"/>
      <c r="J53" s="47">
        <v>1</v>
      </c>
      <c r="K53" s="47"/>
      <c r="L53" s="47">
        <v>1</v>
      </c>
      <c r="M53" s="47"/>
      <c r="N53" s="47"/>
      <c r="O53" s="47"/>
      <c r="P53" s="47">
        <v>3</v>
      </c>
      <c r="Q53" s="47">
        <v>9</v>
      </c>
      <c r="R53" s="47">
        <v>12</v>
      </c>
      <c r="S53" s="47"/>
      <c r="T53" s="47"/>
      <c r="U53" s="47"/>
      <c r="V53" s="47"/>
      <c r="W53" s="47"/>
      <c r="X53" s="47">
        <v>2</v>
      </c>
      <c r="Y53" s="47">
        <v>3</v>
      </c>
      <c r="Z53" s="47">
        <v>5</v>
      </c>
      <c r="AA53" s="47">
        <v>2</v>
      </c>
      <c r="AB53" s="47">
        <v>5</v>
      </c>
      <c r="AC53" s="243">
        <v>7</v>
      </c>
    </row>
    <row r="54" spans="1:29" x14ac:dyDescent="0.2">
      <c r="A54" s="244">
        <v>52.080100000000002</v>
      </c>
      <c r="B54" s="49" t="s">
        <v>26</v>
      </c>
      <c r="C54" s="50" t="s">
        <v>27</v>
      </c>
      <c r="D54" s="51">
        <f t="shared" si="0"/>
        <v>1</v>
      </c>
      <c r="E54" s="51">
        <f t="shared" si="1"/>
        <v>7</v>
      </c>
      <c r="F54" s="51">
        <f t="shared" si="2"/>
        <v>8</v>
      </c>
      <c r="G54" s="47"/>
      <c r="H54" s="47"/>
      <c r="I54" s="47"/>
      <c r="J54" s="47"/>
      <c r="K54" s="47"/>
      <c r="L54" s="47"/>
      <c r="M54" s="47"/>
      <c r="N54" s="47"/>
      <c r="O54" s="47"/>
      <c r="P54" s="47">
        <v>1</v>
      </c>
      <c r="Q54" s="47">
        <v>4</v>
      </c>
      <c r="R54" s="47">
        <v>5</v>
      </c>
      <c r="S54" s="47"/>
      <c r="T54" s="47"/>
      <c r="U54" s="47"/>
      <c r="V54" s="47"/>
      <c r="W54" s="47"/>
      <c r="X54" s="47"/>
      <c r="Y54" s="47">
        <v>1</v>
      </c>
      <c r="Z54" s="47">
        <v>1</v>
      </c>
      <c r="AA54" s="47"/>
      <c r="AB54" s="47">
        <v>2</v>
      </c>
      <c r="AC54" s="243">
        <v>2</v>
      </c>
    </row>
    <row r="55" spans="1:29" x14ac:dyDescent="0.2">
      <c r="A55" s="244">
        <v>52.110100000000003</v>
      </c>
      <c r="B55" s="49" t="s">
        <v>46</v>
      </c>
      <c r="C55" s="50" t="s">
        <v>47</v>
      </c>
      <c r="D55" s="51">
        <f t="shared" si="0"/>
        <v>7</v>
      </c>
      <c r="E55" s="51">
        <f t="shared" si="1"/>
        <v>10</v>
      </c>
      <c r="F55" s="51">
        <f t="shared" si="2"/>
        <v>17</v>
      </c>
      <c r="G55" s="47"/>
      <c r="H55" s="47"/>
      <c r="I55" s="47"/>
      <c r="J55" s="47">
        <v>1</v>
      </c>
      <c r="K55" s="47"/>
      <c r="L55" s="47">
        <v>1</v>
      </c>
      <c r="M55" s="47"/>
      <c r="N55" s="47"/>
      <c r="O55" s="47"/>
      <c r="P55" s="47">
        <v>2</v>
      </c>
      <c r="Q55" s="47">
        <v>5</v>
      </c>
      <c r="R55" s="47">
        <v>7</v>
      </c>
      <c r="S55" s="47"/>
      <c r="T55" s="47"/>
      <c r="U55" s="47"/>
      <c r="V55" s="47"/>
      <c r="W55" s="47"/>
      <c r="X55" s="47">
        <v>2</v>
      </c>
      <c r="Y55" s="47">
        <v>2</v>
      </c>
      <c r="Z55" s="47">
        <v>4</v>
      </c>
      <c r="AA55" s="47">
        <v>2</v>
      </c>
      <c r="AB55" s="47">
        <v>3</v>
      </c>
      <c r="AC55" s="243">
        <v>5</v>
      </c>
    </row>
    <row r="56" spans="1:29" x14ac:dyDescent="0.2">
      <c r="A56" s="242" t="s">
        <v>422</v>
      </c>
      <c r="B56" s="45"/>
      <c r="C56" s="46"/>
      <c r="D56" s="47">
        <f t="shared" si="0"/>
        <v>61</v>
      </c>
      <c r="E56" s="47">
        <f t="shared" si="1"/>
        <v>71</v>
      </c>
      <c r="F56" s="47">
        <f t="shared" si="2"/>
        <v>132</v>
      </c>
      <c r="G56" s="47">
        <v>2</v>
      </c>
      <c r="H56" s="47"/>
      <c r="I56" s="47">
        <v>2</v>
      </c>
      <c r="J56" s="47"/>
      <c r="K56" s="47"/>
      <c r="L56" s="47"/>
      <c r="M56" s="47">
        <v>1</v>
      </c>
      <c r="N56" s="47">
        <v>4</v>
      </c>
      <c r="O56" s="47">
        <v>5</v>
      </c>
      <c r="P56" s="47">
        <v>37</v>
      </c>
      <c r="Q56" s="47">
        <v>27</v>
      </c>
      <c r="R56" s="47">
        <v>64</v>
      </c>
      <c r="S56" s="47"/>
      <c r="T56" s="47"/>
      <c r="U56" s="47"/>
      <c r="V56" s="47"/>
      <c r="W56" s="47"/>
      <c r="X56" s="47">
        <v>2</v>
      </c>
      <c r="Y56" s="47">
        <v>18</v>
      </c>
      <c r="Z56" s="47">
        <v>20</v>
      </c>
      <c r="AA56" s="47">
        <v>19</v>
      </c>
      <c r="AB56" s="47">
        <v>22</v>
      </c>
      <c r="AC56" s="243">
        <v>41</v>
      </c>
    </row>
    <row r="57" spans="1:29" x14ac:dyDescent="0.2">
      <c r="A57" s="245">
        <v>52.010100000000001</v>
      </c>
      <c r="B57" s="49" t="s">
        <v>42</v>
      </c>
      <c r="C57" s="50" t="s">
        <v>463</v>
      </c>
      <c r="D57" s="51">
        <f t="shared" si="0"/>
        <v>61</v>
      </c>
      <c r="E57" s="51">
        <f t="shared" si="1"/>
        <v>71</v>
      </c>
      <c r="F57" s="51">
        <f t="shared" si="2"/>
        <v>132</v>
      </c>
      <c r="G57" s="47">
        <v>2</v>
      </c>
      <c r="H57" s="47"/>
      <c r="I57" s="47">
        <v>2</v>
      </c>
      <c r="J57" s="47"/>
      <c r="K57" s="47"/>
      <c r="L57" s="47"/>
      <c r="M57" s="47">
        <v>1</v>
      </c>
      <c r="N57" s="47">
        <v>4</v>
      </c>
      <c r="O57" s="47">
        <v>5</v>
      </c>
      <c r="P57" s="47">
        <v>37</v>
      </c>
      <c r="Q57" s="47">
        <v>27</v>
      </c>
      <c r="R57" s="47">
        <v>64</v>
      </c>
      <c r="S57" s="47"/>
      <c r="T57" s="47"/>
      <c r="U57" s="47"/>
      <c r="V57" s="47"/>
      <c r="W57" s="47"/>
      <c r="X57" s="47">
        <v>2</v>
      </c>
      <c r="Y57" s="47">
        <v>18</v>
      </c>
      <c r="Z57" s="47">
        <v>20</v>
      </c>
      <c r="AA57" s="47">
        <v>19</v>
      </c>
      <c r="AB57" s="47">
        <v>22</v>
      </c>
      <c r="AC57" s="243">
        <v>41</v>
      </c>
    </row>
    <row r="58" spans="1:29" x14ac:dyDescent="0.2">
      <c r="A58" s="247" t="s">
        <v>52</v>
      </c>
      <c r="B58" s="37"/>
      <c r="C58" s="38"/>
      <c r="D58" s="39">
        <f t="shared" si="0"/>
        <v>259</v>
      </c>
      <c r="E58" s="39">
        <f t="shared" si="1"/>
        <v>174</v>
      </c>
      <c r="F58" s="39">
        <f t="shared" si="2"/>
        <v>433</v>
      </c>
      <c r="G58" s="39">
        <v>3</v>
      </c>
      <c r="H58" s="39"/>
      <c r="I58" s="39">
        <v>3</v>
      </c>
      <c r="J58" s="39"/>
      <c r="K58" s="39">
        <v>1</v>
      </c>
      <c r="L58" s="39">
        <v>1</v>
      </c>
      <c r="M58" s="39">
        <v>15</v>
      </c>
      <c r="N58" s="39">
        <v>6</v>
      </c>
      <c r="O58" s="39">
        <v>21</v>
      </c>
      <c r="P58" s="39">
        <v>216</v>
      </c>
      <c r="Q58" s="39">
        <v>145</v>
      </c>
      <c r="R58" s="39">
        <v>361</v>
      </c>
      <c r="S58" s="39"/>
      <c r="T58" s="39"/>
      <c r="U58" s="39"/>
      <c r="V58" s="39"/>
      <c r="W58" s="39"/>
      <c r="X58" s="39">
        <v>7</v>
      </c>
      <c r="Y58" s="39">
        <v>10</v>
      </c>
      <c r="Z58" s="39">
        <v>17</v>
      </c>
      <c r="AA58" s="39">
        <v>18</v>
      </c>
      <c r="AB58" s="39">
        <v>12</v>
      </c>
      <c r="AC58" s="248">
        <v>30</v>
      </c>
    </row>
    <row r="59" spans="1:29" x14ac:dyDescent="0.2">
      <c r="A59" s="240" t="s">
        <v>12</v>
      </c>
      <c r="B59" s="41"/>
      <c r="C59" s="42"/>
      <c r="D59" s="43">
        <f t="shared" si="0"/>
        <v>209</v>
      </c>
      <c r="E59" s="43">
        <f t="shared" si="1"/>
        <v>124</v>
      </c>
      <c r="F59" s="43">
        <f t="shared" si="2"/>
        <v>333</v>
      </c>
      <c r="G59" s="43">
        <v>3</v>
      </c>
      <c r="H59" s="43"/>
      <c r="I59" s="43">
        <v>3</v>
      </c>
      <c r="J59" s="43"/>
      <c r="K59" s="43"/>
      <c r="L59" s="43"/>
      <c r="M59" s="43">
        <v>13</v>
      </c>
      <c r="N59" s="43">
        <v>4</v>
      </c>
      <c r="O59" s="43">
        <v>17</v>
      </c>
      <c r="P59" s="43">
        <v>177</v>
      </c>
      <c r="Q59" s="43">
        <v>111</v>
      </c>
      <c r="R59" s="43">
        <v>288</v>
      </c>
      <c r="S59" s="43"/>
      <c r="T59" s="43"/>
      <c r="U59" s="43"/>
      <c r="V59" s="43"/>
      <c r="W59" s="43"/>
      <c r="X59" s="43"/>
      <c r="Y59" s="43"/>
      <c r="Z59" s="43"/>
      <c r="AA59" s="43">
        <v>16</v>
      </c>
      <c r="AB59" s="43">
        <v>9</v>
      </c>
      <c r="AC59" s="241">
        <v>25</v>
      </c>
    </row>
    <row r="60" spans="1:29" x14ac:dyDescent="0.2">
      <c r="A60" s="242" t="s">
        <v>13</v>
      </c>
      <c r="B60" s="45"/>
      <c r="C60" s="46"/>
      <c r="D60" s="47">
        <f t="shared" si="0"/>
        <v>209</v>
      </c>
      <c r="E60" s="47">
        <f t="shared" si="1"/>
        <v>124</v>
      </c>
      <c r="F60" s="47">
        <f t="shared" si="2"/>
        <v>333</v>
      </c>
      <c r="G60" s="47">
        <v>3</v>
      </c>
      <c r="H60" s="47"/>
      <c r="I60" s="47">
        <v>3</v>
      </c>
      <c r="J60" s="47"/>
      <c r="K60" s="47"/>
      <c r="L60" s="47"/>
      <c r="M60" s="47">
        <v>13</v>
      </c>
      <c r="N60" s="47">
        <v>4</v>
      </c>
      <c r="O60" s="47">
        <v>17</v>
      </c>
      <c r="P60" s="47">
        <v>177</v>
      </c>
      <c r="Q60" s="47">
        <v>111</v>
      </c>
      <c r="R60" s="47">
        <v>288</v>
      </c>
      <c r="S60" s="47"/>
      <c r="T60" s="47"/>
      <c r="U60" s="47"/>
      <c r="V60" s="47"/>
      <c r="W60" s="47"/>
      <c r="X60" s="47"/>
      <c r="Y60" s="47"/>
      <c r="Z60" s="47"/>
      <c r="AA60" s="47">
        <v>16</v>
      </c>
      <c r="AB60" s="47">
        <v>9</v>
      </c>
      <c r="AC60" s="243">
        <v>25</v>
      </c>
    </row>
    <row r="61" spans="1:29" x14ac:dyDescent="0.2">
      <c r="A61" s="244">
        <v>4.0400999999999998</v>
      </c>
      <c r="B61" s="49" t="s">
        <v>49</v>
      </c>
      <c r="C61" s="50" t="s">
        <v>469</v>
      </c>
      <c r="D61" s="51">
        <f t="shared" si="0"/>
        <v>209</v>
      </c>
      <c r="E61" s="51">
        <f t="shared" si="1"/>
        <v>124</v>
      </c>
      <c r="F61" s="51">
        <f t="shared" si="2"/>
        <v>333</v>
      </c>
      <c r="G61" s="47">
        <v>3</v>
      </c>
      <c r="H61" s="47"/>
      <c r="I61" s="47">
        <v>3</v>
      </c>
      <c r="J61" s="47"/>
      <c r="K61" s="47"/>
      <c r="L61" s="47"/>
      <c r="M61" s="47">
        <v>13</v>
      </c>
      <c r="N61" s="47">
        <v>4</v>
      </c>
      <c r="O61" s="47">
        <v>17</v>
      </c>
      <c r="P61" s="47">
        <v>177</v>
      </c>
      <c r="Q61" s="47">
        <v>111</v>
      </c>
      <c r="R61" s="47">
        <v>288</v>
      </c>
      <c r="S61" s="47"/>
      <c r="T61" s="47"/>
      <c r="U61" s="47"/>
      <c r="V61" s="47"/>
      <c r="W61" s="47"/>
      <c r="X61" s="47"/>
      <c r="Y61" s="47"/>
      <c r="Z61" s="47"/>
      <c r="AA61" s="47">
        <v>16</v>
      </c>
      <c r="AB61" s="47">
        <v>9</v>
      </c>
      <c r="AC61" s="243">
        <v>25</v>
      </c>
    </row>
    <row r="62" spans="1:29" x14ac:dyDescent="0.2">
      <c r="A62" s="240" t="s">
        <v>40</v>
      </c>
      <c r="B62" s="41"/>
      <c r="C62" s="42"/>
      <c r="D62" s="43">
        <f t="shared" si="0"/>
        <v>50</v>
      </c>
      <c r="E62" s="43">
        <f t="shared" si="1"/>
        <v>50</v>
      </c>
      <c r="F62" s="43">
        <f t="shared" si="2"/>
        <v>100</v>
      </c>
      <c r="G62" s="43"/>
      <c r="H62" s="43"/>
      <c r="I62" s="43"/>
      <c r="J62" s="43"/>
      <c r="K62" s="43">
        <v>1</v>
      </c>
      <c r="L62" s="43">
        <v>1</v>
      </c>
      <c r="M62" s="43">
        <v>2</v>
      </c>
      <c r="N62" s="43">
        <v>2</v>
      </c>
      <c r="O62" s="43">
        <v>4</v>
      </c>
      <c r="P62" s="43">
        <v>39</v>
      </c>
      <c r="Q62" s="43">
        <v>34</v>
      </c>
      <c r="R62" s="43">
        <v>73</v>
      </c>
      <c r="S62" s="43"/>
      <c r="T62" s="43"/>
      <c r="U62" s="43"/>
      <c r="V62" s="43"/>
      <c r="W62" s="43"/>
      <c r="X62" s="43">
        <v>7</v>
      </c>
      <c r="Y62" s="43">
        <v>10</v>
      </c>
      <c r="Z62" s="43">
        <v>17</v>
      </c>
      <c r="AA62" s="43">
        <v>2</v>
      </c>
      <c r="AB62" s="43">
        <v>3</v>
      </c>
      <c r="AC62" s="241">
        <v>5</v>
      </c>
    </row>
    <row r="63" spans="1:29" x14ac:dyDescent="0.2">
      <c r="A63" s="242" t="s">
        <v>422</v>
      </c>
      <c r="B63" s="45"/>
      <c r="C63" s="46"/>
      <c r="D63" s="47">
        <f t="shared" si="0"/>
        <v>50</v>
      </c>
      <c r="E63" s="47">
        <f t="shared" si="1"/>
        <v>50</v>
      </c>
      <c r="F63" s="47">
        <f t="shared" si="2"/>
        <v>100</v>
      </c>
      <c r="G63" s="47"/>
      <c r="H63" s="47"/>
      <c r="I63" s="47"/>
      <c r="J63" s="47"/>
      <c r="K63" s="47">
        <v>1</v>
      </c>
      <c r="L63" s="47">
        <v>1</v>
      </c>
      <c r="M63" s="47">
        <v>2</v>
      </c>
      <c r="N63" s="47">
        <v>2</v>
      </c>
      <c r="O63" s="47">
        <v>4</v>
      </c>
      <c r="P63" s="47">
        <v>39</v>
      </c>
      <c r="Q63" s="47">
        <v>34</v>
      </c>
      <c r="R63" s="47">
        <v>73</v>
      </c>
      <c r="S63" s="47"/>
      <c r="T63" s="47"/>
      <c r="U63" s="47"/>
      <c r="V63" s="47"/>
      <c r="W63" s="47"/>
      <c r="X63" s="47">
        <v>7</v>
      </c>
      <c r="Y63" s="47">
        <v>10</v>
      </c>
      <c r="Z63" s="47">
        <v>17</v>
      </c>
      <c r="AA63" s="47">
        <v>2</v>
      </c>
      <c r="AB63" s="47">
        <v>3</v>
      </c>
      <c r="AC63" s="243">
        <v>5</v>
      </c>
    </row>
    <row r="64" spans="1:29" x14ac:dyDescent="0.2">
      <c r="A64" s="245">
        <v>4.0201000000000002</v>
      </c>
      <c r="B64" s="49" t="s">
        <v>51</v>
      </c>
      <c r="C64" s="50" t="s">
        <v>52</v>
      </c>
      <c r="D64" s="51">
        <f t="shared" si="0"/>
        <v>50</v>
      </c>
      <c r="E64" s="51">
        <f t="shared" si="1"/>
        <v>50</v>
      </c>
      <c r="F64" s="51">
        <f t="shared" si="2"/>
        <v>100</v>
      </c>
      <c r="G64" s="47"/>
      <c r="H64" s="47"/>
      <c r="I64" s="47"/>
      <c r="J64" s="47"/>
      <c r="K64" s="47">
        <v>1</v>
      </c>
      <c r="L64" s="47">
        <v>1</v>
      </c>
      <c r="M64" s="47">
        <v>2</v>
      </c>
      <c r="N64" s="47">
        <v>2</v>
      </c>
      <c r="O64" s="47">
        <v>4</v>
      </c>
      <c r="P64" s="47">
        <v>39</v>
      </c>
      <c r="Q64" s="47">
        <v>34</v>
      </c>
      <c r="R64" s="47">
        <v>73</v>
      </c>
      <c r="S64" s="47"/>
      <c r="T64" s="47"/>
      <c r="U64" s="47"/>
      <c r="V64" s="47"/>
      <c r="W64" s="47"/>
      <c r="X64" s="47">
        <v>7</v>
      </c>
      <c r="Y64" s="47">
        <v>10</v>
      </c>
      <c r="Z64" s="47">
        <v>17</v>
      </c>
      <c r="AA64" s="47">
        <v>2</v>
      </c>
      <c r="AB64" s="47">
        <v>3</v>
      </c>
      <c r="AC64" s="243">
        <v>5</v>
      </c>
    </row>
    <row r="65" spans="1:29" x14ac:dyDescent="0.2">
      <c r="A65" s="247" t="s">
        <v>470</v>
      </c>
      <c r="B65" s="37"/>
      <c r="C65" s="38"/>
      <c r="D65" s="39">
        <f t="shared" si="0"/>
        <v>1549</v>
      </c>
      <c r="E65" s="39">
        <f t="shared" si="1"/>
        <v>1001</v>
      </c>
      <c r="F65" s="39">
        <f t="shared" si="2"/>
        <v>2550</v>
      </c>
      <c r="G65" s="39">
        <v>12</v>
      </c>
      <c r="H65" s="39">
        <v>6</v>
      </c>
      <c r="I65" s="39">
        <v>18</v>
      </c>
      <c r="J65" s="39">
        <v>2</v>
      </c>
      <c r="K65" s="39">
        <v>4</v>
      </c>
      <c r="L65" s="39">
        <v>6</v>
      </c>
      <c r="M65" s="39">
        <v>97</v>
      </c>
      <c r="N65" s="39">
        <v>67</v>
      </c>
      <c r="O65" s="39">
        <v>164</v>
      </c>
      <c r="P65" s="39">
        <v>1302</v>
      </c>
      <c r="Q65" s="39">
        <v>799</v>
      </c>
      <c r="R65" s="39">
        <v>2101</v>
      </c>
      <c r="S65" s="39"/>
      <c r="T65" s="39"/>
      <c r="U65" s="39">
        <v>1</v>
      </c>
      <c r="V65" s="39"/>
      <c r="W65" s="39">
        <v>1</v>
      </c>
      <c r="X65" s="39">
        <v>6</v>
      </c>
      <c r="Y65" s="39">
        <v>23</v>
      </c>
      <c r="Z65" s="39">
        <v>29</v>
      </c>
      <c r="AA65" s="39">
        <v>129</v>
      </c>
      <c r="AB65" s="39">
        <v>102</v>
      </c>
      <c r="AC65" s="248">
        <v>231</v>
      </c>
    </row>
    <row r="66" spans="1:29" x14ac:dyDescent="0.2">
      <c r="A66" s="240" t="s">
        <v>12</v>
      </c>
      <c r="B66" s="41"/>
      <c r="C66" s="42"/>
      <c r="D66" s="43">
        <f t="shared" si="0"/>
        <v>1431</v>
      </c>
      <c r="E66" s="43">
        <f t="shared" si="1"/>
        <v>831</v>
      </c>
      <c r="F66" s="43">
        <f t="shared" si="2"/>
        <v>2262</v>
      </c>
      <c r="G66" s="43">
        <v>12</v>
      </c>
      <c r="H66" s="43">
        <v>6</v>
      </c>
      <c r="I66" s="43">
        <v>18</v>
      </c>
      <c r="J66" s="43"/>
      <c r="K66" s="43"/>
      <c r="L66" s="43"/>
      <c r="M66" s="43">
        <v>94</v>
      </c>
      <c r="N66" s="43">
        <v>60</v>
      </c>
      <c r="O66" s="43">
        <v>154</v>
      </c>
      <c r="P66" s="43">
        <v>1254</v>
      </c>
      <c r="Q66" s="43">
        <v>733</v>
      </c>
      <c r="R66" s="43">
        <v>1987</v>
      </c>
      <c r="S66" s="43"/>
      <c r="T66" s="43"/>
      <c r="U66" s="43">
        <v>1</v>
      </c>
      <c r="V66" s="43"/>
      <c r="W66" s="43">
        <v>1</v>
      </c>
      <c r="X66" s="43"/>
      <c r="Y66" s="43">
        <v>2</v>
      </c>
      <c r="Z66" s="43">
        <v>2</v>
      </c>
      <c r="AA66" s="43">
        <v>70</v>
      </c>
      <c r="AB66" s="43">
        <v>30</v>
      </c>
      <c r="AC66" s="241">
        <v>100</v>
      </c>
    </row>
    <row r="67" spans="1:29" x14ac:dyDescent="0.2">
      <c r="A67" s="242" t="s">
        <v>13</v>
      </c>
      <c r="B67" s="45"/>
      <c r="C67" s="46"/>
      <c r="D67" s="47">
        <f t="shared" si="0"/>
        <v>743</v>
      </c>
      <c r="E67" s="47">
        <f t="shared" si="1"/>
        <v>426</v>
      </c>
      <c r="F67" s="47">
        <f t="shared" si="2"/>
        <v>1169</v>
      </c>
      <c r="G67" s="47">
        <v>8</v>
      </c>
      <c r="H67" s="47">
        <v>4</v>
      </c>
      <c r="I67" s="47">
        <v>12</v>
      </c>
      <c r="J67" s="47"/>
      <c r="K67" s="47"/>
      <c r="L67" s="47"/>
      <c r="M67" s="47">
        <v>43</v>
      </c>
      <c r="N67" s="47">
        <v>24</v>
      </c>
      <c r="O67" s="47">
        <v>67</v>
      </c>
      <c r="P67" s="47">
        <v>645</v>
      </c>
      <c r="Q67" s="47">
        <v>379</v>
      </c>
      <c r="R67" s="47">
        <v>1024</v>
      </c>
      <c r="S67" s="47"/>
      <c r="T67" s="47"/>
      <c r="U67" s="47">
        <v>1</v>
      </c>
      <c r="V67" s="47"/>
      <c r="W67" s="47">
        <v>1</v>
      </c>
      <c r="X67" s="47"/>
      <c r="Y67" s="47">
        <v>1</v>
      </c>
      <c r="Z67" s="47">
        <v>1</v>
      </c>
      <c r="AA67" s="47">
        <v>46</v>
      </c>
      <c r="AB67" s="47">
        <v>18</v>
      </c>
      <c r="AC67" s="243">
        <v>64</v>
      </c>
    </row>
    <row r="68" spans="1:29" x14ac:dyDescent="0.2">
      <c r="A68" s="244">
        <v>3.0104000000000002</v>
      </c>
      <c r="B68" s="49" t="s">
        <v>54</v>
      </c>
      <c r="C68" s="50" t="s">
        <v>55</v>
      </c>
      <c r="D68" s="51">
        <f t="shared" si="0"/>
        <v>151</v>
      </c>
      <c r="E68" s="51">
        <f t="shared" si="1"/>
        <v>58</v>
      </c>
      <c r="F68" s="51">
        <f t="shared" si="2"/>
        <v>209</v>
      </c>
      <c r="G68" s="47">
        <v>1</v>
      </c>
      <c r="H68" s="47"/>
      <c r="I68" s="47">
        <v>1</v>
      </c>
      <c r="J68" s="47"/>
      <c r="K68" s="47"/>
      <c r="L68" s="47"/>
      <c r="M68" s="47">
        <v>9</v>
      </c>
      <c r="N68" s="47">
        <v>3</v>
      </c>
      <c r="O68" s="47">
        <v>12</v>
      </c>
      <c r="P68" s="47">
        <v>132</v>
      </c>
      <c r="Q68" s="47">
        <v>52</v>
      </c>
      <c r="R68" s="47">
        <v>184</v>
      </c>
      <c r="S68" s="47"/>
      <c r="T68" s="47"/>
      <c r="U68" s="47">
        <v>1</v>
      </c>
      <c r="V68" s="47"/>
      <c r="W68" s="47">
        <v>1</v>
      </c>
      <c r="X68" s="47"/>
      <c r="Y68" s="47">
        <v>1</v>
      </c>
      <c r="Z68" s="47">
        <v>1</v>
      </c>
      <c r="AA68" s="47">
        <v>8</v>
      </c>
      <c r="AB68" s="47">
        <v>2</v>
      </c>
      <c r="AC68" s="243">
        <v>10</v>
      </c>
    </row>
    <row r="69" spans="1:29" x14ac:dyDescent="0.2">
      <c r="A69" s="244">
        <v>11.0701</v>
      </c>
      <c r="B69" s="49" t="s">
        <v>56</v>
      </c>
      <c r="C69" s="50" t="s">
        <v>471</v>
      </c>
      <c r="D69" s="51">
        <f t="shared" si="0"/>
        <v>26</v>
      </c>
      <c r="E69" s="51">
        <f t="shared" si="1"/>
        <v>107</v>
      </c>
      <c r="F69" s="51">
        <f t="shared" si="2"/>
        <v>133</v>
      </c>
      <c r="G69" s="47"/>
      <c r="H69" s="47">
        <v>3</v>
      </c>
      <c r="I69" s="47">
        <v>3</v>
      </c>
      <c r="J69" s="47"/>
      <c r="K69" s="47"/>
      <c r="L69" s="47"/>
      <c r="M69" s="47">
        <v>4</v>
      </c>
      <c r="N69" s="47">
        <v>5</v>
      </c>
      <c r="O69" s="47">
        <v>9</v>
      </c>
      <c r="P69" s="47">
        <v>21</v>
      </c>
      <c r="Q69" s="47">
        <v>97</v>
      </c>
      <c r="R69" s="47">
        <v>118</v>
      </c>
      <c r="S69" s="47"/>
      <c r="T69" s="47"/>
      <c r="U69" s="47"/>
      <c r="V69" s="47"/>
      <c r="W69" s="47"/>
      <c r="X69" s="47"/>
      <c r="Y69" s="47"/>
      <c r="Z69" s="47"/>
      <c r="AA69" s="47">
        <v>1</v>
      </c>
      <c r="AB69" s="47">
        <v>2</v>
      </c>
      <c r="AC69" s="243">
        <v>3</v>
      </c>
    </row>
    <row r="70" spans="1:29" x14ac:dyDescent="0.2">
      <c r="A70" s="244">
        <v>30.180099999999999</v>
      </c>
      <c r="B70" s="49" t="s">
        <v>68</v>
      </c>
      <c r="C70" s="50" t="s">
        <v>69</v>
      </c>
      <c r="D70" s="51">
        <f t="shared" si="0"/>
        <v>182</v>
      </c>
      <c r="E70" s="51">
        <f t="shared" si="1"/>
        <v>73</v>
      </c>
      <c r="F70" s="51">
        <f t="shared" si="2"/>
        <v>255</v>
      </c>
      <c r="G70" s="47">
        <v>3</v>
      </c>
      <c r="H70" s="47"/>
      <c r="I70" s="47">
        <v>3</v>
      </c>
      <c r="J70" s="47"/>
      <c r="K70" s="47"/>
      <c r="L70" s="47"/>
      <c r="M70" s="47">
        <v>8</v>
      </c>
      <c r="N70" s="47">
        <v>5</v>
      </c>
      <c r="O70" s="47">
        <v>13</v>
      </c>
      <c r="P70" s="47">
        <v>167</v>
      </c>
      <c r="Q70" s="47">
        <v>65</v>
      </c>
      <c r="R70" s="47">
        <v>232</v>
      </c>
      <c r="S70" s="47"/>
      <c r="T70" s="47"/>
      <c r="U70" s="47"/>
      <c r="V70" s="47"/>
      <c r="W70" s="47"/>
      <c r="X70" s="47"/>
      <c r="Y70" s="47"/>
      <c r="Z70" s="47"/>
      <c r="AA70" s="47">
        <v>4</v>
      </c>
      <c r="AB70" s="47">
        <v>3</v>
      </c>
      <c r="AC70" s="243">
        <v>7</v>
      </c>
    </row>
    <row r="71" spans="1:29" x14ac:dyDescent="0.2">
      <c r="A71" s="244">
        <v>40.0501</v>
      </c>
      <c r="B71" s="49" t="s">
        <v>72</v>
      </c>
      <c r="C71" s="50" t="s">
        <v>472</v>
      </c>
      <c r="D71" s="51">
        <f t="shared" si="0"/>
        <v>154</v>
      </c>
      <c r="E71" s="51">
        <f t="shared" si="1"/>
        <v>94</v>
      </c>
      <c r="F71" s="51">
        <f t="shared" si="2"/>
        <v>248</v>
      </c>
      <c r="G71" s="47">
        <v>1</v>
      </c>
      <c r="H71" s="47">
        <v>1</v>
      </c>
      <c r="I71" s="47">
        <v>2</v>
      </c>
      <c r="J71" s="47"/>
      <c r="K71" s="47"/>
      <c r="L71" s="47"/>
      <c r="M71" s="47">
        <v>11</v>
      </c>
      <c r="N71" s="47">
        <v>3</v>
      </c>
      <c r="O71" s="47">
        <v>14</v>
      </c>
      <c r="P71" s="47">
        <v>128</v>
      </c>
      <c r="Q71" s="47">
        <v>81</v>
      </c>
      <c r="R71" s="47">
        <v>209</v>
      </c>
      <c r="S71" s="47"/>
      <c r="T71" s="47"/>
      <c r="U71" s="47"/>
      <c r="V71" s="47"/>
      <c r="W71" s="47"/>
      <c r="X71" s="47"/>
      <c r="Y71" s="47"/>
      <c r="Z71" s="47"/>
      <c r="AA71" s="47">
        <v>14</v>
      </c>
      <c r="AB71" s="47">
        <v>9</v>
      </c>
      <c r="AC71" s="243">
        <v>23</v>
      </c>
    </row>
    <row r="72" spans="1:29" x14ac:dyDescent="0.2">
      <c r="A72" s="244">
        <v>40.080100000000002</v>
      </c>
      <c r="B72" s="49" t="s">
        <v>74</v>
      </c>
      <c r="C72" s="50" t="s">
        <v>473</v>
      </c>
      <c r="D72" s="51">
        <f t="shared" ref="D72:D127" si="3">G72+J72+M72+P72+S72+U72+X72+AA72</f>
        <v>136</v>
      </c>
      <c r="E72" s="51">
        <f t="shared" ref="E72:E127" si="4">H72+K72+N72+Q72+V72+Y72+AB72</f>
        <v>80</v>
      </c>
      <c r="F72" s="51">
        <f t="shared" ref="F72:F127" si="5">SUM(D72:E72)</f>
        <v>216</v>
      </c>
      <c r="G72" s="47">
        <v>3</v>
      </c>
      <c r="H72" s="47"/>
      <c r="I72" s="47">
        <v>3</v>
      </c>
      <c r="J72" s="47"/>
      <c r="K72" s="47"/>
      <c r="L72" s="47"/>
      <c r="M72" s="47">
        <v>10</v>
      </c>
      <c r="N72" s="47">
        <v>8</v>
      </c>
      <c r="O72" s="47">
        <v>18</v>
      </c>
      <c r="P72" s="47">
        <v>122</v>
      </c>
      <c r="Q72" s="47">
        <v>70</v>
      </c>
      <c r="R72" s="47">
        <v>192</v>
      </c>
      <c r="S72" s="47"/>
      <c r="T72" s="47"/>
      <c r="U72" s="47"/>
      <c r="V72" s="47"/>
      <c r="W72" s="47"/>
      <c r="X72" s="47"/>
      <c r="Y72" s="47"/>
      <c r="Z72" s="47"/>
      <c r="AA72" s="47">
        <v>1</v>
      </c>
      <c r="AB72" s="47">
        <v>2</v>
      </c>
      <c r="AC72" s="243">
        <v>3</v>
      </c>
    </row>
    <row r="73" spans="1:29" x14ac:dyDescent="0.2">
      <c r="A73" s="244">
        <v>51.310099999999998</v>
      </c>
      <c r="B73" s="49" t="s">
        <v>76</v>
      </c>
      <c r="C73" s="50" t="s">
        <v>474</v>
      </c>
      <c r="D73" s="51">
        <f t="shared" si="3"/>
        <v>94</v>
      </c>
      <c r="E73" s="51">
        <f t="shared" si="4"/>
        <v>14</v>
      </c>
      <c r="F73" s="51">
        <f t="shared" si="5"/>
        <v>108</v>
      </c>
      <c r="G73" s="47"/>
      <c r="H73" s="47"/>
      <c r="I73" s="47"/>
      <c r="J73" s="47"/>
      <c r="K73" s="47"/>
      <c r="L73" s="47"/>
      <c r="M73" s="47">
        <v>1</v>
      </c>
      <c r="N73" s="47"/>
      <c r="O73" s="47">
        <v>1</v>
      </c>
      <c r="P73" s="47">
        <v>75</v>
      </c>
      <c r="Q73" s="47">
        <v>14</v>
      </c>
      <c r="R73" s="47">
        <v>89</v>
      </c>
      <c r="S73" s="47"/>
      <c r="T73" s="47"/>
      <c r="U73" s="47"/>
      <c r="V73" s="47"/>
      <c r="W73" s="47"/>
      <c r="X73" s="47"/>
      <c r="Y73" s="47"/>
      <c r="Z73" s="47"/>
      <c r="AA73" s="47">
        <v>18</v>
      </c>
      <c r="AB73" s="47"/>
      <c r="AC73" s="243">
        <v>18</v>
      </c>
    </row>
    <row r="74" spans="1:29" x14ac:dyDescent="0.2">
      <c r="A74" s="242" t="s">
        <v>423</v>
      </c>
      <c r="B74" s="45"/>
      <c r="C74" s="46"/>
      <c r="D74" s="47">
        <f t="shared" si="3"/>
        <v>617</v>
      </c>
      <c r="E74" s="47">
        <f t="shared" si="4"/>
        <v>351</v>
      </c>
      <c r="F74" s="47">
        <f t="shared" si="5"/>
        <v>968</v>
      </c>
      <c r="G74" s="47">
        <v>3</v>
      </c>
      <c r="H74" s="47">
        <v>2</v>
      </c>
      <c r="I74" s="47">
        <v>5</v>
      </c>
      <c r="J74" s="47"/>
      <c r="K74" s="47"/>
      <c r="L74" s="47"/>
      <c r="M74" s="47">
        <v>50</v>
      </c>
      <c r="N74" s="47">
        <v>33</v>
      </c>
      <c r="O74" s="47">
        <v>83</v>
      </c>
      <c r="P74" s="47">
        <v>541</v>
      </c>
      <c r="Q74" s="47">
        <v>304</v>
      </c>
      <c r="R74" s="47">
        <v>845</v>
      </c>
      <c r="S74" s="47"/>
      <c r="T74" s="47"/>
      <c r="U74" s="47"/>
      <c r="V74" s="47"/>
      <c r="W74" s="47"/>
      <c r="X74" s="47"/>
      <c r="Y74" s="47"/>
      <c r="Z74" s="47"/>
      <c r="AA74" s="47">
        <v>23</v>
      </c>
      <c r="AB74" s="47">
        <v>12</v>
      </c>
      <c r="AC74" s="243">
        <v>35</v>
      </c>
    </row>
    <row r="75" spans="1:29" x14ac:dyDescent="0.2">
      <c r="A75" s="245">
        <v>26.010100000000001</v>
      </c>
      <c r="B75" s="49" t="s">
        <v>62</v>
      </c>
      <c r="C75" s="50" t="s">
        <v>475</v>
      </c>
      <c r="D75" s="51">
        <f t="shared" si="3"/>
        <v>42</v>
      </c>
      <c r="E75" s="51">
        <f t="shared" si="4"/>
        <v>8</v>
      </c>
      <c r="F75" s="51">
        <f t="shared" si="5"/>
        <v>50</v>
      </c>
      <c r="G75" s="47">
        <v>2</v>
      </c>
      <c r="H75" s="47"/>
      <c r="I75" s="47">
        <v>2</v>
      </c>
      <c r="J75" s="47"/>
      <c r="K75" s="47"/>
      <c r="L75" s="47"/>
      <c r="M75" s="47">
        <v>1</v>
      </c>
      <c r="N75" s="47"/>
      <c r="O75" s="47">
        <v>1</v>
      </c>
      <c r="P75" s="47">
        <v>38</v>
      </c>
      <c r="Q75" s="47">
        <v>6</v>
      </c>
      <c r="R75" s="47">
        <v>44</v>
      </c>
      <c r="S75" s="47"/>
      <c r="T75" s="47"/>
      <c r="U75" s="47"/>
      <c r="V75" s="47"/>
      <c r="W75" s="47"/>
      <c r="X75" s="47"/>
      <c r="Y75" s="47"/>
      <c r="Z75" s="47"/>
      <c r="AA75" s="47">
        <v>1</v>
      </c>
      <c r="AB75" s="47">
        <v>2</v>
      </c>
      <c r="AC75" s="243">
        <v>3</v>
      </c>
    </row>
    <row r="76" spans="1:29" x14ac:dyDescent="0.2">
      <c r="A76" s="249"/>
      <c r="B76" s="49" t="s">
        <v>60</v>
      </c>
      <c r="C76" s="50" t="s">
        <v>476</v>
      </c>
      <c r="D76" s="51">
        <f t="shared" si="3"/>
        <v>147</v>
      </c>
      <c r="E76" s="51">
        <f t="shared" si="4"/>
        <v>69</v>
      </c>
      <c r="F76" s="51">
        <f t="shared" si="5"/>
        <v>216</v>
      </c>
      <c r="G76" s="47"/>
      <c r="H76" s="47"/>
      <c r="I76" s="47"/>
      <c r="J76" s="47"/>
      <c r="K76" s="47"/>
      <c r="L76" s="47"/>
      <c r="M76" s="47">
        <v>10</v>
      </c>
      <c r="N76" s="47">
        <v>7</v>
      </c>
      <c r="O76" s="47">
        <v>17</v>
      </c>
      <c r="P76" s="47">
        <v>125</v>
      </c>
      <c r="Q76" s="47">
        <v>58</v>
      </c>
      <c r="R76" s="47">
        <v>183</v>
      </c>
      <c r="S76" s="47"/>
      <c r="T76" s="47"/>
      <c r="U76" s="47"/>
      <c r="V76" s="47"/>
      <c r="W76" s="47"/>
      <c r="X76" s="47"/>
      <c r="Y76" s="47"/>
      <c r="Z76" s="47"/>
      <c r="AA76" s="47">
        <v>12</v>
      </c>
      <c r="AB76" s="47">
        <v>4</v>
      </c>
      <c r="AC76" s="243">
        <v>16</v>
      </c>
    </row>
    <row r="77" spans="1:29" x14ac:dyDescent="0.2">
      <c r="A77" s="246"/>
      <c r="B77" s="49" t="s">
        <v>58</v>
      </c>
      <c r="C77" s="50" t="s">
        <v>477</v>
      </c>
      <c r="D77" s="51">
        <f t="shared" si="3"/>
        <v>428</v>
      </c>
      <c r="E77" s="51">
        <f t="shared" si="4"/>
        <v>274</v>
      </c>
      <c r="F77" s="51">
        <f t="shared" si="5"/>
        <v>702</v>
      </c>
      <c r="G77" s="47">
        <v>1</v>
      </c>
      <c r="H77" s="47">
        <v>2</v>
      </c>
      <c r="I77" s="47">
        <v>3</v>
      </c>
      <c r="J77" s="47"/>
      <c r="K77" s="47"/>
      <c r="L77" s="47"/>
      <c r="M77" s="47">
        <v>39</v>
      </c>
      <c r="N77" s="47">
        <v>26</v>
      </c>
      <c r="O77" s="47">
        <v>65</v>
      </c>
      <c r="P77" s="47">
        <v>378</v>
      </c>
      <c r="Q77" s="47">
        <v>240</v>
      </c>
      <c r="R77" s="47">
        <v>618</v>
      </c>
      <c r="S77" s="47"/>
      <c r="T77" s="47"/>
      <c r="U77" s="47"/>
      <c r="V77" s="47"/>
      <c r="W77" s="47"/>
      <c r="X77" s="47"/>
      <c r="Y77" s="47"/>
      <c r="Z77" s="47"/>
      <c r="AA77" s="47">
        <v>10</v>
      </c>
      <c r="AB77" s="47">
        <v>6</v>
      </c>
      <c r="AC77" s="243">
        <v>16</v>
      </c>
    </row>
    <row r="78" spans="1:29" x14ac:dyDescent="0.2">
      <c r="A78" s="242" t="s">
        <v>424</v>
      </c>
      <c r="B78" s="45"/>
      <c r="C78" s="46"/>
      <c r="D78" s="47">
        <f t="shared" si="3"/>
        <v>71</v>
      </c>
      <c r="E78" s="47">
        <f t="shared" si="4"/>
        <v>54</v>
      </c>
      <c r="F78" s="47">
        <f t="shared" si="5"/>
        <v>125</v>
      </c>
      <c r="G78" s="47">
        <v>1</v>
      </c>
      <c r="H78" s="47"/>
      <c r="I78" s="47">
        <v>1</v>
      </c>
      <c r="J78" s="47"/>
      <c r="K78" s="47"/>
      <c r="L78" s="47"/>
      <c r="M78" s="47">
        <v>1</v>
      </c>
      <c r="N78" s="47">
        <v>3</v>
      </c>
      <c r="O78" s="47">
        <v>4</v>
      </c>
      <c r="P78" s="47">
        <v>68</v>
      </c>
      <c r="Q78" s="47">
        <v>50</v>
      </c>
      <c r="R78" s="47">
        <v>118</v>
      </c>
      <c r="S78" s="47"/>
      <c r="T78" s="47"/>
      <c r="U78" s="47"/>
      <c r="V78" s="47"/>
      <c r="W78" s="47"/>
      <c r="X78" s="47"/>
      <c r="Y78" s="47">
        <v>1</v>
      </c>
      <c r="Z78" s="47">
        <v>1</v>
      </c>
      <c r="AA78" s="47">
        <v>1</v>
      </c>
      <c r="AB78" s="47"/>
      <c r="AC78" s="243">
        <v>1</v>
      </c>
    </row>
    <row r="79" spans="1:29" x14ac:dyDescent="0.2">
      <c r="A79" s="244">
        <v>27.010100000000001</v>
      </c>
      <c r="B79" s="49" t="s">
        <v>64</v>
      </c>
      <c r="C79" s="50" t="s">
        <v>480</v>
      </c>
      <c r="D79" s="51">
        <f t="shared" si="3"/>
        <v>71</v>
      </c>
      <c r="E79" s="51">
        <f t="shared" si="4"/>
        <v>54</v>
      </c>
      <c r="F79" s="51">
        <f t="shared" si="5"/>
        <v>125</v>
      </c>
      <c r="G79" s="47">
        <v>1</v>
      </c>
      <c r="H79" s="47"/>
      <c r="I79" s="47">
        <v>1</v>
      </c>
      <c r="J79" s="47"/>
      <c r="K79" s="47"/>
      <c r="L79" s="47"/>
      <c r="M79" s="47">
        <v>1</v>
      </c>
      <c r="N79" s="47">
        <v>3</v>
      </c>
      <c r="O79" s="47">
        <v>4</v>
      </c>
      <c r="P79" s="47">
        <v>68</v>
      </c>
      <c r="Q79" s="47">
        <v>50</v>
      </c>
      <c r="R79" s="47">
        <v>118</v>
      </c>
      <c r="S79" s="47"/>
      <c r="T79" s="47"/>
      <c r="U79" s="47"/>
      <c r="V79" s="47"/>
      <c r="W79" s="47"/>
      <c r="X79" s="47"/>
      <c r="Y79" s="47">
        <v>1</v>
      </c>
      <c r="Z79" s="47">
        <v>1</v>
      </c>
      <c r="AA79" s="47">
        <v>1</v>
      </c>
      <c r="AB79" s="47"/>
      <c r="AC79" s="243">
        <v>1</v>
      </c>
    </row>
    <row r="80" spans="1:29" x14ac:dyDescent="0.2">
      <c r="A80" s="240" t="s">
        <v>40</v>
      </c>
      <c r="B80" s="41"/>
      <c r="C80" s="42"/>
      <c r="D80" s="43">
        <f t="shared" si="3"/>
        <v>118</v>
      </c>
      <c r="E80" s="43">
        <f t="shared" si="4"/>
        <v>170</v>
      </c>
      <c r="F80" s="43">
        <f t="shared" si="5"/>
        <v>288</v>
      </c>
      <c r="G80" s="43"/>
      <c r="H80" s="43"/>
      <c r="I80" s="43"/>
      <c r="J80" s="43">
        <v>2</v>
      </c>
      <c r="K80" s="43">
        <v>4</v>
      </c>
      <c r="L80" s="43">
        <v>6</v>
      </c>
      <c r="M80" s="43">
        <v>3</v>
      </c>
      <c r="N80" s="43">
        <v>7</v>
      </c>
      <c r="O80" s="43">
        <v>10</v>
      </c>
      <c r="P80" s="43">
        <v>48</v>
      </c>
      <c r="Q80" s="43">
        <v>66</v>
      </c>
      <c r="R80" s="43">
        <v>114</v>
      </c>
      <c r="S80" s="43"/>
      <c r="T80" s="43"/>
      <c r="U80" s="43"/>
      <c r="V80" s="43"/>
      <c r="W80" s="43"/>
      <c r="X80" s="43">
        <v>6</v>
      </c>
      <c r="Y80" s="43">
        <v>21</v>
      </c>
      <c r="Z80" s="43">
        <v>27</v>
      </c>
      <c r="AA80" s="43">
        <v>59</v>
      </c>
      <c r="AB80" s="43">
        <v>72</v>
      </c>
      <c r="AC80" s="241">
        <v>131</v>
      </c>
    </row>
    <row r="81" spans="1:29" x14ac:dyDescent="0.2">
      <c r="A81" s="242" t="s">
        <v>45</v>
      </c>
      <c r="B81" s="45"/>
      <c r="C81" s="46"/>
      <c r="D81" s="47">
        <f t="shared" si="3"/>
        <v>90</v>
      </c>
      <c r="E81" s="47">
        <f t="shared" si="4"/>
        <v>111</v>
      </c>
      <c r="F81" s="47">
        <f t="shared" si="5"/>
        <v>201</v>
      </c>
      <c r="G81" s="47"/>
      <c r="H81" s="47"/>
      <c r="I81" s="47"/>
      <c r="J81" s="47">
        <v>1</v>
      </c>
      <c r="K81" s="47">
        <v>4</v>
      </c>
      <c r="L81" s="47">
        <v>5</v>
      </c>
      <c r="M81" s="47"/>
      <c r="N81" s="47">
        <v>2</v>
      </c>
      <c r="O81" s="47">
        <v>2</v>
      </c>
      <c r="P81" s="47">
        <v>39</v>
      </c>
      <c r="Q81" s="47">
        <v>41</v>
      </c>
      <c r="R81" s="47">
        <v>80</v>
      </c>
      <c r="S81" s="47"/>
      <c r="T81" s="47"/>
      <c r="U81" s="47"/>
      <c r="V81" s="47"/>
      <c r="W81" s="47"/>
      <c r="X81" s="47">
        <v>4</v>
      </c>
      <c r="Y81" s="47">
        <v>15</v>
      </c>
      <c r="Z81" s="47">
        <v>19</v>
      </c>
      <c r="AA81" s="47">
        <v>46</v>
      </c>
      <c r="AB81" s="47">
        <v>49</v>
      </c>
      <c r="AC81" s="243">
        <v>95</v>
      </c>
    </row>
    <row r="82" spans="1:29" x14ac:dyDescent="0.2">
      <c r="A82" s="244">
        <v>3.0104000000000002</v>
      </c>
      <c r="B82" s="49" t="s">
        <v>54</v>
      </c>
      <c r="C82" s="50" t="s">
        <v>55</v>
      </c>
      <c r="D82" s="51">
        <f t="shared" si="3"/>
        <v>18</v>
      </c>
      <c r="E82" s="51">
        <f t="shared" si="4"/>
        <v>12</v>
      </c>
      <c r="F82" s="51">
        <f t="shared" si="5"/>
        <v>30</v>
      </c>
      <c r="G82" s="47"/>
      <c r="H82" s="47"/>
      <c r="I82" s="47"/>
      <c r="J82" s="47"/>
      <c r="K82" s="47"/>
      <c r="L82" s="47"/>
      <c r="M82" s="47"/>
      <c r="N82" s="47"/>
      <c r="O82" s="47"/>
      <c r="P82" s="47">
        <v>9</v>
      </c>
      <c r="Q82" s="47">
        <v>5</v>
      </c>
      <c r="R82" s="47">
        <v>14</v>
      </c>
      <c r="S82" s="47"/>
      <c r="T82" s="47"/>
      <c r="U82" s="47"/>
      <c r="V82" s="47"/>
      <c r="W82" s="47"/>
      <c r="X82" s="47"/>
      <c r="Y82" s="47">
        <v>1</v>
      </c>
      <c r="Z82" s="47">
        <v>1</v>
      </c>
      <c r="AA82" s="47">
        <v>9</v>
      </c>
      <c r="AB82" s="47">
        <v>6</v>
      </c>
      <c r="AC82" s="243">
        <v>15</v>
      </c>
    </row>
    <row r="83" spans="1:29" x14ac:dyDescent="0.2">
      <c r="A83" s="244">
        <v>26.010100000000001</v>
      </c>
      <c r="B83" s="49" t="s">
        <v>58</v>
      </c>
      <c r="C83" s="50" t="s">
        <v>477</v>
      </c>
      <c r="D83" s="51">
        <f t="shared" si="3"/>
        <v>31</v>
      </c>
      <c r="E83" s="51">
        <f t="shared" si="4"/>
        <v>35</v>
      </c>
      <c r="F83" s="51">
        <f t="shared" si="5"/>
        <v>66</v>
      </c>
      <c r="G83" s="47"/>
      <c r="H83" s="47"/>
      <c r="I83" s="47"/>
      <c r="J83" s="47">
        <v>1</v>
      </c>
      <c r="K83" s="47"/>
      <c r="L83" s="47">
        <v>1</v>
      </c>
      <c r="M83" s="47"/>
      <c r="N83" s="47"/>
      <c r="O83" s="47"/>
      <c r="P83" s="47">
        <v>11</v>
      </c>
      <c r="Q83" s="47">
        <v>13</v>
      </c>
      <c r="R83" s="47">
        <v>24</v>
      </c>
      <c r="S83" s="47"/>
      <c r="T83" s="47"/>
      <c r="U83" s="47"/>
      <c r="V83" s="47"/>
      <c r="W83" s="47"/>
      <c r="X83" s="47">
        <v>3</v>
      </c>
      <c r="Y83" s="47">
        <v>9</v>
      </c>
      <c r="Z83" s="47">
        <v>12</v>
      </c>
      <c r="AA83" s="47">
        <v>16</v>
      </c>
      <c r="AB83" s="47">
        <v>13</v>
      </c>
      <c r="AC83" s="243">
        <v>29</v>
      </c>
    </row>
    <row r="84" spans="1:29" x14ac:dyDescent="0.2">
      <c r="A84" s="244">
        <v>27.010100000000001</v>
      </c>
      <c r="B84" s="49" t="s">
        <v>64</v>
      </c>
      <c r="C84" s="50" t="s">
        <v>480</v>
      </c>
      <c r="D84" s="51">
        <f t="shared" si="3"/>
        <v>1</v>
      </c>
      <c r="E84" s="51">
        <f t="shared" si="4"/>
        <v>13</v>
      </c>
      <c r="F84" s="51">
        <f t="shared" si="5"/>
        <v>14</v>
      </c>
      <c r="G84" s="47"/>
      <c r="H84" s="47"/>
      <c r="I84" s="47"/>
      <c r="J84" s="47"/>
      <c r="K84" s="47"/>
      <c r="L84" s="47"/>
      <c r="M84" s="47"/>
      <c r="N84" s="47">
        <v>1</v>
      </c>
      <c r="O84" s="47">
        <v>1</v>
      </c>
      <c r="P84" s="47"/>
      <c r="Q84" s="47">
        <v>4</v>
      </c>
      <c r="R84" s="47">
        <v>4</v>
      </c>
      <c r="S84" s="47"/>
      <c r="T84" s="47"/>
      <c r="U84" s="47"/>
      <c r="V84" s="47"/>
      <c r="W84" s="47"/>
      <c r="X84" s="47"/>
      <c r="Y84" s="47">
        <v>2</v>
      </c>
      <c r="Z84" s="47">
        <v>2</v>
      </c>
      <c r="AA84" s="47">
        <v>1</v>
      </c>
      <c r="AB84" s="47">
        <v>6</v>
      </c>
      <c r="AC84" s="243">
        <v>7</v>
      </c>
    </row>
    <row r="85" spans="1:29" x14ac:dyDescent="0.2">
      <c r="A85" s="244">
        <v>40.0501</v>
      </c>
      <c r="B85" s="49" t="s">
        <v>72</v>
      </c>
      <c r="C85" s="50" t="s">
        <v>472</v>
      </c>
      <c r="D85" s="51">
        <f t="shared" si="3"/>
        <v>34</v>
      </c>
      <c r="E85" s="51">
        <f t="shared" si="4"/>
        <v>26</v>
      </c>
      <c r="F85" s="51">
        <f t="shared" si="5"/>
        <v>60</v>
      </c>
      <c r="G85" s="47"/>
      <c r="H85" s="47"/>
      <c r="I85" s="47"/>
      <c r="J85" s="47"/>
      <c r="K85" s="47">
        <v>2</v>
      </c>
      <c r="L85" s="47">
        <v>2</v>
      </c>
      <c r="M85" s="47"/>
      <c r="N85" s="47">
        <v>1</v>
      </c>
      <c r="O85" s="47">
        <v>1</v>
      </c>
      <c r="P85" s="47">
        <v>16</v>
      </c>
      <c r="Q85" s="47">
        <v>8</v>
      </c>
      <c r="R85" s="47">
        <v>24</v>
      </c>
      <c r="S85" s="47"/>
      <c r="T85" s="47"/>
      <c r="U85" s="47"/>
      <c r="V85" s="47"/>
      <c r="W85" s="47"/>
      <c r="X85" s="47">
        <v>1</v>
      </c>
      <c r="Y85" s="47">
        <v>2</v>
      </c>
      <c r="Z85" s="47">
        <v>3</v>
      </c>
      <c r="AA85" s="47">
        <v>17</v>
      </c>
      <c r="AB85" s="47">
        <v>13</v>
      </c>
      <c r="AC85" s="243">
        <v>30</v>
      </c>
    </row>
    <row r="86" spans="1:29" x14ac:dyDescent="0.2">
      <c r="A86" s="244">
        <v>40.050600000000003</v>
      </c>
      <c r="B86" s="49" t="s">
        <v>78</v>
      </c>
      <c r="C86" s="50" t="s">
        <v>482</v>
      </c>
      <c r="D86" s="51">
        <f t="shared" si="3"/>
        <v>6</v>
      </c>
      <c r="E86" s="51">
        <f t="shared" si="4"/>
        <v>25</v>
      </c>
      <c r="F86" s="51">
        <f t="shared" si="5"/>
        <v>31</v>
      </c>
      <c r="G86" s="47"/>
      <c r="H86" s="47"/>
      <c r="I86" s="47"/>
      <c r="J86" s="47"/>
      <c r="K86" s="47">
        <v>2</v>
      </c>
      <c r="L86" s="47">
        <v>2</v>
      </c>
      <c r="M86" s="47"/>
      <c r="N86" s="47"/>
      <c r="O86" s="47"/>
      <c r="P86" s="47">
        <v>3</v>
      </c>
      <c r="Q86" s="47">
        <v>11</v>
      </c>
      <c r="R86" s="47">
        <v>14</v>
      </c>
      <c r="S86" s="47"/>
      <c r="T86" s="47"/>
      <c r="U86" s="47"/>
      <c r="V86" s="47"/>
      <c r="W86" s="47"/>
      <c r="X86" s="47"/>
      <c r="Y86" s="47">
        <v>1</v>
      </c>
      <c r="Z86" s="47">
        <v>1</v>
      </c>
      <c r="AA86" s="47">
        <v>3</v>
      </c>
      <c r="AB86" s="47">
        <v>11</v>
      </c>
      <c r="AC86" s="243">
        <v>14</v>
      </c>
    </row>
    <row r="87" spans="1:29" x14ac:dyDescent="0.2">
      <c r="A87" s="242" t="s">
        <v>422</v>
      </c>
      <c r="B87" s="45"/>
      <c r="C87" s="46"/>
      <c r="D87" s="47">
        <f t="shared" si="3"/>
        <v>28</v>
      </c>
      <c r="E87" s="47">
        <f t="shared" si="4"/>
        <v>59</v>
      </c>
      <c r="F87" s="47">
        <f t="shared" si="5"/>
        <v>87</v>
      </c>
      <c r="G87" s="47"/>
      <c r="H87" s="47"/>
      <c r="I87" s="47"/>
      <c r="J87" s="47">
        <v>1</v>
      </c>
      <c r="K87" s="47"/>
      <c r="L87" s="47">
        <v>1</v>
      </c>
      <c r="M87" s="47">
        <v>3</v>
      </c>
      <c r="N87" s="47">
        <v>5</v>
      </c>
      <c r="O87" s="47">
        <v>8</v>
      </c>
      <c r="P87" s="47">
        <v>9</v>
      </c>
      <c r="Q87" s="47">
        <v>25</v>
      </c>
      <c r="R87" s="47">
        <v>34</v>
      </c>
      <c r="S87" s="47"/>
      <c r="T87" s="47"/>
      <c r="U87" s="47"/>
      <c r="V87" s="47"/>
      <c r="W87" s="47"/>
      <c r="X87" s="47">
        <v>2</v>
      </c>
      <c r="Y87" s="47">
        <v>6</v>
      </c>
      <c r="Z87" s="47">
        <v>8</v>
      </c>
      <c r="AA87" s="47">
        <v>13</v>
      </c>
      <c r="AB87" s="47">
        <v>23</v>
      </c>
      <c r="AC87" s="243">
        <v>36</v>
      </c>
    </row>
    <row r="88" spans="1:29" x14ac:dyDescent="0.2">
      <c r="A88" s="244">
        <v>3.0104000000000002</v>
      </c>
      <c r="B88" s="49" t="s">
        <v>54</v>
      </c>
      <c r="C88" s="50" t="s">
        <v>55</v>
      </c>
      <c r="D88" s="51">
        <f t="shared" si="3"/>
        <v>7</v>
      </c>
      <c r="E88" s="51">
        <f t="shared" si="4"/>
        <v>13</v>
      </c>
      <c r="F88" s="51">
        <f t="shared" si="5"/>
        <v>20</v>
      </c>
      <c r="G88" s="47"/>
      <c r="H88" s="47"/>
      <c r="I88" s="47"/>
      <c r="J88" s="47">
        <v>1</v>
      </c>
      <c r="K88" s="47"/>
      <c r="L88" s="47">
        <v>1</v>
      </c>
      <c r="M88" s="47">
        <v>1</v>
      </c>
      <c r="N88" s="47">
        <v>4</v>
      </c>
      <c r="O88" s="47">
        <v>5</v>
      </c>
      <c r="P88" s="47">
        <v>3</v>
      </c>
      <c r="Q88" s="47">
        <v>4</v>
      </c>
      <c r="R88" s="47">
        <v>7</v>
      </c>
      <c r="S88" s="47"/>
      <c r="T88" s="47"/>
      <c r="U88" s="47"/>
      <c r="V88" s="47"/>
      <c r="W88" s="47"/>
      <c r="X88" s="47"/>
      <c r="Y88" s="47">
        <v>1</v>
      </c>
      <c r="Z88" s="47">
        <v>1</v>
      </c>
      <c r="AA88" s="47">
        <v>2</v>
      </c>
      <c r="AB88" s="47">
        <v>4</v>
      </c>
      <c r="AC88" s="243">
        <v>6</v>
      </c>
    </row>
    <row r="89" spans="1:29" x14ac:dyDescent="0.2">
      <c r="A89" s="244">
        <v>11.0701</v>
      </c>
      <c r="B89" s="49" t="s">
        <v>56</v>
      </c>
      <c r="C89" s="50" t="s">
        <v>471</v>
      </c>
      <c r="D89" s="51">
        <f t="shared" si="3"/>
        <v>1</v>
      </c>
      <c r="E89" s="51">
        <f t="shared" si="4"/>
        <v>7</v>
      </c>
      <c r="F89" s="51">
        <f t="shared" si="5"/>
        <v>8</v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>
        <v>3</v>
      </c>
      <c r="R89" s="47">
        <v>3</v>
      </c>
      <c r="S89" s="47"/>
      <c r="T89" s="47"/>
      <c r="U89" s="47"/>
      <c r="V89" s="47"/>
      <c r="W89" s="47"/>
      <c r="X89" s="47"/>
      <c r="Y89" s="47"/>
      <c r="Z89" s="47"/>
      <c r="AA89" s="47">
        <v>1</v>
      </c>
      <c r="AB89" s="47">
        <v>4</v>
      </c>
      <c r="AC89" s="243">
        <v>5</v>
      </c>
    </row>
    <row r="90" spans="1:29" x14ac:dyDescent="0.2">
      <c r="A90" s="244">
        <v>26.010100000000001</v>
      </c>
      <c r="B90" s="49" t="s">
        <v>58</v>
      </c>
      <c r="C90" s="50" t="s">
        <v>477</v>
      </c>
      <c r="D90" s="51">
        <f t="shared" si="3"/>
        <v>14</v>
      </c>
      <c r="E90" s="51">
        <f t="shared" si="4"/>
        <v>25</v>
      </c>
      <c r="F90" s="51">
        <f t="shared" si="5"/>
        <v>39</v>
      </c>
      <c r="G90" s="47"/>
      <c r="H90" s="47"/>
      <c r="I90" s="47"/>
      <c r="J90" s="47"/>
      <c r="K90" s="47"/>
      <c r="L90" s="47"/>
      <c r="M90" s="47">
        <v>2</v>
      </c>
      <c r="N90" s="47">
        <v>1</v>
      </c>
      <c r="O90" s="47">
        <v>3</v>
      </c>
      <c r="P90" s="47">
        <v>3</v>
      </c>
      <c r="Q90" s="47">
        <v>8</v>
      </c>
      <c r="R90" s="47">
        <v>11</v>
      </c>
      <c r="S90" s="47"/>
      <c r="T90" s="47"/>
      <c r="U90" s="47"/>
      <c r="V90" s="47"/>
      <c r="W90" s="47"/>
      <c r="X90" s="47">
        <v>2</v>
      </c>
      <c r="Y90" s="47">
        <v>4</v>
      </c>
      <c r="Z90" s="47">
        <v>6</v>
      </c>
      <c r="AA90" s="47">
        <v>7</v>
      </c>
      <c r="AB90" s="47">
        <v>12</v>
      </c>
      <c r="AC90" s="243">
        <v>19</v>
      </c>
    </row>
    <row r="91" spans="1:29" x14ac:dyDescent="0.2">
      <c r="A91" s="244">
        <v>27.010100000000001</v>
      </c>
      <c r="B91" s="49" t="s">
        <v>64</v>
      </c>
      <c r="C91" s="50" t="s">
        <v>480</v>
      </c>
      <c r="D91" s="51">
        <f t="shared" si="3"/>
        <v>3</v>
      </c>
      <c r="E91" s="51">
        <f t="shared" si="4"/>
        <v>8</v>
      </c>
      <c r="F91" s="51">
        <f t="shared" si="5"/>
        <v>11</v>
      </c>
      <c r="G91" s="47"/>
      <c r="H91" s="47"/>
      <c r="I91" s="47"/>
      <c r="J91" s="47"/>
      <c r="K91" s="47"/>
      <c r="L91" s="47"/>
      <c r="M91" s="47"/>
      <c r="N91" s="47"/>
      <c r="O91" s="47"/>
      <c r="P91" s="47">
        <v>1</v>
      </c>
      <c r="Q91" s="47">
        <v>5</v>
      </c>
      <c r="R91" s="47">
        <v>6</v>
      </c>
      <c r="S91" s="47"/>
      <c r="T91" s="47"/>
      <c r="U91" s="47"/>
      <c r="V91" s="47"/>
      <c r="W91" s="47"/>
      <c r="X91" s="47"/>
      <c r="Y91" s="47">
        <v>1</v>
      </c>
      <c r="Z91" s="47">
        <v>1</v>
      </c>
      <c r="AA91" s="47">
        <v>2</v>
      </c>
      <c r="AB91" s="47">
        <v>2</v>
      </c>
      <c r="AC91" s="243">
        <v>4</v>
      </c>
    </row>
    <row r="92" spans="1:29" x14ac:dyDescent="0.2">
      <c r="A92" s="244">
        <v>40.0501</v>
      </c>
      <c r="B92" s="49" t="s">
        <v>72</v>
      </c>
      <c r="C92" s="50" t="s">
        <v>472</v>
      </c>
      <c r="D92" s="51">
        <f t="shared" si="3"/>
        <v>1</v>
      </c>
      <c r="E92" s="51">
        <f t="shared" si="4"/>
        <v>1</v>
      </c>
      <c r="F92" s="51">
        <f t="shared" si="5"/>
        <v>2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>
        <v>1</v>
      </c>
      <c r="AB92" s="47">
        <v>1</v>
      </c>
      <c r="AC92" s="243">
        <v>2</v>
      </c>
    </row>
    <row r="93" spans="1:29" x14ac:dyDescent="0.2">
      <c r="A93" s="245">
        <v>40.080100000000002</v>
      </c>
      <c r="B93" s="49" t="s">
        <v>74</v>
      </c>
      <c r="C93" s="50" t="s">
        <v>473</v>
      </c>
      <c r="D93" s="51">
        <f t="shared" si="3"/>
        <v>2</v>
      </c>
      <c r="E93" s="51">
        <f t="shared" si="4"/>
        <v>5</v>
      </c>
      <c r="F93" s="51">
        <f t="shared" si="5"/>
        <v>7</v>
      </c>
      <c r="G93" s="47"/>
      <c r="H93" s="47"/>
      <c r="I93" s="47"/>
      <c r="J93" s="47"/>
      <c r="K93" s="47"/>
      <c r="L93" s="47"/>
      <c r="M93" s="47"/>
      <c r="N93" s="47"/>
      <c r="O93" s="47"/>
      <c r="P93" s="47">
        <v>2</v>
      </c>
      <c r="Q93" s="47">
        <v>5</v>
      </c>
      <c r="R93" s="47">
        <v>7</v>
      </c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243"/>
    </row>
    <row r="94" spans="1:29" x14ac:dyDescent="0.2">
      <c r="A94" s="247" t="s">
        <v>88</v>
      </c>
      <c r="B94" s="37"/>
      <c r="C94" s="38"/>
      <c r="D94" s="39">
        <f t="shared" si="3"/>
        <v>1523</v>
      </c>
      <c r="E94" s="39">
        <f t="shared" si="4"/>
        <v>709</v>
      </c>
      <c r="F94" s="39">
        <f t="shared" si="5"/>
        <v>2232</v>
      </c>
      <c r="G94" s="39">
        <v>15</v>
      </c>
      <c r="H94" s="39">
        <v>5</v>
      </c>
      <c r="I94" s="39">
        <v>20</v>
      </c>
      <c r="J94" s="39"/>
      <c r="K94" s="39">
        <v>1</v>
      </c>
      <c r="L94" s="39">
        <v>1</v>
      </c>
      <c r="M94" s="39">
        <v>82</v>
      </c>
      <c r="N94" s="39">
        <v>32</v>
      </c>
      <c r="O94" s="39">
        <v>114</v>
      </c>
      <c r="P94" s="39">
        <v>1171</v>
      </c>
      <c r="Q94" s="39">
        <v>480</v>
      </c>
      <c r="R94" s="39">
        <v>1651</v>
      </c>
      <c r="S94" s="39"/>
      <c r="T94" s="39"/>
      <c r="U94" s="39">
        <v>1</v>
      </c>
      <c r="V94" s="39">
        <v>1</v>
      </c>
      <c r="W94" s="39">
        <v>2</v>
      </c>
      <c r="X94" s="39">
        <v>15</v>
      </c>
      <c r="Y94" s="39">
        <v>12</v>
      </c>
      <c r="Z94" s="39">
        <v>27</v>
      </c>
      <c r="AA94" s="39">
        <v>239</v>
      </c>
      <c r="AB94" s="39">
        <v>178</v>
      </c>
      <c r="AC94" s="248">
        <v>417</v>
      </c>
    </row>
    <row r="95" spans="1:29" x14ac:dyDescent="0.2">
      <c r="A95" s="240" t="s">
        <v>12</v>
      </c>
      <c r="B95" s="41"/>
      <c r="C95" s="42"/>
      <c r="D95" s="43">
        <f t="shared" si="3"/>
        <v>1230</v>
      </c>
      <c r="E95" s="43">
        <f t="shared" si="4"/>
        <v>489</v>
      </c>
      <c r="F95" s="43">
        <f t="shared" si="5"/>
        <v>1719</v>
      </c>
      <c r="G95" s="43">
        <v>14</v>
      </c>
      <c r="H95" s="43">
        <v>4</v>
      </c>
      <c r="I95" s="43">
        <v>18</v>
      </c>
      <c r="J95" s="43"/>
      <c r="K95" s="43">
        <v>1</v>
      </c>
      <c r="L95" s="43">
        <v>1</v>
      </c>
      <c r="M95" s="43">
        <v>68</v>
      </c>
      <c r="N95" s="43">
        <v>26</v>
      </c>
      <c r="O95" s="43">
        <v>94</v>
      </c>
      <c r="P95" s="43">
        <v>1019</v>
      </c>
      <c r="Q95" s="43">
        <v>380</v>
      </c>
      <c r="R95" s="43">
        <v>1399</v>
      </c>
      <c r="S95" s="43"/>
      <c r="T95" s="43"/>
      <c r="U95" s="43">
        <v>1</v>
      </c>
      <c r="V95" s="43"/>
      <c r="W95" s="43">
        <v>1</v>
      </c>
      <c r="X95" s="43">
        <v>2</v>
      </c>
      <c r="Y95" s="43">
        <v>5</v>
      </c>
      <c r="Z95" s="43">
        <v>7</v>
      </c>
      <c r="AA95" s="43">
        <v>126</v>
      </c>
      <c r="AB95" s="43">
        <v>73</v>
      </c>
      <c r="AC95" s="241">
        <v>199</v>
      </c>
    </row>
    <row r="96" spans="1:29" x14ac:dyDescent="0.2">
      <c r="A96" s="242" t="s">
        <v>13</v>
      </c>
      <c r="B96" s="45"/>
      <c r="C96" s="46"/>
      <c r="D96" s="47">
        <f t="shared" si="3"/>
        <v>1230</v>
      </c>
      <c r="E96" s="47">
        <f t="shared" si="4"/>
        <v>489</v>
      </c>
      <c r="F96" s="47">
        <f t="shared" si="5"/>
        <v>1719</v>
      </c>
      <c r="G96" s="47">
        <v>14</v>
      </c>
      <c r="H96" s="47">
        <v>4</v>
      </c>
      <c r="I96" s="47">
        <v>18</v>
      </c>
      <c r="J96" s="47"/>
      <c r="K96" s="47">
        <v>1</v>
      </c>
      <c r="L96" s="47">
        <v>1</v>
      </c>
      <c r="M96" s="47">
        <v>68</v>
      </c>
      <c r="N96" s="47">
        <v>26</v>
      </c>
      <c r="O96" s="47">
        <v>94</v>
      </c>
      <c r="P96" s="47">
        <v>1019</v>
      </c>
      <c r="Q96" s="47">
        <v>380</v>
      </c>
      <c r="R96" s="47">
        <v>1399</v>
      </c>
      <c r="S96" s="47"/>
      <c r="T96" s="47"/>
      <c r="U96" s="47">
        <v>1</v>
      </c>
      <c r="V96" s="47"/>
      <c r="W96" s="47">
        <v>1</v>
      </c>
      <c r="X96" s="47">
        <v>2</v>
      </c>
      <c r="Y96" s="47">
        <v>5</v>
      </c>
      <c r="Z96" s="47">
        <v>7</v>
      </c>
      <c r="AA96" s="47">
        <v>126</v>
      </c>
      <c r="AB96" s="47">
        <v>73</v>
      </c>
      <c r="AC96" s="243">
        <v>199</v>
      </c>
    </row>
    <row r="97" spans="1:29" x14ac:dyDescent="0.2">
      <c r="A97" s="244">
        <v>42.010100000000001</v>
      </c>
      <c r="B97" s="49" t="s">
        <v>81</v>
      </c>
      <c r="C97" s="50" t="s">
        <v>483</v>
      </c>
      <c r="D97" s="51">
        <f t="shared" si="3"/>
        <v>401</v>
      </c>
      <c r="E97" s="51">
        <f t="shared" si="4"/>
        <v>110</v>
      </c>
      <c r="F97" s="51">
        <f t="shared" si="5"/>
        <v>511</v>
      </c>
      <c r="G97" s="47">
        <v>4</v>
      </c>
      <c r="H97" s="47">
        <v>1</v>
      </c>
      <c r="I97" s="47">
        <v>5</v>
      </c>
      <c r="J97" s="47"/>
      <c r="K97" s="47">
        <v>1</v>
      </c>
      <c r="L97" s="47">
        <v>1</v>
      </c>
      <c r="M97" s="47">
        <v>19</v>
      </c>
      <c r="N97" s="47">
        <v>7</v>
      </c>
      <c r="O97" s="47">
        <v>26</v>
      </c>
      <c r="P97" s="47">
        <v>313</v>
      </c>
      <c r="Q97" s="47">
        <v>79</v>
      </c>
      <c r="R97" s="47">
        <v>392</v>
      </c>
      <c r="S97" s="47"/>
      <c r="T97" s="47"/>
      <c r="U97" s="47">
        <v>1</v>
      </c>
      <c r="V97" s="47"/>
      <c r="W97" s="47">
        <v>1</v>
      </c>
      <c r="X97" s="47"/>
      <c r="Y97" s="47"/>
      <c r="Z97" s="47"/>
      <c r="AA97" s="47">
        <v>64</v>
      </c>
      <c r="AB97" s="47">
        <v>22</v>
      </c>
      <c r="AC97" s="243">
        <v>86</v>
      </c>
    </row>
    <row r="98" spans="1:29" x14ac:dyDescent="0.2">
      <c r="A98" s="244">
        <v>44.070099999999996</v>
      </c>
      <c r="B98" s="49" t="s">
        <v>85</v>
      </c>
      <c r="C98" s="50" t="s">
        <v>86</v>
      </c>
      <c r="D98" s="51">
        <f t="shared" si="3"/>
        <v>233</v>
      </c>
      <c r="E98" s="51">
        <f t="shared" si="4"/>
        <v>42</v>
      </c>
      <c r="F98" s="51">
        <f t="shared" si="5"/>
        <v>275</v>
      </c>
      <c r="G98" s="47">
        <v>3</v>
      </c>
      <c r="H98" s="47">
        <v>2</v>
      </c>
      <c r="I98" s="47">
        <v>5</v>
      </c>
      <c r="J98" s="47"/>
      <c r="K98" s="47"/>
      <c r="L98" s="47"/>
      <c r="M98" s="47">
        <v>14</v>
      </c>
      <c r="N98" s="47"/>
      <c r="O98" s="47">
        <v>14</v>
      </c>
      <c r="P98" s="47">
        <v>204</v>
      </c>
      <c r="Q98" s="47">
        <v>39</v>
      </c>
      <c r="R98" s="47">
        <v>243</v>
      </c>
      <c r="S98" s="47"/>
      <c r="T98" s="47"/>
      <c r="U98" s="47"/>
      <c r="V98" s="47"/>
      <c r="W98" s="47"/>
      <c r="X98" s="47"/>
      <c r="Y98" s="47"/>
      <c r="Z98" s="47"/>
      <c r="AA98" s="47">
        <v>12</v>
      </c>
      <c r="AB98" s="47">
        <v>1</v>
      </c>
      <c r="AC98" s="243">
        <v>13</v>
      </c>
    </row>
    <row r="99" spans="1:29" x14ac:dyDescent="0.2">
      <c r="A99" s="245">
        <v>45.010100000000001</v>
      </c>
      <c r="B99" s="49" t="s">
        <v>89</v>
      </c>
      <c r="C99" s="50" t="s">
        <v>90</v>
      </c>
      <c r="D99" s="51">
        <f t="shared" si="3"/>
        <v>0</v>
      </c>
      <c r="E99" s="51">
        <f t="shared" si="4"/>
        <v>1</v>
      </c>
      <c r="F99" s="51">
        <f t="shared" si="5"/>
        <v>1</v>
      </c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>
        <v>1</v>
      </c>
      <c r="R99" s="47">
        <v>1</v>
      </c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243"/>
    </row>
    <row r="100" spans="1:29" x14ac:dyDescent="0.2">
      <c r="A100" s="246"/>
      <c r="B100" s="49" t="s">
        <v>87</v>
      </c>
      <c r="C100" s="50" t="s">
        <v>88</v>
      </c>
      <c r="D100" s="51">
        <f t="shared" si="3"/>
        <v>111</v>
      </c>
      <c r="E100" s="51">
        <f t="shared" si="4"/>
        <v>43</v>
      </c>
      <c r="F100" s="51">
        <f t="shared" si="5"/>
        <v>154</v>
      </c>
      <c r="G100" s="47"/>
      <c r="H100" s="47"/>
      <c r="I100" s="47"/>
      <c r="J100" s="47"/>
      <c r="K100" s="47"/>
      <c r="L100" s="47"/>
      <c r="M100" s="47">
        <v>5</v>
      </c>
      <c r="N100" s="47">
        <v>2</v>
      </c>
      <c r="O100" s="47">
        <v>7</v>
      </c>
      <c r="P100" s="47">
        <v>97</v>
      </c>
      <c r="Q100" s="47">
        <v>35</v>
      </c>
      <c r="R100" s="47">
        <v>132</v>
      </c>
      <c r="S100" s="47"/>
      <c r="T100" s="47"/>
      <c r="U100" s="47"/>
      <c r="V100" s="47"/>
      <c r="W100" s="47"/>
      <c r="X100" s="47"/>
      <c r="Y100" s="47"/>
      <c r="Z100" s="47"/>
      <c r="AA100" s="47">
        <v>9</v>
      </c>
      <c r="AB100" s="47">
        <v>6</v>
      </c>
      <c r="AC100" s="243">
        <v>15</v>
      </c>
    </row>
    <row r="101" spans="1:29" x14ac:dyDescent="0.2">
      <c r="A101" s="244">
        <v>45.020099999999999</v>
      </c>
      <c r="B101" s="49" t="s">
        <v>91</v>
      </c>
      <c r="C101" s="50" t="s">
        <v>484</v>
      </c>
      <c r="D101" s="51">
        <f t="shared" si="3"/>
        <v>88</v>
      </c>
      <c r="E101" s="51">
        <f t="shared" si="4"/>
        <v>43</v>
      </c>
      <c r="F101" s="51">
        <f t="shared" si="5"/>
        <v>131</v>
      </c>
      <c r="G101" s="47"/>
      <c r="H101" s="47"/>
      <c r="I101" s="47"/>
      <c r="J101" s="47"/>
      <c r="K101" s="47"/>
      <c r="L101" s="47"/>
      <c r="M101" s="47">
        <v>8</v>
      </c>
      <c r="N101" s="47">
        <v>1</v>
      </c>
      <c r="O101" s="47">
        <v>9</v>
      </c>
      <c r="P101" s="47">
        <v>65</v>
      </c>
      <c r="Q101" s="47">
        <v>33</v>
      </c>
      <c r="R101" s="47">
        <v>98</v>
      </c>
      <c r="S101" s="47"/>
      <c r="T101" s="47"/>
      <c r="U101" s="47"/>
      <c r="V101" s="47"/>
      <c r="W101" s="47"/>
      <c r="X101" s="47"/>
      <c r="Y101" s="47">
        <v>1</v>
      </c>
      <c r="Z101" s="47">
        <v>1</v>
      </c>
      <c r="AA101" s="47">
        <v>15</v>
      </c>
      <c r="AB101" s="47">
        <v>8</v>
      </c>
      <c r="AC101" s="243">
        <v>23</v>
      </c>
    </row>
    <row r="102" spans="1:29" x14ac:dyDescent="0.2">
      <c r="A102" s="244">
        <v>45.060099999999998</v>
      </c>
      <c r="B102" s="49" t="s">
        <v>93</v>
      </c>
      <c r="C102" s="50" t="s">
        <v>485</v>
      </c>
      <c r="D102" s="51">
        <f t="shared" si="3"/>
        <v>28</v>
      </c>
      <c r="E102" s="51">
        <f t="shared" si="4"/>
        <v>45</v>
      </c>
      <c r="F102" s="51">
        <f t="shared" si="5"/>
        <v>73</v>
      </c>
      <c r="G102" s="47"/>
      <c r="H102" s="47"/>
      <c r="I102" s="47"/>
      <c r="J102" s="47"/>
      <c r="K102" s="47"/>
      <c r="L102" s="47"/>
      <c r="M102" s="47">
        <v>1</v>
      </c>
      <c r="N102" s="47">
        <v>5</v>
      </c>
      <c r="O102" s="47">
        <v>6</v>
      </c>
      <c r="P102" s="47">
        <v>24</v>
      </c>
      <c r="Q102" s="47">
        <v>29</v>
      </c>
      <c r="R102" s="47">
        <v>53</v>
      </c>
      <c r="S102" s="47"/>
      <c r="T102" s="47"/>
      <c r="U102" s="47"/>
      <c r="V102" s="47"/>
      <c r="W102" s="47"/>
      <c r="X102" s="47"/>
      <c r="Y102" s="47"/>
      <c r="Z102" s="47"/>
      <c r="AA102" s="47">
        <v>3</v>
      </c>
      <c r="AB102" s="47">
        <v>11</v>
      </c>
      <c r="AC102" s="243">
        <v>14</v>
      </c>
    </row>
    <row r="103" spans="1:29" x14ac:dyDescent="0.2">
      <c r="A103" s="244">
        <v>45.070099999999996</v>
      </c>
      <c r="B103" s="49" t="s">
        <v>95</v>
      </c>
      <c r="C103" s="50" t="s">
        <v>486</v>
      </c>
      <c r="D103" s="51">
        <f t="shared" si="3"/>
        <v>34</v>
      </c>
      <c r="E103" s="51">
        <f t="shared" si="4"/>
        <v>36</v>
      </c>
      <c r="F103" s="51">
        <f t="shared" si="5"/>
        <v>70</v>
      </c>
      <c r="G103" s="47">
        <v>2</v>
      </c>
      <c r="H103" s="47">
        <v>1</v>
      </c>
      <c r="I103" s="47">
        <v>3</v>
      </c>
      <c r="J103" s="47"/>
      <c r="K103" s="47"/>
      <c r="L103" s="47"/>
      <c r="M103" s="47">
        <v>2</v>
      </c>
      <c r="N103" s="47"/>
      <c r="O103" s="47">
        <v>2</v>
      </c>
      <c r="P103" s="47">
        <v>27</v>
      </c>
      <c r="Q103" s="47">
        <v>30</v>
      </c>
      <c r="R103" s="47">
        <v>57</v>
      </c>
      <c r="S103" s="47"/>
      <c r="T103" s="47"/>
      <c r="U103" s="47"/>
      <c r="V103" s="47"/>
      <c r="W103" s="47"/>
      <c r="X103" s="47">
        <v>1</v>
      </c>
      <c r="Y103" s="47"/>
      <c r="Z103" s="47">
        <v>1</v>
      </c>
      <c r="AA103" s="47">
        <v>2</v>
      </c>
      <c r="AB103" s="47">
        <v>5</v>
      </c>
      <c r="AC103" s="243">
        <v>7</v>
      </c>
    </row>
    <row r="104" spans="1:29" x14ac:dyDescent="0.2">
      <c r="A104" s="244">
        <v>45.100099999999998</v>
      </c>
      <c r="B104" s="49" t="s">
        <v>97</v>
      </c>
      <c r="C104" s="50" t="s">
        <v>487</v>
      </c>
      <c r="D104" s="51">
        <f t="shared" si="3"/>
        <v>142</v>
      </c>
      <c r="E104" s="51">
        <f t="shared" si="4"/>
        <v>110</v>
      </c>
      <c r="F104" s="51">
        <f t="shared" si="5"/>
        <v>252</v>
      </c>
      <c r="G104" s="47">
        <v>3</v>
      </c>
      <c r="H104" s="47"/>
      <c r="I104" s="47">
        <v>3</v>
      </c>
      <c r="J104" s="47"/>
      <c r="K104" s="47"/>
      <c r="L104" s="47"/>
      <c r="M104" s="47">
        <v>9</v>
      </c>
      <c r="N104" s="47">
        <v>7</v>
      </c>
      <c r="O104" s="47">
        <v>16</v>
      </c>
      <c r="P104" s="47">
        <v>118</v>
      </c>
      <c r="Q104" s="47">
        <v>82</v>
      </c>
      <c r="R104" s="47">
        <v>200</v>
      </c>
      <c r="S104" s="47"/>
      <c r="T104" s="47"/>
      <c r="U104" s="47"/>
      <c r="V104" s="47"/>
      <c r="W104" s="47"/>
      <c r="X104" s="47">
        <v>1</v>
      </c>
      <c r="Y104" s="47">
        <v>3</v>
      </c>
      <c r="Z104" s="47">
        <v>4</v>
      </c>
      <c r="AA104" s="47">
        <v>11</v>
      </c>
      <c r="AB104" s="47">
        <v>18</v>
      </c>
      <c r="AC104" s="243">
        <v>29</v>
      </c>
    </row>
    <row r="105" spans="1:29" x14ac:dyDescent="0.2">
      <c r="A105" s="244">
        <v>45.110100000000003</v>
      </c>
      <c r="B105" s="49" t="s">
        <v>99</v>
      </c>
      <c r="C105" s="50" t="s">
        <v>488</v>
      </c>
      <c r="D105" s="51">
        <f t="shared" si="3"/>
        <v>129</v>
      </c>
      <c r="E105" s="51">
        <f t="shared" si="4"/>
        <v>34</v>
      </c>
      <c r="F105" s="51">
        <f t="shared" si="5"/>
        <v>163</v>
      </c>
      <c r="G105" s="47">
        <v>2</v>
      </c>
      <c r="H105" s="47"/>
      <c r="I105" s="47">
        <v>2</v>
      </c>
      <c r="J105" s="47"/>
      <c r="K105" s="47"/>
      <c r="L105" s="47"/>
      <c r="M105" s="47">
        <v>7</v>
      </c>
      <c r="N105" s="47">
        <v>3</v>
      </c>
      <c r="O105" s="47">
        <v>10</v>
      </c>
      <c r="P105" s="47">
        <v>114</v>
      </c>
      <c r="Q105" s="47">
        <v>31</v>
      </c>
      <c r="R105" s="47">
        <v>145</v>
      </c>
      <c r="S105" s="47"/>
      <c r="T105" s="47"/>
      <c r="U105" s="47"/>
      <c r="V105" s="47"/>
      <c r="W105" s="47"/>
      <c r="X105" s="47"/>
      <c r="Y105" s="47"/>
      <c r="Z105" s="47"/>
      <c r="AA105" s="47">
        <v>6</v>
      </c>
      <c r="AB105" s="47"/>
      <c r="AC105" s="243">
        <v>6</v>
      </c>
    </row>
    <row r="106" spans="1:29" x14ac:dyDescent="0.2">
      <c r="A106" s="244">
        <v>52.100200000000001</v>
      </c>
      <c r="B106" s="49" t="s">
        <v>101</v>
      </c>
      <c r="C106" s="50" t="s">
        <v>102</v>
      </c>
      <c r="D106" s="51">
        <f t="shared" si="3"/>
        <v>64</v>
      </c>
      <c r="E106" s="51">
        <f t="shared" si="4"/>
        <v>25</v>
      </c>
      <c r="F106" s="51">
        <f t="shared" si="5"/>
        <v>89</v>
      </c>
      <c r="G106" s="47"/>
      <c r="H106" s="47"/>
      <c r="I106" s="47"/>
      <c r="J106" s="47"/>
      <c r="K106" s="47"/>
      <c r="L106" s="47"/>
      <c r="M106" s="47">
        <v>3</v>
      </c>
      <c r="N106" s="47">
        <v>1</v>
      </c>
      <c r="O106" s="47">
        <v>4</v>
      </c>
      <c r="P106" s="47">
        <v>57</v>
      </c>
      <c r="Q106" s="47">
        <v>21</v>
      </c>
      <c r="R106" s="47">
        <v>78</v>
      </c>
      <c r="S106" s="47"/>
      <c r="T106" s="47"/>
      <c r="U106" s="47"/>
      <c r="V106" s="47"/>
      <c r="W106" s="47"/>
      <c r="X106" s="47"/>
      <c r="Y106" s="47">
        <v>1</v>
      </c>
      <c r="Z106" s="47">
        <v>1</v>
      </c>
      <c r="AA106" s="47">
        <v>4</v>
      </c>
      <c r="AB106" s="47">
        <v>2</v>
      </c>
      <c r="AC106" s="243">
        <v>6</v>
      </c>
    </row>
    <row r="107" spans="1:29" x14ac:dyDescent="0.2">
      <c r="A107" s="240" t="s">
        <v>40</v>
      </c>
      <c r="B107" s="41"/>
      <c r="C107" s="42"/>
      <c r="D107" s="43">
        <f t="shared" si="3"/>
        <v>293</v>
      </c>
      <c r="E107" s="43">
        <f t="shared" si="4"/>
        <v>220</v>
      </c>
      <c r="F107" s="43">
        <f t="shared" si="5"/>
        <v>513</v>
      </c>
      <c r="G107" s="43">
        <v>1</v>
      </c>
      <c r="H107" s="43">
        <v>1</v>
      </c>
      <c r="I107" s="43">
        <v>2</v>
      </c>
      <c r="J107" s="43"/>
      <c r="K107" s="43"/>
      <c r="L107" s="43"/>
      <c r="M107" s="43">
        <v>14</v>
      </c>
      <c r="N107" s="43">
        <v>6</v>
      </c>
      <c r="O107" s="43">
        <v>20</v>
      </c>
      <c r="P107" s="43">
        <v>152</v>
      </c>
      <c r="Q107" s="43">
        <v>100</v>
      </c>
      <c r="R107" s="43">
        <v>252</v>
      </c>
      <c r="S107" s="43"/>
      <c r="T107" s="43"/>
      <c r="U107" s="43"/>
      <c r="V107" s="43">
        <v>1</v>
      </c>
      <c r="W107" s="43">
        <v>1</v>
      </c>
      <c r="X107" s="43">
        <v>13</v>
      </c>
      <c r="Y107" s="43">
        <v>7</v>
      </c>
      <c r="Z107" s="43">
        <v>20</v>
      </c>
      <c r="AA107" s="43">
        <v>113</v>
      </c>
      <c r="AB107" s="43">
        <v>105</v>
      </c>
      <c r="AC107" s="241">
        <v>218</v>
      </c>
    </row>
    <row r="108" spans="1:29" x14ac:dyDescent="0.2">
      <c r="A108" s="242" t="s">
        <v>45</v>
      </c>
      <c r="B108" s="45"/>
      <c r="C108" s="46"/>
      <c r="D108" s="47">
        <f t="shared" si="3"/>
        <v>103</v>
      </c>
      <c r="E108" s="47">
        <f t="shared" si="4"/>
        <v>49</v>
      </c>
      <c r="F108" s="47">
        <f t="shared" si="5"/>
        <v>152</v>
      </c>
      <c r="G108" s="47"/>
      <c r="H108" s="47"/>
      <c r="I108" s="47"/>
      <c r="J108" s="47"/>
      <c r="K108" s="47"/>
      <c r="L108" s="47"/>
      <c r="M108" s="47">
        <v>3</v>
      </c>
      <c r="N108" s="47"/>
      <c r="O108" s="47">
        <v>3</v>
      </c>
      <c r="P108" s="47">
        <v>68</v>
      </c>
      <c r="Q108" s="47">
        <v>29</v>
      </c>
      <c r="R108" s="47">
        <v>97</v>
      </c>
      <c r="S108" s="47"/>
      <c r="T108" s="47"/>
      <c r="U108" s="47"/>
      <c r="V108" s="47"/>
      <c r="W108" s="47"/>
      <c r="X108" s="47"/>
      <c r="Y108" s="47">
        <v>1</v>
      </c>
      <c r="Z108" s="47">
        <v>1</v>
      </c>
      <c r="AA108" s="47">
        <v>32</v>
      </c>
      <c r="AB108" s="47">
        <v>19</v>
      </c>
      <c r="AC108" s="243">
        <v>51</v>
      </c>
    </row>
    <row r="109" spans="1:29" x14ac:dyDescent="0.2">
      <c r="A109" s="244">
        <v>42.010100000000001</v>
      </c>
      <c r="B109" s="49" t="s">
        <v>81</v>
      </c>
      <c r="C109" s="50" t="s">
        <v>483</v>
      </c>
      <c r="D109" s="51">
        <f t="shared" si="3"/>
        <v>79</v>
      </c>
      <c r="E109" s="51">
        <f t="shared" si="4"/>
        <v>35</v>
      </c>
      <c r="F109" s="51">
        <f t="shared" si="5"/>
        <v>114</v>
      </c>
      <c r="G109" s="47"/>
      <c r="H109" s="47"/>
      <c r="I109" s="47"/>
      <c r="J109" s="47"/>
      <c r="K109" s="47"/>
      <c r="L109" s="47"/>
      <c r="M109" s="47">
        <v>2</v>
      </c>
      <c r="N109" s="47"/>
      <c r="O109" s="47">
        <v>2</v>
      </c>
      <c r="P109" s="47">
        <v>57</v>
      </c>
      <c r="Q109" s="47">
        <v>22</v>
      </c>
      <c r="R109" s="47">
        <v>79</v>
      </c>
      <c r="S109" s="47"/>
      <c r="T109" s="47"/>
      <c r="U109" s="47"/>
      <c r="V109" s="47"/>
      <c r="W109" s="47"/>
      <c r="X109" s="47"/>
      <c r="Y109" s="47"/>
      <c r="Z109" s="47"/>
      <c r="AA109" s="47">
        <v>20</v>
      </c>
      <c r="AB109" s="47">
        <v>13</v>
      </c>
      <c r="AC109" s="243">
        <v>33</v>
      </c>
    </row>
    <row r="110" spans="1:29" x14ac:dyDescent="0.2">
      <c r="A110" s="244">
        <v>44.070099999999996</v>
      </c>
      <c r="B110" s="49" t="s">
        <v>85</v>
      </c>
      <c r="C110" s="50" t="s">
        <v>86</v>
      </c>
      <c r="D110" s="51">
        <f t="shared" si="3"/>
        <v>24</v>
      </c>
      <c r="E110" s="51">
        <f t="shared" si="4"/>
        <v>14</v>
      </c>
      <c r="F110" s="51">
        <f t="shared" si="5"/>
        <v>38</v>
      </c>
      <c r="G110" s="47"/>
      <c r="H110" s="47"/>
      <c r="I110" s="47"/>
      <c r="J110" s="47"/>
      <c r="K110" s="47"/>
      <c r="L110" s="47"/>
      <c r="M110" s="47">
        <v>1</v>
      </c>
      <c r="N110" s="47"/>
      <c r="O110" s="47">
        <v>1</v>
      </c>
      <c r="P110" s="47">
        <v>11</v>
      </c>
      <c r="Q110" s="47">
        <v>7</v>
      </c>
      <c r="R110" s="47">
        <v>18</v>
      </c>
      <c r="S110" s="47"/>
      <c r="T110" s="47"/>
      <c r="U110" s="47"/>
      <c r="V110" s="47"/>
      <c r="W110" s="47"/>
      <c r="X110" s="47"/>
      <c r="Y110" s="47">
        <v>1</v>
      </c>
      <c r="Z110" s="47">
        <v>1</v>
      </c>
      <c r="AA110" s="47">
        <v>12</v>
      </c>
      <c r="AB110" s="47">
        <v>6</v>
      </c>
      <c r="AC110" s="243">
        <v>18</v>
      </c>
    </row>
    <row r="111" spans="1:29" x14ac:dyDescent="0.2">
      <c r="A111" s="242" t="s">
        <v>422</v>
      </c>
      <c r="B111" s="45"/>
      <c r="C111" s="46"/>
      <c r="D111" s="47">
        <f t="shared" si="3"/>
        <v>169</v>
      </c>
      <c r="E111" s="47">
        <f t="shared" si="4"/>
        <v>139</v>
      </c>
      <c r="F111" s="47">
        <f t="shared" si="5"/>
        <v>308</v>
      </c>
      <c r="G111" s="47">
        <v>1</v>
      </c>
      <c r="H111" s="47">
        <v>1</v>
      </c>
      <c r="I111" s="47">
        <v>2</v>
      </c>
      <c r="J111" s="47"/>
      <c r="K111" s="47"/>
      <c r="L111" s="47"/>
      <c r="M111" s="47">
        <v>10</v>
      </c>
      <c r="N111" s="47">
        <v>4</v>
      </c>
      <c r="O111" s="47">
        <v>14</v>
      </c>
      <c r="P111" s="47">
        <v>74</v>
      </c>
      <c r="Q111" s="47">
        <v>57</v>
      </c>
      <c r="R111" s="47">
        <v>131</v>
      </c>
      <c r="S111" s="47"/>
      <c r="T111" s="47"/>
      <c r="U111" s="47"/>
      <c r="V111" s="47">
        <v>1</v>
      </c>
      <c r="W111" s="47">
        <v>1</v>
      </c>
      <c r="X111" s="47">
        <v>9</v>
      </c>
      <c r="Y111" s="47">
        <v>3</v>
      </c>
      <c r="Z111" s="47">
        <v>12</v>
      </c>
      <c r="AA111" s="47">
        <v>75</v>
      </c>
      <c r="AB111" s="47">
        <v>73</v>
      </c>
      <c r="AC111" s="243">
        <v>148</v>
      </c>
    </row>
    <row r="112" spans="1:29" x14ac:dyDescent="0.2">
      <c r="A112" s="244">
        <v>42.020099999999999</v>
      </c>
      <c r="B112" s="49" t="s">
        <v>103</v>
      </c>
      <c r="C112" s="50" t="s">
        <v>489</v>
      </c>
      <c r="D112" s="51">
        <f t="shared" si="3"/>
        <v>9</v>
      </c>
      <c r="E112" s="51">
        <f t="shared" si="4"/>
        <v>2</v>
      </c>
      <c r="F112" s="51">
        <f t="shared" si="5"/>
        <v>11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>
        <v>8</v>
      </c>
      <c r="Q112" s="47">
        <v>2</v>
      </c>
      <c r="R112" s="47">
        <v>10</v>
      </c>
      <c r="S112" s="47"/>
      <c r="T112" s="47"/>
      <c r="U112" s="47"/>
      <c r="V112" s="47"/>
      <c r="W112" s="47"/>
      <c r="X112" s="47"/>
      <c r="Y112" s="47"/>
      <c r="Z112" s="47"/>
      <c r="AA112" s="47">
        <v>1</v>
      </c>
      <c r="AB112" s="47"/>
      <c r="AC112" s="243">
        <v>1</v>
      </c>
    </row>
    <row r="113" spans="1:29" x14ac:dyDescent="0.2">
      <c r="A113" s="244">
        <v>42.280200000000001</v>
      </c>
      <c r="B113" s="49" t="s">
        <v>105</v>
      </c>
      <c r="C113" s="50" t="s">
        <v>106</v>
      </c>
      <c r="D113" s="51">
        <f t="shared" si="3"/>
        <v>19</v>
      </c>
      <c r="E113" s="51">
        <f t="shared" si="4"/>
        <v>11</v>
      </c>
      <c r="F113" s="51">
        <f t="shared" si="5"/>
        <v>30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>
        <v>10</v>
      </c>
      <c r="Q113" s="47">
        <v>4</v>
      </c>
      <c r="R113" s="47">
        <v>14</v>
      </c>
      <c r="S113" s="47"/>
      <c r="T113" s="47"/>
      <c r="U113" s="47"/>
      <c r="V113" s="47"/>
      <c r="W113" s="47"/>
      <c r="X113" s="47"/>
      <c r="Y113" s="47">
        <v>1</v>
      </c>
      <c r="Z113" s="47">
        <v>1</v>
      </c>
      <c r="AA113" s="47">
        <v>9</v>
      </c>
      <c r="AB113" s="47">
        <v>6</v>
      </c>
      <c r="AC113" s="243">
        <v>15</v>
      </c>
    </row>
    <row r="114" spans="1:29" x14ac:dyDescent="0.2">
      <c r="A114" s="244">
        <v>42.2804</v>
      </c>
      <c r="B114" s="49" t="s">
        <v>107</v>
      </c>
      <c r="C114" s="50" t="s">
        <v>108</v>
      </c>
      <c r="D114" s="51">
        <f t="shared" si="3"/>
        <v>19</v>
      </c>
      <c r="E114" s="51">
        <f t="shared" si="4"/>
        <v>12</v>
      </c>
      <c r="F114" s="51">
        <f t="shared" si="5"/>
        <v>31</v>
      </c>
      <c r="G114" s="47">
        <v>1</v>
      </c>
      <c r="H114" s="47"/>
      <c r="I114" s="47">
        <v>1</v>
      </c>
      <c r="J114" s="47"/>
      <c r="K114" s="47"/>
      <c r="L114" s="47"/>
      <c r="M114" s="47"/>
      <c r="N114" s="47"/>
      <c r="O114" s="47"/>
      <c r="P114" s="47">
        <v>10</v>
      </c>
      <c r="Q114" s="47">
        <v>4</v>
      </c>
      <c r="R114" s="47">
        <v>14</v>
      </c>
      <c r="S114" s="47"/>
      <c r="T114" s="47"/>
      <c r="U114" s="47"/>
      <c r="V114" s="47"/>
      <c r="W114" s="47"/>
      <c r="X114" s="47">
        <v>1</v>
      </c>
      <c r="Y114" s="47"/>
      <c r="Z114" s="47">
        <v>1</v>
      </c>
      <c r="AA114" s="47">
        <v>7</v>
      </c>
      <c r="AB114" s="47">
        <v>8</v>
      </c>
      <c r="AC114" s="243">
        <v>15</v>
      </c>
    </row>
    <row r="115" spans="1:29" x14ac:dyDescent="0.2">
      <c r="A115" s="244">
        <v>42.999899999999997</v>
      </c>
      <c r="B115" s="49" t="s">
        <v>109</v>
      </c>
      <c r="C115" s="50" t="s">
        <v>110</v>
      </c>
      <c r="D115" s="51">
        <f t="shared" si="3"/>
        <v>8</v>
      </c>
      <c r="E115" s="51">
        <f t="shared" si="4"/>
        <v>6</v>
      </c>
      <c r="F115" s="51">
        <f t="shared" si="5"/>
        <v>14</v>
      </c>
      <c r="G115" s="47"/>
      <c r="H115" s="47"/>
      <c r="I115" s="47"/>
      <c r="J115" s="47"/>
      <c r="K115" s="47"/>
      <c r="L115" s="47"/>
      <c r="M115" s="47"/>
      <c r="N115" s="47"/>
      <c r="O115" s="47"/>
      <c r="P115" s="47">
        <v>1</v>
      </c>
      <c r="Q115" s="47">
        <v>2</v>
      </c>
      <c r="R115" s="47">
        <v>3</v>
      </c>
      <c r="S115" s="47"/>
      <c r="T115" s="47"/>
      <c r="U115" s="47"/>
      <c r="V115" s="47"/>
      <c r="W115" s="47"/>
      <c r="X115" s="47"/>
      <c r="Y115" s="47"/>
      <c r="Z115" s="47"/>
      <c r="AA115" s="47">
        <v>7</v>
      </c>
      <c r="AB115" s="47">
        <v>4</v>
      </c>
      <c r="AC115" s="243">
        <v>11</v>
      </c>
    </row>
    <row r="116" spans="1:29" x14ac:dyDescent="0.2">
      <c r="A116" s="244">
        <v>44.070099999999996</v>
      </c>
      <c r="B116" s="49" t="s">
        <v>85</v>
      </c>
      <c r="C116" s="50" t="s">
        <v>86</v>
      </c>
      <c r="D116" s="51">
        <f t="shared" si="3"/>
        <v>56</v>
      </c>
      <c r="E116" s="51">
        <f t="shared" si="4"/>
        <v>33</v>
      </c>
      <c r="F116" s="51">
        <f t="shared" si="5"/>
        <v>89</v>
      </c>
      <c r="G116" s="47"/>
      <c r="H116" s="47">
        <v>1</v>
      </c>
      <c r="I116" s="47">
        <v>1</v>
      </c>
      <c r="J116" s="47"/>
      <c r="K116" s="47"/>
      <c r="L116" s="47"/>
      <c r="M116" s="47">
        <v>6</v>
      </c>
      <c r="N116" s="47">
        <v>2</v>
      </c>
      <c r="O116" s="47">
        <v>8</v>
      </c>
      <c r="P116" s="47">
        <v>26</v>
      </c>
      <c r="Q116" s="47">
        <v>15</v>
      </c>
      <c r="R116" s="47">
        <v>41</v>
      </c>
      <c r="S116" s="47"/>
      <c r="T116" s="47"/>
      <c r="U116" s="47"/>
      <c r="V116" s="47"/>
      <c r="W116" s="47"/>
      <c r="X116" s="47">
        <v>6</v>
      </c>
      <c r="Y116" s="47">
        <v>2</v>
      </c>
      <c r="Z116" s="47">
        <v>8</v>
      </c>
      <c r="AA116" s="47">
        <v>18</v>
      </c>
      <c r="AB116" s="47">
        <v>13</v>
      </c>
      <c r="AC116" s="243">
        <v>31</v>
      </c>
    </row>
    <row r="117" spans="1:29" x14ac:dyDescent="0.2">
      <c r="A117" s="244">
        <v>45.060099999999998</v>
      </c>
      <c r="B117" s="49" t="s">
        <v>93</v>
      </c>
      <c r="C117" s="50" t="s">
        <v>485</v>
      </c>
      <c r="D117" s="51">
        <f t="shared" si="3"/>
        <v>5</v>
      </c>
      <c r="E117" s="51">
        <f t="shared" si="4"/>
        <v>24</v>
      </c>
      <c r="F117" s="51">
        <f t="shared" si="5"/>
        <v>29</v>
      </c>
      <c r="G117" s="47"/>
      <c r="H117" s="47"/>
      <c r="I117" s="47"/>
      <c r="J117" s="47"/>
      <c r="K117" s="47"/>
      <c r="L117" s="47"/>
      <c r="M117" s="47">
        <v>2</v>
      </c>
      <c r="N117" s="47">
        <v>1</v>
      </c>
      <c r="O117" s="47">
        <v>3</v>
      </c>
      <c r="P117" s="47">
        <v>1</v>
      </c>
      <c r="Q117" s="47">
        <v>16</v>
      </c>
      <c r="R117" s="47">
        <v>17</v>
      </c>
      <c r="S117" s="47"/>
      <c r="T117" s="47"/>
      <c r="U117" s="47"/>
      <c r="V117" s="47"/>
      <c r="W117" s="47"/>
      <c r="X117" s="47"/>
      <c r="Y117" s="47"/>
      <c r="Z117" s="47"/>
      <c r="AA117" s="47">
        <v>2</v>
      </c>
      <c r="AB117" s="47">
        <v>7</v>
      </c>
      <c r="AC117" s="243">
        <v>9</v>
      </c>
    </row>
    <row r="118" spans="1:29" x14ac:dyDescent="0.2">
      <c r="A118" s="244">
        <v>45.110100000000003</v>
      </c>
      <c r="B118" s="49" t="s">
        <v>99</v>
      </c>
      <c r="C118" s="50" t="s">
        <v>488</v>
      </c>
      <c r="D118" s="51">
        <f t="shared" si="3"/>
        <v>5</v>
      </c>
      <c r="E118" s="51">
        <f t="shared" si="4"/>
        <v>6</v>
      </c>
      <c r="F118" s="51">
        <f t="shared" si="5"/>
        <v>11</v>
      </c>
      <c r="G118" s="47"/>
      <c r="H118" s="47"/>
      <c r="I118" s="47"/>
      <c r="J118" s="47"/>
      <c r="K118" s="47"/>
      <c r="L118" s="47"/>
      <c r="M118" s="47"/>
      <c r="N118" s="47"/>
      <c r="O118" s="47"/>
      <c r="P118" s="47">
        <v>2</v>
      </c>
      <c r="Q118" s="47">
        <v>2</v>
      </c>
      <c r="R118" s="47">
        <v>4</v>
      </c>
      <c r="S118" s="47"/>
      <c r="T118" s="47"/>
      <c r="U118" s="47"/>
      <c r="V118" s="47"/>
      <c r="W118" s="47"/>
      <c r="X118" s="47"/>
      <c r="Y118" s="47"/>
      <c r="Z118" s="47"/>
      <c r="AA118" s="47">
        <v>3</v>
      </c>
      <c r="AB118" s="47">
        <v>4</v>
      </c>
      <c r="AC118" s="243">
        <v>7</v>
      </c>
    </row>
    <row r="119" spans="1:29" x14ac:dyDescent="0.2">
      <c r="A119" s="244">
        <v>45.999899999999997</v>
      </c>
      <c r="B119" s="49" t="s">
        <v>382</v>
      </c>
      <c r="C119" s="50" t="s">
        <v>383</v>
      </c>
      <c r="D119" s="51">
        <f t="shared" si="3"/>
        <v>9</v>
      </c>
      <c r="E119" s="51">
        <f t="shared" si="4"/>
        <v>10</v>
      </c>
      <c r="F119" s="51">
        <f t="shared" si="5"/>
        <v>19</v>
      </c>
      <c r="G119" s="47"/>
      <c r="H119" s="47"/>
      <c r="I119" s="47"/>
      <c r="J119" s="47"/>
      <c r="K119" s="47"/>
      <c r="L119" s="47"/>
      <c r="M119" s="47">
        <v>1</v>
      </c>
      <c r="N119" s="47"/>
      <c r="O119" s="47">
        <v>1</v>
      </c>
      <c r="P119" s="47">
        <v>6</v>
      </c>
      <c r="Q119" s="47">
        <v>6</v>
      </c>
      <c r="R119" s="47">
        <v>12</v>
      </c>
      <c r="S119" s="47"/>
      <c r="T119" s="47"/>
      <c r="U119" s="47"/>
      <c r="V119" s="47"/>
      <c r="W119" s="47"/>
      <c r="X119" s="47"/>
      <c r="Y119" s="47"/>
      <c r="Z119" s="47"/>
      <c r="AA119" s="47">
        <v>2</v>
      </c>
      <c r="AB119" s="47">
        <v>4</v>
      </c>
      <c r="AC119" s="243">
        <v>6</v>
      </c>
    </row>
    <row r="120" spans="1:29" x14ac:dyDescent="0.2">
      <c r="A120" s="244">
        <v>51.231000000000002</v>
      </c>
      <c r="B120" s="49" t="s">
        <v>119</v>
      </c>
      <c r="C120" s="50" t="s">
        <v>490</v>
      </c>
      <c r="D120" s="51">
        <f t="shared" si="3"/>
        <v>39</v>
      </c>
      <c r="E120" s="51">
        <f t="shared" si="4"/>
        <v>35</v>
      </c>
      <c r="F120" s="51">
        <f t="shared" si="5"/>
        <v>74</v>
      </c>
      <c r="G120" s="47"/>
      <c r="H120" s="47"/>
      <c r="I120" s="47"/>
      <c r="J120" s="47"/>
      <c r="K120" s="47"/>
      <c r="L120" s="47"/>
      <c r="M120" s="47">
        <v>1</v>
      </c>
      <c r="N120" s="47">
        <v>1</v>
      </c>
      <c r="O120" s="47">
        <v>2</v>
      </c>
      <c r="P120" s="47">
        <v>10</v>
      </c>
      <c r="Q120" s="47">
        <v>6</v>
      </c>
      <c r="R120" s="47">
        <v>16</v>
      </c>
      <c r="S120" s="47"/>
      <c r="T120" s="47"/>
      <c r="U120" s="47"/>
      <c r="V120" s="47">
        <v>1</v>
      </c>
      <c r="W120" s="47">
        <v>1</v>
      </c>
      <c r="X120" s="47">
        <v>2</v>
      </c>
      <c r="Y120" s="47"/>
      <c r="Z120" s="47">
        <v>2</v>
      </c>
      <c r="AA120" s="47">
        <v>26</v>
      </c>
      <c r="AB120" s="47">
        <v>27</v>
      </c>
      <c r="AC120" s="243">
        <v>53</v>
      </c>
    </row>
    <row r="121" spans="1:29" x14ac:dyDescent="0.2">
      <c r="A121" s="242" t="s">
        <v>425</v>
      </c>
      <c r="B121" s="45"/>
      <c r="C121" s="46"/>
      <c r="D121" s="47">
        <f t="shared" si="3"/>
        <v>21</v>
      </c>
      <c r="E121" s="47">
        <f t="shared" si="4"/>
        <v>32</v>
      </c>
      <c r="F121" s="47">
        <f t="shared" si="5"/>
        <v>53</v>
      </c>
      <c r="G121" s="47"/>
      <c r="H121" s="47"/>
      <c r="I121" s="47"/>
      <c r="J121" s="47"/>
      <c r="K121" s="47"/>
      <c r="L121" s="47"/>
      <c r="M121" s="47">
        <v>1</v>
      </c>
      <c r="N121" s="47">
        <v>2</v>
      </c>
      <c r="O121" s="47">
        <v>3</v>
      </c>
      <c r="P121" s="47">
        <v>10</v>
      </c>
      <c r="Q121" s="47">
        <v>14</v>
      </c>
      <c r="R121" s="47">
        <v>24</v>
      </c>
      <c r="S121" s="47"/>
      <c r="T121" s="47"/>
      <c r="U121" s="47"/>
      <c r="V121" s="47"/>
      <c r="W121" s="47"/>
      <c r="X121" s="47">
        <v>4</v>
      </c>
      <c r="Y121" s="47">
        <v>3</v>
      </c>
      <c r="Z121" s="47">
        <v>7</v>
      </c>
      <c r="AA121" s="47">
        <v>6</v>
      </c>
      <c r="AB121" s="47">
        <v>13</v>
      </c>
      <c r="AC121" s="243">
        <v>19</v>
      </c>
    </row>
    <row r="122" spans="1:29" x14ac:dyDescent="0.2">
      <c r="A122" s="245">
        <v>44.040100000000002</v>
      </c>
      <c r="B122" s="49" t="s">
        <v>494</v>
      </c>
      <c r="C122" s="50" t="s">
        <v>495</v>
      </c>
      <c r="D122" s="51">
        <f t="shared" si="3"/>
        <v>4</v>
      </c>
      <c r="E122" s="51">
        <f t="shared" si="4"/>
        <v>7</v>
      </c>
      <c r="F122" s="51">
        <f t="shared" si="5"/>
        <v>11</v>
      </c>
      <c r="G122" s="47"/>
      <c r="H122" s="47"/>
      <c r="I122" s="47"/>
      <c r="J122" s="47"/>
      <c r="K122" s="47"/>
      <c r="L122" s="47"/>
      <c r="M122" s="47"/>
      <c r="N122" s="47">
        <v>1</v>
      </c>
      <c r="O122" s="47">
        <v>1</v>
      </c>
      <c r="P122" s="47">
        <v>2</v>
      </c>
      <c r="Q122" s="47">
        <v>1</v>
      </c>
      <c r="R122" s="47">
        <v>3</v>
      </c>
      <c r="S122" s="47"/>
      <c r="T122" s="47"/>
      <c r="U122" s="47"/>
      <c r="V122" s="47"/>
      <c r="W122" s="47"/>
      <c r="X122" s="47"/>
      <c r="Y122" s="47"/>
      <c r="Z122" s="47"/>
      <c r="AA122" s="47">
        <v>2</v>
      </c>
      <c r="AB122" s="47">
        <v>5</v>
      </c>
      <c r="AC122" s="243">
        <v>7</v>
      </c>
    </row>
    <row r="123" spans="1:29" x14ac:dyDescent="0.2">
      <c r="A123" s="249"/>
      <c r="B123" s="49" t="s">
        <v>496</v>
      </c>
      <c r="C123" s="50" t="s">
        <v>497</v>
      </c>
      <c r="D123" s="51">
        <f t="shared" si="3"/>
        <v>7</v>
      </c>
      <c r="E123" s="51">
        <f t="shared" si="4"/>
        <v>21</v>
      </c>
      <c r="F123" s="51">
        <f t="shared" si="5"/>
        <v>28</v>
      </c>
      <c r="G123" s="47"/>
      <c r="H123" s="47"/>
      <c r="I123" s="47"/>
      <c r="J123" s="47"/>
      <c r="K123" s="47"/>
      <c r="L123" s="47"/>
      <c r="M123" s="47">
        <v>1</v>
      </c>
      <c r="N123" s="47">
        <v>1</v>
      </c>
      <c r="O123" s="47">
        <v>2</v>
      </c>
      <c r="P123" s="47">
        <v>2</v>
      </c>
      <c r="Q123" s="47">
        <v>10</v>
      </c>
      <c r="R123" s="47">
        <v>12</v>
      </c>
      <c r="S123" s="47"/>
      <c r="T123" s="47"/>
      <c r="U123" s="47"/>
      <c r="V123" s="47"/>
      <c r="W123" s="47"/>
      <c r="X123" s="47">
        <v>2</v>
      </c>
      <c r="Y123" s="47">
        <v>3</v>
      </c>
      <c r="Z123" s="47">
        <v>5</v>
      </c>
      <c r="AA123" s="47">
        <v>2</v>
      </c>
      <c r="AB123" s="47">
        <v>7</v>
      </c>
      <c r="AC123" s="243">
        <v>9</v>
      </c>
    </row>
    <row r="124" spans="1:29" x14ac:dyDescent="0.2">
      <c r="A124" s="249"/>
      <c r="B124" s="49" t="s">
        <v>499</v>
      </c>
      <c r="C124" s="50" t="s">
        <v>500</v>
      </c>
      <c r="D124" s="51">
        <f t="shared" si="3"/>
        <v>10</v>
      </c>
      <c r="E124" s="51">
        <f t="shared" si="4"/>
        <v>4</v>
      </c>
      <c r="F124" s="51">
        <f t="shared" si="5"/>
        <v>14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>
        <v>6</v>
      </c>
      <c r="Q124" s="47">
        <v>3</v>
      </c>
      <c r="R124" s="47">
        <v>9</v>
      </c>
      <c r="S124" s="47"/>
      <c r="T124" s="47"/>
      <c r="U124" s="47"/>
      <c r="V124" s="47"/>
      <c r="W124" s="47"/>
      <c r="X124" s="47">
        <v>2</v>
      </c>
      <c r="Y124" s="47"/>
      <c r="Z124" s="47">
        <v>2</v>
      </c>
      <c r="AA124" s="47">
        <v>2</v>
      </c>
      <c r="AB124" s="47">
        <v>1</v>
      </c>
      <c r="AC124" s="243">
        <v>3</v>
      </c>
    </row>
    <row r="125" spans="1:29" x14ac:dyDescent="0.2">
      <c r="A125" s="219" t="s">
        <v>624</v>
      </c>
      <c r="B125" s="37"/>
      <c r="C125" s="38"/>
      <c r="D125" s="39">
        <f>D126+D131</f>
        <v>447</v>
      </c>
      <c r="E125" s="39">
        <f t="shared" ref="E125:AC125" si="6">E126+E131</f>
        <v>213</v>
      </c>
      <c r="F125" s="39">
        <f t="shared" si="6"/>
        <v>660</v>
      </c>
      <c r="G125" s="39">
        <f t="shared" si="6"/>
        <v>1</v>
      </c>
      <c r="H125" s="39">
        <f t="shared" si="6"/>
        <v>2</v>
      </c>
      <c r="I125" s="39">
        <f t="shared" si="6"/>
        <v>3</v>
      </c>
      <c r="J125" s="39">
        <f t="shared" si="6"/>
        <v>0</v>
      </c>
      <c r="K125" s="39">
        <f t="shared" si="6"/>
        <v>0</v>
      </c>
      <c r="L125" s="39">
        <f t="shared" si="6"/>
        <v>0</v>
      </c>
      <c r="M125" s="39">
        <f t="shared" si="6"/>
        <v>22</v>
      </c>
      <c r="N125" s="39">
        <f t="shared" si="6"/>
        <v>15</v>
      </c>
      <c r="O125" s="39">
        <f t="shared" si="6"/>
        <v>37</v>
      </c>
      <c r="P125" s="39">
        <f t="shared" si="6"/>
        <v>352</v>
      </c>
      <c r="Q125" s="39">
        <f t="shared" si="6"/>
        <v>143</v>
      </c>
      <c r="R125" s="39">
        <f t="shared" si="6"/>
        <v>495</v>
      </c>
      <c r="S125" s="39">
        <f t="shared" si="6"/>
        <v>0</v>
      </c>
      <c r="T125" s="39">
        <f t="shared" si="6"/>
        <v>0</v>
      </c>
      <c r="U125" s="39">
        <f t="shared" si="6"/>
        <v>0</v>
      </c>
      <c r="V125" s="39">
        <f t="shared" si="6"/>
        <v>0</v>
      </c>
      <c r="W125" s="39">
        <f t="shared" si="6"/>
        <v>0</v>
      </c>
      <c r="X125" s="39">
        <f t="shared" si="6"/>
        <v>17</v>
      </c>
      <c r="Y125" s="39">
        <f t="shared" si="6"/>
        <v>7</v>
      </c>
      <c r="Z125" s="39">
        <f t="shared" si="6"/>
        <v>24</v>
      </c>
      <c r="AA125" s="39">
        <f t="shared" si="6"/>
        <v>55</v>
      </c>
      <c r="AB125" s="39">
        <f t="shared" si="6"/>
        <v>46</v>
      </c>
      <c r="AC125" s="39">
        <f t="shared" si="6"/>
        <v>101</v>
      </c>
    </row>
    <row r="126" spans="1:29" x14ac:dyDescent="0.2">
      <c r="A126" s="240" t="s">
        <v>12</v>
      </c>
      <c r="B126" s="41"/>
      <c r="C126" s="42"/>
      <c r="D126" s="43">
        <f t="shared" si="3"/>
        <v>385</v>
      </c>
      <c r="E126" s="43">
        <f t="shared" si="4"/>
        <v>154</v>
      </c>
      <c r="F126" s="43">
        <f t="shared" si="5"/>
        <v>539</v>
      </c>
      <c r="G126" s="43">
        <v>1</v>
      </c>
      <c r="H126" s="43">
        <v>2</v>
      </c>
      <c r="I126" s="43">
        <v>3</v>
      </c>
      <c r="J126" s="43"/>
      <c r="K126" s="43"/>
      <c r="L126" s="43"/>
      <c r="M126" s="43">
        <v>21</v>
      </c>
      <c r="N126" s="43">
        <v>14</v>
      </c>
      <c r="O126" s="43">
        <v>35</v>
      </c>
      <c r="P126" s="43">
        <v>332</v>
      </c>
      <c r="Q126" s="43">
        <v>121</v>
      </c>
      <c r="R126" s="43">
        <v>453</v>
      </c>
      <c r="S126" s="43"/>
      <c r="T126" s="43"/>
      <c r="U126" s="43"/>
      <c r="V126" s="43"/>
      <c r="W126" s="43"/>
      <c r="X126" s="43"/>
      <c r="Y126" s="43"/>
      <c r="Z126" s="43"/>
      <c r="AA126" s="43">
        <v>31</v>
      </c>
      <c r="AB126" s="43">
        <v>17</v>
      </c>
      <c r="AC126" s="241">
        <v>48</v>
      </c>
    </row>
    <row r="127" spans="1:29" x14ac:dyDescent="0.2">
      <c r="A127" s="242" t="s">
        <v>13</v>
      </c>
      <c r="B127" s="45"/>
      <c r="C127" s="46"/>
      <c r="D127" s="47">
        <f t="shared" si="3"/>
        <v>385</v>
      </c>
      <c r="E127" s="47">
        <f t="shared" si="4"/>
        <v>154</v>
      </c>
      <c r="F127" s="47">
        <f t="shared" si="5"/>
        <v>539</v>
      </c>
      <c r="G127" s="47">
        <v>1</v>
      </c>
      <c r="H127" s="47">
        <v>2</v>
      </c>
      <c r="I127" s="47">
        <v>3</v>
      </c>
      <c r="J127" s="47"/>
      <c r="K127" s="47"/>
      <c r="L127" s="47"/>
      <c r="M127" s="47">
        <v>21</v>
      </c>
      <c r="N127" s="47">
        <v>14</v>
      </c>
      <c r="O127" s="47">
        <v>35</v>
      </c>
      <c r="P127" s="47">
        <v>332</v>
      </c>
      <c r="Q127" s="47">
        <v>121</v>
      </c>
      <c r="R127" s="47">
        <v>453</v>
      </c>
      <c r="S127" s="47"/>
      <c r="T127" s="47"/>
      <c r="U127" s="47"/>
      <c r="V127" s="47"/>
      <c r="W127" s="47"/>
      <c r="X127" s="47"/>
      <c r="Y127" s="47"/>
      <c r="Z127" s="47"/>
      <c r="AA127" s="47">
        <v>31</v>
      </c>
      <c r="AB127" s="47">
        <v>17</v>
      </c>
      <c r="AC127" s="243">
        <v>48</v>
      </c>
    </row>
    <row r="128" spans="1:29" x14ac:dyDescent="0.2">
      <c r="A128" s="244">
        <v>9.0498999999999992</v>
      </c>
      <c r="B128" s="49" t="s">
        <v>132</v>
      </c>
      <c r="C128" s="50" t="s">
        <v>504</v>
      </c>
      <c r="D128" s="51">
        <f t="shared" ref="D128:D196" si="7">G128+J128+M128+P128+S128+U128+X128+AA128</f>
        <v>116</v>
      </c>
      <c r="E128" s="51">
        <f t="shared" ref="E128:E196" si="8">H128+K128+N128+Q128+V128+Y128+AB128</f>
        <v>44</v>
      </c>
      <c r="F128" s="51">
        <f t="shared" ref="F128:F196" si="9">SUM(D128:E128)</f>
        <v>160</v>
      </c>
      <c r="G128" s="47">
        <v>1</v>
      </c>
      <c r="H128" s="47"/>
      <c r="I128" s="47">
        <v>1</v>
      </c>
      <c r="J128" s="47"/>
      <c r="K128" s="47"/>
      <c r="L128" s="47"/>
      <c r="M128" s="47">
        <v>6</v>
      </c>
      <c r="N128" s="47">
        <v>2</v>
      </c>
      <c r="O128" s="47">
        <v>8</v>
      </c>
      <c r="P128" s="47">
        <v>101</v>
      </c>
      <c r="Q128" s="47">
        <v>39</v>
      </c>
      <c r="R128" s="47">
        <v>140</v>
      </c>
      <c r="S128" s="47"/>
      <c r="T128" s="47"/>
      <c r="U128" s="47"/>
      <c r="V128" s="47"/>
      <c r="W128" s="47"/>
      <c r="X128" s="47"/>
      <c r="Y128" s="47"/>
      <c r="Z128" s="47"/>
      <c r="AA128" s="47">
        <v>8</v>
      </c>
      <c r="AB128" s="47">
        <v>3</v>
      </c>
      <c r="AC128" s="243">
        <v>11</v>
      </c>
    </row>
    <row r="129" spans="1:29" x14ac:dyDescent="0.2">
      <c r="A129" s="244">
        <v>9.0799000000000003</v>
      </c>
      <c r="B129" s="49" t="s">
        <v>134</v>
      </c>
      <c r="C129" s="50" t="s">
        <v>505</v>
      </c>
      <c r="D129" s="51">
        <f t="shared" si="7"/>
        <v>110</v>
      </c>
      <c r="E129" s="51">
        <f t="shared" si="8"/>
        <v>77</v>
      </c>
      <c r="F129" s="51">
        <f t="shared" si="9"/>
        <v>187</v>
      </c>
      <c r="G129" s="47"/>
      <c r="H129" s="47">
        <v>1</v>
      </c>
      <c r="I129" s="47">
        <v>1</v>
      </c>
      <c r="J129" s="47"/>
      <c r="K129" s="47"/>
      <c r="L129" s="47"/>
      <c r="M129" s="47">
        <v>5</v>
      </c>
      <c r="N129" s="47">
        <v>9</v>
      </c>
      <c r="O129" s="47">
        <v>14</v>
      </c>
      <c r="P129" s="47">
        <v>97</v>
      </c>
      <c r="Q129" s="47">
        <v>58</v>
      </c>
      <c r="R129" s="47">
        <v>155</v>
      </c>
      <c r="S129" s="47"/>
      <c r="T129" s="47"/>
      <c r="U129" s="47"/>
      <c r="V129" s="47"/>
      <c r="W129" s="47"/>
      <c r="X129" s="47"/>
      <c r="Y129" s="47"/>
      <c r="Z129" s="47"/>
      <c r="AA129" s="47">
        <v>8</v>
      </c>
      <c r="AB129" s="47">
        <v>9</v>
      </c>
      <c r="AC129" s="243">
        <v>17</v>
      </c>
    </row>
    <row r="130" spans="1:29" x14ac:dyDescent="0.2">
      <c r="A130" s="244">
        <v>9.0901999999999994</v>
      </c>
      <c r="B130" s="49" t="s">
        <v>136</v>
      </c>
      <c r="C130" s="50" t="s">
        <v>137</v>
      </c>
      <c r="D130" s="51">
        <f t="shared" si="7"/>
        <v>159</v>
      </c>
      <c r="E130" s="51">
        <f t="shared" si="8"/>
        <v>33</v>
      </c>
      <c r="F130" s="51">
        <f t="shared" si="9"/>
        <v>192</v>
      </c>
      <c r="G130" s="47"/>
      <c r="H130" s="47">
        <v>1</v>
      </c>
      <c r="I130" s="47">
        <v>1</v>
      </c>
      <c r="J130" s="47"/>
      <c r="K130" s="47"/>
      <c r="L130" s="47"/>
      <c r="M130" s="47">
        <v>10</v>
      </c>
      <c r="N130" s="47">
        <v>3</v>
      </c>
      <c r="O130" s="47">
        <v>13</v>
      </c>
      <c r="P130" s="47">
        <v>134</v>
      </c>
      <c r="Q130" s="47">
        <v>24</v>
      </c>
      <c r="R130" s="47">
        <v>158</v>
      </c>
      <c r="S130" s="47"/>
      <c r="T130" s="47"/>
      <c r="U130" s="47"/>
      <c r="V130" s="47"/>
      <c r="W130" s="47"/>
      <c r="X130" s="47"/>
      <c r="Y130" s="47"/>
      <c r="Z130" s="47"/>
      <c r="AA130" s="47">
        <v>15</v>
      </c>
      <c r="AB130" s="47">
        <v>5</v>
      </c>
      <c r="AC130" s="243">
        <v>20</v>
      </c>
    </row>
    <row r="131" spans="1:29" x14ac:dyDescent="0.2">
      <c r="A131" s="240" t="s">
        <v>40</v>
      </c>
      <c r="B131" s="41"/>
      <c r="C131" s="42"/>
      <c r="D131" s="47">
        <f>D132+D134+D136</f>
        <v>62</v>
      </c>
      <c r="E131" s="47">
        <f t="shared" ref="E131:AC131" si="10">E132+E134+E136</f>
        <v>59</v>
      </c>
      <c r="F131" s="47">
        <f t="shared" si="10"/>
        <v>121</v>
      </c>
      <c r="G131" s="47">
        <f t="shared" si="10"/>
        <v>0</v>
      </c>
      <c r="H131" s="47">
        <f t="shared" si="10"/>
        <v>0</v>
      </c>
      <c r="I131" s="47">
        <f t="shared" si="10"/>
        <v>0</v>
      </c>
      <c r="J131" s="47">
        <f t="shared" si="10"/>
        <v>0</v>
      </c>
      <c r="K131" s="47">
        <f t="shared" si="10"/>
        <v>0</v>
      </c>
      <c r="L131" s="47">
        <f t="shared" si="10"/>
        <v>0</v>
      </c>
      <c r="M131" s="47">
        <f t="shared" si="10"/>
        <v>1</v>
      </c>
      <c r="N131" s="47">
        <f t="shared" si="10"/>
        <v>1</v>
      </c>
      <c r="O131" s="47">
        <f t="shared" si="10"/>
        <v>2</v>
      </c>
      <c r="P131" s="47">
        <f t="shared" si="10"/>
        <v>20</v>
      </c>
      <c r="Q131" s="47">
        <f t="shared" si="10"/>
        <v>22</v>
      </c>
      <c r="R131" s="47">
        <f t="shared" si="10"/>
        <v>42</v>
      </c>
      <c r="S131" s="47">
        <f t="shared" si="10"/>
        <v>0</v>
      </c>
      <c r="T131" s="47">
        <f t="shared" si="10"/>
        <v>0</v>
      </c>
      <c r="U131" s="47">
        <f t="shared" si="10"/>
        <v>0</v>
      </c>
      <c r="V131" s="47">
        <f t="shared" si="10"/>
        <v>0</v>
      </c>
      <c r="W131" s="47">
        <f t="shared" si="10"/>
        <v>0</v>
      </c>
      <c r="X131" s="47">
        <f t="shared" si="10"/>
        <v>17</v>
      </c>
      <c r="Y131" s="47">
        <f t="shared" si="10"/>
        <v>7</v>
      </c>
      <c r="Z131" s="47">
        <f t="shared" si="10"/>
        <v>24</v>
      </c>
      <c r="AA131" s="47">
        <f t="shared" si="10"/>
        <v>24</v>
      </c>
      <c r="AB131" s="47">
        <f t="shared" si="10"/>
        <v>29</v>
      </c>
      <c r="AC131" s="47">
        <f t="shared" si="10"/>
        <v>53</v>
      </c>
    </row>
    <row r="132" spans="1:29" x14ac:dyDescent="0.2">
      <c r="A132" s="242" t="s">
        <v>122</v>
      </c>
      <c r="B132" s="45"/>
      <c r="C132" s="46"/>
      <c r="D132" s="47">
        <f>G132+J132+M132+P132+S132+U132+X132+AA132</f>
        <v>1</v>
      </c>
      <c r="E132" s="47">
        <f>H132+K132+N132+Q132+V132+Y132+AB132</f>
        <v>3</v>
      </c>
      <c r="F132" s="47">
        <f>SUM(D132:E132)</f>
        <v>4</v>
      </c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>
        <v>1</v>
      </c>
      <c r="Y132" s="47">
        <v>1</v>
      </c>
      <c r="Z132" s="47">
        <v>2</v>
      </c>
      <c r="AA132" s="47"/>
      <c r="AB132" s="47">
        <v>2</v>
      </c>
      <c r="AC132" s="243">
        <v>2</v>
      </c>
    </row>
    <row r="133" spans="1:29" x14ac:dyDescent="0.2">
      <c r="A133" s="244">
        <v>25.010300000000001</v>
      </c>
      <c r="B133" s="49" t="s">
        <v>125</v>
      </c>
      <c r="C133" s="50" t="s">
        <v>126</v>
      </c>
      <c r="D133" s="51">
        <f>G133+J133+M133+P133+S133+U133+X133+AA133</f>
        <v>1</v>
      </c>
      <c r="E133" s="51">
        <f>H133+K133+N133+Q133+V133+Y133+AB133</f>
        <v>3</v>
      </c>
      <c r="F133" s="51">
        <f>SUM(D133:E133)</f>
        <v>4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>
        <v>1</v>
      </c>
      <c r="Y133" s="47">
        <v>1</v>
      </c>
      <c r="Z133" s="47">
        <v>2</v>
      </c>
      <c r="AA133" s="47"/>
      <c r="AB133" s="47">
        <v>2</v>
      </c>
      <c r="AC133" s="243">
        <v>2</v>
      </c>
    </row>
    <row r="134" spans="1:29" x14ac:dyDescent="0.2">
      <c r="A134" s="242" t="s">
        <v>426</v>
      </c>
      <c r="B134" s="45"/>
      <c r="C134" s="46"/>
      <c r="D134" s="47">
        <f>G134+J134+M134+P134+S134+U134+X134+AA134</f>
        <v>2</v>
      </c>
      <c r="E134" s="47">
        <f>H134+K134+N134+Q134+V134+Y134+AB134</f>
        <v>0</v>
      </c>
      <c r="F134" s="47">
        <f>SUM(D134:E134)</f>
        <v>2</v>
      </c>
      <c r="G134" s="47"/>
      <c r="H134" s="47"/>
      <c r="I134" s="47"/>
      <c r="J134" s="47"/>
      <c r="K134" s="47"/>
      <c r="L134" s="47"/>
      <c r="M134" s="47"/>
      <c r="N134" s="47"/>
      <c r="O134" s="47"/>
      <c r="P134" s="47">
        <v>1</v>
      </c>
      <c r="Q134" s="47"/>
      <c r="R134" s="47">
        <v>1</v>
      </c>
      <c r="S134" s="47"/>
      <c r="T134" s="47"/>
      <c r="U134" s="47"/>
      <c r="V134" s="47"/>
      <c r="W134" s="47"/>
      <c r="X134" s="47"/>
      <c r="Y134" s="47"/>
      <c r="Z134" s="47"/>
      <c r="AA134" s="47">
        <v>1</v>
      </c>
      <c r="AB134" s="47"/>
      <c r="AC134" s="243">
        <v>1</v>
      </c>
    </row>
    <row r="135" spans="1:29" x14ac:dyDescent="0.2">
      <c r="A135" s="244">
        <v>25.0199</v>
      </c>
      <c r="B135" s="49" t="s">
        <v>384</v>
      </c>
      <c r="C135" s="50" t="s">
        <v>385</v>
      </c>
      <c r="D135" s="51">
        <f>G135+J135+M135+P135+S135+U135+X135+AA135</f>
        <v>2</v>
      </c>
      <c r="E135" s="51">
        <f>H135+K135+N135+Q135+V135+Y135+AB135</f>
        <v>0</v>
      </c>
      <c r="F135" s="51">
        <f>SUM(D135:E135)</f>
        <v>2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>
        <v>1</v>
      </c>
      <c r="Q135" s="47"/>
      <c r="R135" s="47">
        <v>1</v>
      </c>
      <c r="S135" s="47"/>
      <c r="T135" s="47"/>
      <c r="U135" s="47"/>
      <c r="V135" s="47"/>
      <c r="W135" s="47"/>
      <c r="X135" s="47"/>
      <c r="Y135" s="47"/>
      <c r="Z135" s="47"/>
      <c r="AA135" s="47">
        <v>1</v>
      </c>
      <c r="AB135" s="47"/>
      <c r="AC135" s="243">
        <v>1</v>
      </c>
    </row>
    <row r="136" spans="1:29" x14ac:dyDescent="0.2">
      <c r="A136" s="242" t="s">
        <v>422</v>
      </c>
      <c r="B136" s="45"/>
      <c r="C136" s="46"/>
      <c r="D136" s="47">
        <f>SUM(D137:D139)</f>
        <v>59</v>
      </c>
      <c r="E136" s="47">
        <f t="shared" ref="E136:AC136" si="11">SUM(E137:E139)</f>
        <v>56</v>
      </c>
      <c r="F136" s="47">
        <f t="shared" si="11"/>
        <v>115</v>
      </c>
      <c r="G136" s="47">
        <f t="shared" si="11"/>
        <v>0</v>
      </c>
      <c r="H136" s="47">
        <f t="shared" si="11"/>
        <v>0</v>
      </c>
      <c r="I136" s="47">
        <f t="shared" si="11"/>
        <v>0</v>
      </c>
      <c r="J136" s="47">
        <f t="shared" si="11"/>
        <v>0</v>
      </c>
      <c r="K136" s="47">
        <f t="shared" si="11"/>
        <v>0</v>
      </c>
      <c r="L136" s="47">
        <f t="shared" si="11"/>
        <v>0</v>
      </c>
      <c r="M136" s="47">
        <f t="shared" si="11"/>
        <v>1</v>
      </c>
      <c r="N136" s="47">
        <f t="shared" si="11"/>
        <v>1</v>
      </c>
      <c r="O136" s="47">
        <f t="shared" si="11"/>
        <v>2</v>
      </c>
      <c r="P136" s="47">
        <f t="shared" si="11"/>
        <v>19</v>
      </c>
      <c r="Q136" s="47">
        <f t="shared" si="11"/>
        <v>22</v>
      </c>
      <c r="R136" s="47">
        <f t="shared" si="11"/>
        <v>41</v>
      </c>
      <c r="S136" s="47">
        <f t="shared" si="11"/>
        <v>0</v>
      </c>
      <c r="T136" s="47">
        <f t="shared" si="11"/>
        <v>0</v>
      </c>
      <c r="U136" s="47">
        <f t="shared" si="11"/>
        <v>0</v>
      </c>
      <c r="V136" s="47">
        <f t="shared" si="11"/>
        <v>0</v>
      </c>
      <c r="W136" s="47">
        <f t="shared" si="11"/>
        <v>0</v>
      </c>
      <c r="X136" s="47">
        <f t="shared" si="11"/>
        <v>16</v>
      </c>
      <c r="Y136" s="47">
        <f t="shared" si="11"/>
        <v>6</v>
      </c>
      <c r="Z136" s="47">
        <f t="shared" si="11"/>
        <v>22</v>
      </c>
      <c r="AA136" s="47">
        <f t="shared" si="11"/>
        <v>23</v>
      </c>
      <c r="AB136" s="47">
        <f t="shared" si="11"/>
        <v>27</v>
      </c>
      <c r="AC136" s="47">
        <f t="shared" si="11"/>
        <v>50</v>
      </c>
    </row>
    <row r="137" spans="1:29" x14ac:dyDescent="0.2">
      <c r="A137" s="244">
        <v>9.0401000000000007</v>
      </c>
      <c r="B137" s="49" t="s">
        <v>138</v>
      </c>
      <c r="C137" s="50" t="s">
        <v>139</v>
      </c>
      <c r="D137" s="51">
        <f t="shared" si="7"/>
        <v>11</v>
      </c>
      <c r="E137" s="51">
        <f t="shared" si="8"/>
        <v>14</v>
      </c>
      <c r="F137" s="51">
        <f t="shared" si="9"/>
        <v>25</v>
      </c>
      <c r="G137" s="47"/>
      <c r="H137" s="47"/>
      <c r="I137" s="47"/>
      <c r="J137" s="47"/>
      <c r="K137" s="47"/>
      <c r="L137" s="47"/>
      <c r="M137" s="47"/>
      <c r="N137" s="47">
        <v>1</v>
      </c>
      <c r="O137" s="47">
        <v>1</v>
      </c>
      <c r="P137" s="47">
        <v>6</v>
      </c>
      <c r="Q137" s="47">
        <v>5</v>
      </c>
      <c r="R137" s="47">
        <v>11</v>
      </c>
      <c r="S137" s="47"/>
      <c r="T137" s="47"/>
      <c r="U137" s="47"/>
      <c r="V137" s="47"/>
      <c r="W137" s="47"/>
      <c r="X137" s="47">
        <v>4</v>
      </c>
      <c r="Y137" s="47">
        <v>1</v>
      </c>
      <c r="Z137" s="47">
        <v>5</v>
      </c>
      <c r="AA137" s="47">
        <v>1</v>
      </c>
      <c r="AB137" s="47">
        <v>7</v>
      </c>
      <c r="AC137" s="243">
        <v>8</v>
      </c>
    </row>
    <row r="138" spans="1:29" x14ac:dyDescent="0.2">
      <c r="A138" s="245">
        <v>9.0498999999999992</v>
      </c>
      <c r="B138" s="49" t="s">
        <v>140</v>
      </c>
      <c r="C138" s="50" t="s">
        <v>506</v>
      </c>
      <c r="D138" s="51">
        <f t="shared" si="7"/>
        <v>3</v>
      </c>
      <c r="E138" s="51">
        <f t="shared" si="8"/>
        <v>7</v>
      </c>
      <c r="F138" s="51">
        <f t="shared" si="9"/>
        <v>10</v>
      </c>
      <c r="G138" s="47"/>
      <c r="H138" s="47"/>
      <c r="I138" s="47"/>
      <c r="J138" s="47"/>
      <c r="K138" s="47"/>
      <c r="L138" s="47"/>
      <c r="M138" s="47"/>
      <c r="N138" s="47"/>
      <c r="O138" s="47"/>
      <c r="P138" s="47">
        <v>2</v>
      </c>
      <c r="Q138" s="47">
        <v>6</v>
      </c>
      <c r="R138" s="47">
        <v>8</v>
      </c>
      <c r="S138" s="47"/>
      <c r="T138" s="47"/>
      <c r="U138" s="47"/>
      <c r="V138" s="47"/>
      <c r="W138" s="47"/>
      <c r="X138" s="47"/>
      <c r="Y138" s="47"/>
      <c r="Z138" s="47"/>
      <c r="AA138" s="47">
        <v>1</v>
      </c>
      <c r="AB138" s="47">
        <v>1</v>
      </c>
      <c r="AC138" s="243">
        <v>2</v>
      </c>
    </row>
    <row r="139" spans="1:29" x14ac:dyDescent="0.2">
      <c r="A139" s="245">
        <v>11.040100000000001</v>
      </c>
      <c r="B139" s="49" t="s">
        <v>127</v>
      </c>
      <c r="C139" s="50" t="s">
        <v>502</v>
      </c>
      <c r="D139" s="51">
        <f>G139+J139+M139+P139+S139+U139+X139+AA139</f>
        <v>45</v>
      </c>
      <c r="E139" s="51">
        <f>H139+K139+N139+Q139+V139+Y139+AB139</f>
        <v>35</v>
      </c>
      <c r="F139" s="51">
        <f>SUM(D139:E139)</f>
        <v>80</v>
      </c>
      <c r="G139" s="47"/>
      <c r="H139" s="47"/>
      <c r="I139" s="47"/>
      <c r="J139" s="47"/>
      <c r="K139" s="47"/>
      <c r="L139" s="47"/>
      <c r="M139" s="47">
        <v>1</v>
      </c>
      <c r="N139" s="47"/>
      <c r="O139" s="47">
        <v>1</v>
      </c>
      <c r="P139" s="47">
        <v>11</v>
      </c>
      <c r="Q139" s="47">
        <v>11</v>
      </c>
      <c r="R139" s="47">
        <v>22</v>
      </c>
      <c r="S139" s="47"/>
      <c r="T139" s="47"/>
      <c r="U139" s="47"/>
      <c r="V139" s="47"/>
      <c r="W139" s="47"/>
      <c r="X139" s="47">
        <v>12</v>
      </c>
      <c r="Y139" s="47">
        <v>5</v>
      </c>
      <c r="Z139" s="47">
        <v>17</v>
      </c>
      <c r="AA139" s="47">
        <v>21</v>
      </c>
      <c r="AB139" s="47">
        <v>19</v>
      </c>
      <c r="AC139" s="243">
        <v>40</v>
      </c>
    </row>
    <row r="140" spans="1:29" x14ac:dyDescent="0.2">
      <c r="A140" s="247" t="s">
        <v>144</v>
      </c>
      <c r="B140" s="37"/>
      <c r="C140" s="38"/>
      <c r="D140" s="39">
        <f t="shared" si="7"/>
        <v>311</v>
      </c>
      <c r="E140" s="39">
        <f t="shared" si="8"/>
        <v>192</v>
      </c>
      <c r="F140" s="39">
        <f t="shared" si="9"/>
        <v>503</v>
      </c>
      <c r="G140" s="39">
        <v>1</v>
      </c>
      <c r="H140" s="39"/>
      <c r="I140" s="39">
        <v>1</v>
      </c>
      <c r="J140" s="39"/>
      <c r="K140" s="39">
        <v>1</v>
      </c>
      <c r="L140" s="39">
        <v>1</v>
      </c>
      <c r="M140" s="39">
        <v>2</v>
      </c>
      <c r="N140" s="39">
        <v>4</v>
      </c>
      <c r="O140" s="39">
        <v>6</v>
      </c>
      <c r="P140" s="39">
        <v>143</v>
      </c>
      <c r="Q140" s="39">
        <v>105</v>
      </c>
      <c r="R140" s="39">
        <v>248</v>
      </c>
      <c r="S140" s="39"/>
      <c r="T140" s="39"/>
      <c r="U140" s="39"/>
      <c r="V140" s="39"/>
      <c r="W140" s="39"/>
      <c r="X140" s="39">
        <v>6</v>
      </c>
      <c r="Y140" s="39">
        <v>6</v>
      </c>
      <c r="Z140" s="39">
        <v>12</v>
      </c>
      <c r="AA140" s="39">
        <v>159</v>
      </c>
      <c r="AB140" s="39">
        <v>76</v>
      </c>
      <c r="AC140" s="248">
        <v>235</v>
      </c>
    </row>
    <row r="141" spans="1:29" x14ac:dyDescent="0.2">
      <c r="A141" s="240" t="s">
        <v>40</v>
      </c>
      <c r="B141" s="41"/>
      <c r="C141" s="42"/>
      <c r="D141" s="43">
        <f t="shared" si="7"/>
        <v>311</v>
      </c>
      <c r="E141" s="43">
        <f t="shared" si="8"/>
        <v>192</v>
      </c>
      <c r="F141" s="43">
        <f t="shared" si="9"/>
        <v>503</v>
      </c>
      <c r="G141" s="43">
        <v>1</v>
      </c>
      <c r="H141" s="43"/>
      <c r="I141" s="43">
        <v>1</v>
      </c>
      <c r="J141" s="43"/>
      <c r="K141" s="43">
        <v>1</v>
      </c>
      <c r="L141" s="43">
        <v>1</v>
      </c>
      <c r="M141" s="43">
        <v>2</v>
      </c>
      <c r="N141" s="43">
        <v>4</v>
      </c>
      <c r="O141" s="43">
        <v>6</v>
      </c>
      <c r="P141" s="43">
        <v>143</v>
      </c>
      <c r="Q141" s="43">
        <v>105</v>
      </c>
      <c r="R141" s="43">
        <v>248</v>
      </c>
      <c r="S141" s="43"/>
      <c r="T141" s="43"/>
      <c r="U141" s="43"/>
      <c r="V141" s="43"/>
      <c r="W141" s="43"/>
      <c r="X141" s="43">
        <v>6</v>
      </c>
      <c r="Y141" s="43">
        <v>6</v>
      </c>
      <c r="Z141" s="43">
        <v>12</v>
      </c>
      <c r="AA141" s="43">
        <v>159</v>
      </c>
      <c r="AB141" s="43">
        <v>76</v>
      </c>
      <c r="AC141" s="241">
        <v>235</v>
      </c>
    </row>
    <row r="142" spans="1:29" x14ac:dyDescent="0.2">
      <c r="A142" s="242" t="s">
        <v>422</v>
      </c>
      <c r="B142" s="45"/>
      <c r="C142" s="46"/>
      <c r="D142" s="47">
        <f t="shared" si="7"/>
        <v>15</v>
      </c>
      <c r="E142" s="47">
        <f t="shared" si="8"/>
        <v>10</v>
      </c>
      <c r="F142" s="47">
        <f t="shared" si="9"/>
        <v>25</v>
      </c>
      <c r="G142" s="47"/>
      <c r="H142" s="47"/>
      <c r="I142" s="47"/>
      <c r="J142" s="47"/>
      <c r="K142" s="47"/>
      <c r="L142" s="47"/>
      <c r="M142" s="47"/>
      <c r="N142" s="47">
        <v>2</v>
      </c>
      <c r="O142" s="47">
        <v>2</v>
      </c>
      <c r="P142" s="47">
        <v>5</v>
      </c>
      <c r="Q142" s="47">
        <v>1</v>
      </c>
      <c r="R142" s="47">
        <v>6</v>
      </c>
      <c r="S142" s="47"/>
      <c r="T142" s="47"/>
      <c r="U142" s="47"/>
      <c r="V142" s="47"/>
      <c r="W142" s="47"/>
      <c r="X142" s="47">
        <v>3</v>
      </c>
      <c r="Y142" s="47">
        <v>3</v>
      </c>
      <c r="Z142" s="47">
        <v>6</v>
      </c>
      <c r="AA142" s="47">
        <v>7</v>
      </c>
      <c r="AB142" s="47">
        <v>4</v>
      </c>
      <c r="AC142" s="243">
        <v>11</v>
      </c>
    </row>
    <row r="143" spans="1:29" x14ac:dyDescent="0.2">
      <c r="A143" s="244">
        <v>22.010100000000001</v>
      </c>
      <c r="B143" s="49" t="s">
        <v>143</v>
      </c>
      <c r="C143" s="50" t="s">
        <v>144</v>
      </c>
      <c r="D143" s="51">
        <f t="shared" si="7"/>
        <v>9</v>
      </c>
      <c r="E143" s="51">
        <f t="shared" si="8"/>
        <v>3</v>
      </c>
      <c r="F143" s="51">
        <f t="shared" si="9"/>
        <v>12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>
        <v>2</v>
      </c>
      <c r="Q143" s="47"/>
      <c r="R143" s="47">
        <v>2</v>
      </c>
      <c r="S143" s="47"/>
      <c r="T143" s="47"/>
      <c r="U143" s="47"/>
      <c r="V143" s="47"/>
      <c r="W143" s="47"/>
      <c r="X143" s="47"/>
      <c r="Y143" s="47"/>
      <c r="Z143" s="47"/>
      <c r="AA143" s="47">
        <v>7</v>
      </c>
      <c r="AB143" s="47">
        <v>3</v>
      </c>
      <c r="AC143" s="243">
        <v>10</v>
      </c>
    </row>
    <row r="144" spans="1:29" x14ac:dyDescent="0.2">
      <c r="A144" s="244" t="s">
        <v>413</v>
      </c>
      <c r="B144" s="49" t="s">
        <v>604</v>
      </c>
      <c r="C144" s="50" t="s">
        <v>605</v>
      </c>
      <c r="D144" s="51">
        <f t="shared" si="7"/>
        <v>6</v>
      </c>
      <c r="E144" s="51">
        <f t="shared" si="8"/>
        <v>7</v>
      </c>
      <c r="F144" s="51">
        <f t="shared" si="9"/>
        <v>13</v>
      </c>
      <c r="G144" s="47"/>
      <c r="H144" s="47"/>
      <c r="I144" s="47"/>
      <c r="J144" s="47"/>
      <c r="K144" s="47"/>
      <c r="L144" s="47"/>
      <c r="M144" s="47"/>
      <c r="N144" s="47">
        <v>2</v>
      </c>
      <c r="O144" s="47">
        <v>2</v>
      </c>
      <c r="P144" s="47">
        <v>3</v>
      </c>
      <c r="Q144" s="47">
        <v>1</v>
      </c>
      <c r="R144" s="47">
        <v>4</v>
      </c>
      <c r="S144" s="47"/>
      <c r="T144" s="47"/>
      <c r="U144" s="47"/>
      <c r="V144" s="47"/>
      <c r="W144" s="47"/>
      <c r="X144" s="47">
        <v>3</v>
      </c>
      <c r="Y144" s="47">
        <v>3</v>
      </c>
      <c r="Z144" s="47">
        <v>6</v>
      </c>
      <c r="AA144" s="47"/>
      <c r="AB144" s="47">
        <v>1</v>
      </c>
      <c r="AC144" s="243">
        <v>1</v>
      </c>
    </row>
    <row r="145" spans="1:29" x14ac:dyDescent="0.2">
      <c r="A145" s="242" t="s">
        <v>145</v>
      </c>
      <c r="B145" s="45"/>
      <c r="C145" s="46"/>
      <c r="D145" s="47">
        <f t="shared" si="7"/>
        <v>296</v>
      </c>
      <c r="E145" s="47">
        <f t="shared" si="8"/>
        <v>182</v>
      </c>
      <c r="F145" s="47">
        <f t="shared" si="9"/>
        <v>478</v>
      </c>
      <c r="G145" s="47">
        <v>1</v>
      </c>
      <c r="H145" s="47"/>
      <c r="I145" s="47">
        <v>1</v>
      </c>
      <c r="J145" s="47"/>
      <c r="K145" s="47">
        <v>1</v>
      </c>
      <c r="L145" s="47">
        <v>1</v>
      </c>
      <c r="M145" s="47">
        <v>2</v>
      </c>
      <c r="N145" s="47">
        <v>2</v>
      </c>
      <c r="O145" s="47">
        <v>4</v>
      </c>
      <c r="P145" s="47">
        <v>138</v>
      </c>
      <c r="Q145" s="47">
        <v>104</v>
      </c>
      <c r="R145" s="47">
        <v>242</v>
      </c>
      <c r="S145" s="47"/>
      <c r="T145" s="47"/>
      <c r="U145" s="47"/>
      <c r="V145" s="47"/>
      <c r="W145" s="47"/>
      <c r="X145" s="47">
        <v>3</v>
      </c>
      <c r="Y145" s="47">
        <v>3</v>
      </c>
      <c r="Z145" s="47">
        <v>6</v>
      </c>
      <c r="AA145" s="47">
        <v>152</v>
      </c>
      <c r="AB145" s="47">
        <v>72</v>
      </c>
      <c r="AC145" s="243">
        <v>224</v>
      </c>
    </row>
    <row r="146" spans="1:29" x14ac:dyDescent="0.2">
      <c r="A146" s="245">
        <v>22.010100000000001</v>
      </c>
      <c r="B146" s="49" t="s">
        <v>143</v>
      </c>
      <c r="C146" s="50" t="s">
        <v>144</v>
      </c>
      <c r="D146" s="51">
        <f t="shared" si="7"/>
        <v>296</v>
      </c>
      <c r="E146" s="51">
        <f t="shared" si="8"/>
        <v>182</v>
      </c>
      <c r="F146" s="51">
        <f t="shared" si="9"/>
        <v>478</v>
      </c>
      <c r="G146" s="47">
        <v>1</v>
      </c>
      <c r="H146" s="47"/>
      <c r="I146" s="47">
        <v>1</v>
      </c>
      <c r="J146" s="47"/>
      <c r="K146" s="47">
        <v>1</v>
      </c>
      <c r="L146" s="47">
        <v>1</v>
      </c>
      <c r="M146" s="47">
        <v>2</v>
      </c>
      <c r="N146" s="47">
        <v>2</v>
      </c>
      <c r="O146" s="47">
        <v>4</v>
      </c>
      <c r="P146" s="47">
        <v>138</v>
      </c>
      <c r="Q146" s="47">
        <v>104</v>
      </c>
      <c r="R146" s="47">
        <v>242</v>
      </c>
      <c r="S146" s="47"/>
      <c r="T146" s="47"/>
      <c r="U146" s="47"/>
      <c r="V146" s="47"/>
      <c r="W146" s="47"/>
      <c r="X146" s="47">
        <v>3</v>
      </c>
      <c r="Y146" s="47">
        <v>3</v>
      </c>
      <c r="Z146" s="47">
        <v>6</v>
      </c>
      <c r="AA146" s="47">
        <v>152</v>
      </c>
      <c r="AB146" s="47">
        <v>72</v>
      </c>
      <c r="AC146" s="243">
        <v>224</v>
      </c>
    </row>
    <row r="147" spans="1:29" x14ac:dyDescent="0.2">
      <c r="A147" s="247" t="s">
        <v>507</v>
      </c>
      <c r="B147" s="37"/>
      <c r="C147" s="38"/>
      <c r="D147" s="39">
        <f t="shared" si="7"/>
        <v>948</v>
      </c>
      <c r="E147" s="39">
        <f t="shared" si="8"/>
        <v>406</v>
      </c>
      <c r="F147" s="39">
        <f t="shared" si="9"/>
        <v>1354</v>
      </c>
      <c r="G147" s="39">
        <v>7</v>
      </c>
      <c r="H147" s="39"/>
      <c r="I147" s="39">
        <v>7</v>
      </c>
      <c r="J147" s="39">
        <v>1</v>
      </c>
      <c r="K147" s="39"/>
      <c r="L147" s="39">
        <v>1</v>
      </c>
      <c r="M147" s="39">
        <v>34</v>
      </c>
      <c r="N147" s="39">
        <v>18</v>
      </c>
      <c r="O147" s="39">
        <v>52</v>
      </c>
      <c r="P147" s="39">
        <v>689</v>
      </c>
      <c r="Q147" s="39">
        <v>278</v>
      </c>
      <c r="R147" s="39">
        <v>967</v>
      </c>
      <c r="S147" s="39">
        <v>1</v>
      </c>
      <c r="T147" s="39">
        <v>1</v>
      </c>
      <c r="U147" s="39">
        <v>2</v>
      </c>
      <c r="V147" s="39"/>
      <c r="W147" s="39">
        <v>2</v>
      </c>
      <c r="X147" s="39">
        <v>19</v>
      </c>
      <c r="Y147" s="39">
        <v>8</v>
      </c>
      <c r="Z147" s="39">
        <v>27</v>
      </c>
      <c r="AA147" s="39">
        <v>195</v>
      </c>
      <c r="AB147" s="39">
        <v>102</v>
      </c>
      <c r="AC147" s="248">
        <v>297</v>
      </c>
    </row>
    <row r="148" spans="1:29" x14ac:dyDescent="0.2">
      <c r="A148" s="240" t="s">
        <v>12</v>
      </c>
      <c r="B148" s="41"/>
      <c r="C148" s="42"/>
      <c r="D148" s="43">
        <f t="shared" si="7"/>
        <v>630</v>
      </c>
      <c r="E148" s="43">
        <f t="shared" si="8"/>
        <v>228</v>
      </c>
      <c r="F148" s="43">
        <f t="shared" si="9"/>
        <v>858</v>
      </c>
      <c r="G148" s="43">
        <v>7</v>
      </c>
      <c r="H148" s="43"/>
      <c r="I148" s="43">
        <v>7</v>
      </c>
      <c r="J148" s="43"/>
      <c r="K148" s="43"/>
      <c r="L148" s="43"/>
      <c r="M148" s="43">
        <v>30</v>
      </c>
      <c r="N148" s="43">
        <v>14</v>
      </c>
      <c r="O148" s="43">
        <v>44</v>
      </c>
      <c r="P148" s="43">
        <v>538</v>
      </c>
      <c r="Q148" s="43">
        <v>195</v>
      </c>
      <c r="R148" s="43">
        <v>733</v>
      </c>
      <c r="S148" s="43"/>
      <c r="T148" s="43"/>
      <c r="U148" s="43">
        <v>2</v>
      </c>
      <c r="V148" s="43"/>
      <c r="W148" s="43">
        <v>2</v>
      </c>
      <c r="X148" s="43"/>
      <c r="Y148" s="43"/>
      <c r="Z148" s="43"/>
      <c r="AA148" s="43">
        <v>53</v>
      </c>
      <c r="AB148" s="43">
        <v>19</v>
      </c>
      <c r="AC148" s="241">
        <v>72</v>
      </c>
    </row>
    <row r="149" spans="1:29" x14ac:dyDescent="0.2">
      <c r="A149" s="242" t="s">
        <v>13</v>
      </c>
      <c r="B149" s="45"/>
      <c r="C149" s="46"/>
      <c r="D149" s="47">
        <f t="shared" si="7"/>
        <v>103</v>
      </c>
      <c r="E149" s="47">
        <f t="shared" si="8"/>
        <v>53</v>
      </c>
      <c r="F149" s="47">
        <f t="shared" si="9"/>
        <v>156</v>
      </c>
      <c r="G149" s="47">
        <v>1</v>
      </c>
      <c r="H149" s="47"/>
      <c r="I149" s="47">
        <v>1</v>
      </c>
      <c r="J149" s="47"/>
      <c r="K149" s="47"/>
      <c r="L149" s="47"/>
      <c r="M149" s="47">
        <v>5</v>
      </c>
      <c r="N149" s="47">
        <v>3</v>
      </c>
      <c r="O149" s="47">
        <v>8</v>
      </c>
      <c r="P149" s="47">
        <v>89</v>
      </c>
      <c r="Q149" s="47">
        <v>45</v>
      </c>
      <c r="R149" s="47">
        <v>134</v>
      </c>
      <c r="S149" s="47"/>
      <c r="T149" s="47"/>
      <c r="U149" s="47"/>
      <c r="V149" s="47"/>
      <c r="W149" s="47"/>
      <c r="X149" s="47"/>
      <c r="Y149" s="47"/>
      <c r="Z149" s="47"/>
      <c r="AA149" s="47">
        <v>8</v>
      </c>
      <c r="AB149" s="47">
        <v>5</v>
      </c>
      <c r="AC149" s="243">
        <v>13</v>
      </c>
    </row>
    <row r="150" spans="1:29" x14ac:dyDescent="0.2">
      <c r="A150" s="244">
        <v>13.1302</v>
      </c>
      <c r="B150" s="49" t="s">
        <v>147</v>
      </c>
      <c r="C150" s="50" t="s">
        <v>508</v>
      </c>
      <c r="D150" s="51">
        <f t="shared" si="7"/>
        <v>32</v>
      </c>
      <c r="E150" s="51">
        <f t="shared" si="8"/>
        <v>1</v>
      </c>
      <c r="F150" s="51">
        <f t="shared" si="9"/>
        <v>33</v>
      </c>
      <c r="G150" s="47"/>
      <c r="H150" s="47"/>
      <c r="I150" s="47"/>
      <c r="J150" s="47"/>
      <c r="K150" s="47"/>
      <c r="L150" s="47"/>
      <c r="M150" s="47"/>
      <c r="N150" s="47"/>
      <c r="O150" s="47"/>
      <c r="P150" s="47">
        <v>28</v>
      </c>
      <c r="Q150" s="47">
        <v>1</v>
      </c>
      <c r="R150" s="47">
        <v>29</v>
      </c>
      <c r="S150" s="47"/>
      <c r="T150" s="47"/>
      <c r="U150" s="47"/>
      <c r="V150" s="47"/>
      <c r="W150" s="47"/>
      <c r="X150" s="47"/>
      <c r="Y150" s="47"/>
      <c r="Z150" s="47"/>
      <c r="AA150" s="47">
        <v>4</v>
      </c>
      <c r="AB150" s="47"/>
      <c r="AC150" s="243">
        <v>4</v>
      </c>
    </row>
    <row r="151" spans="1:29" x14ac:dyDescent="0.2">
      <c r="A151" s="244">
        <v>13.1312</v>
      </c>
      <c r="B151" s="49" t="s">
        <v>149</v>
      </c>
      <c r="C151" s="50" t="s">
        <v>509</v>
      </c>
      <c r="D151" s="51">
        <f t="shared" si="7"/>
        <v>14</v>
      </c>
      <c r="E151" s="51">
        <f t="shared" si="8"/>
        <v>13</v>
      </c>
      <c r="F151" s="51">
        <f t="shared" si="9"/>
        <v>27</v>
      </c>
      <c r="G151" s="47"/>
      <c r="H151" s="47"/>
      <c r="I151" s="47"/>
      <c r="J151" s="47"/>
      <c r="K151" s="47"/>
      <c r="L151" s="47"/>
      <c r="M151" s="47">
        <v>1</v>
      </c>
      <c r="N151" s="47">
        <v>3</v>
      </c>
      <c r="O151" s="47">
        <v>4</v>
      </c>
      <c r="P151" s="47">
        <v>12</v>
      </c>
      <c r="Q151" s="47">
        <v>9</v>
      </c>
      <c r="R151" s="47">
        <v>21</v>
      </c>
      <c r="S151" s="47"/>
      <c r="T151" s="47"/>
      <c r="U151" s="47"/>
      <c r="V151" s="47"/>
      <c r="W151" s="47"/>
      <c r="X151" s="47"/>
      <c r="Y151" s="47"/>
      <c r="Z151" s="47"/>
      <c r="AA151" s="47">
        <v>1</v>
      </c>
      <c r="AB151" s="47">
        <v>1</v>
      </c>
      <c r="AC151" s="243">
        <v>2</v>
      </c>
    </row>
    <row r="152" spans="1:29" x14ac:dyDescent="0.2">
      <c r="A152" s="244">
        <v>13.132400000000001</v>
      </c>
      <c r="B152" s="49" t="s">
        <v>151</v>
      </c>
      <c r="C152" s="50" t="s">
        <v>510</v>
      </c>
      <c r="D152" s="51">
        <f t="shared" si="7"/>
        <v>31</v>
      </c>
      <c r="E152" s="51">
        <f t="shared" si="8"/>
        <v>18</v>
      </c>
      <c r="F152" s="51">
        <f t="shared" si="9"/>
        <v>49</v>
      </c>
      <c r="G152" s="47">
        <v>1</v>
      </c>
      <c r="H152" s="47"/>
      <c r="I152" s="47">
        <v>1</v>
      </c>
      <c r="J152" s="47"/>
      <c r="K152" s="47"/>
      <c r="L152" s="47"/>
      <c r="M152" s="47">
        <v>3</v>
      </c>
      <c r="N152" s="47"/>
      <c r="O152" s="47">
        <v>3</v>
      </c>
      <c r="P152" s="47">
        <v>26</v>
      </c>
      <c r="Q152" s="47">
        <v>16</v>
      </c>
      <c r="R152" s="47">
        <v>42</v>
      </c>
      <c r="S152" s="47"/>
      <c r="T152" s="47"/>
      <c r="U152" s="47"/>
      <c r="V152" s="47"/>
      <c r="W152" s="47"/>
      <c r="X152" s="47"/>
      <c r="Y152" s="47"/>
      <c r="Z152" s="47"/>
      <c r="AA152" s="47">
        <v>1</v>
      </c>
      <c r="AB152" s="47">
        <v>2</v>
      </c>
      <c r="AC152" s="243">
        <v>3</v>
      </c>
    </row>
    <row r="153" spans="1:29" x14ac:dyDescent="0.2">
      <c r="A153" s="244">
        <v>13.9999</v>
      </c>
      <c r="B153" s="49" t="s">
        <v>153</v>
      </c>
      <c r="C153" s="50" t="s">
        <v>511</v>
      </c>
      <c r="D153" s="51">
        <f t="shared" si="7"/>
        <v>26</v>
      </c>
      <c r="E153" s="51">
        <f t="shared" si="8"/>
        <v>21</v>
      </c>
      <c r="F153" s="51">
        <f t="shared" si="9"/>
        <v>47</v>
      </c>
      <c r="G153" s="47"/>
      <c r="H153" s="47"/>
      <c r="I153" s="47"/>
      <c r="J153" s="47"/>
      <c r="K153" s="47"/>
      <c r="L153" s="47"/>
      <c r="M153" s="47">
        <v>1</v>
      </c>
      <c r="N153" s="47"/>
      <c r="O153" s="47">
        <v>1</v>
      </c>
      <c r="P153" s="47">
        <v>23</v>
      </c>
      <c r="Q153" s="47">
        <v>19</v>
      </c>
      <c r="R153" s="47">
        <v>42</v>
      </c>
      <c r="S153" s="47"/>
      <c r="T153" s="47"/>
      <c r="U153" s="47"/>
      <c r="V153" s="47"/>
      <c r="W153" s="47"/>
      <c r="X153" s="47"/>
      <c r="Y153" s="47"/>
      <c r="Z153" s="47"/>
      <c r="AA153" s="47">
        <v>2</v>
      </c>
      <c r="AB153" s="47">
        <v>2</v>
      </c>
      <c r="AC153" s="243">
        <v>4</v>
      </c>
    </row>
    <row r="154" spans="1:29" x14ac:dyDescent="0.2">
      <c r="A154" s="242" t="s">
        <v>427</v>
      </c>
      <c r="B154" s="45"/>
      <c r="C154" s="46"/>
      <c r="D154" s="47">
        <f t="shared" si="7"/>
        <v>57</v>
      </c>
      <c r="E154" s="47">
        <f t="shared" si="8"/>
        <v>1</v>
      </c>
      <c r="F154" s="47">
        <f t="shared" si="9"/>
        <v>58</v>
      </c>
      <c r="G154" s="47"/>
      <c r="H154" s="47"/>
      <c r="I154" s="47"/>
      <c r="J154" s="47"/>
      <c r="K154" s="47"/>
      <c r="L154" s="47"/>
      <c r="M154" s="47">
        <v>2</v>
      </c>
      <c r="N154" s="47"/>
      <c r="O154" s="47">
        <v>2</v>
      </c>
      <c r="P154" s="47">
        <v>51</v>
      </c>
      <c r="Q154" s="47">
        <v>1</v>
      </c>
      <c r="R154" s="47">
        <v>52</v>
      </c>
      <c r="S154" s="47"/>
      <c r="T154" s="47"/>
      <c r="U154" s="47"/>
      <c r="V154" s="47"/>
      <c r="W154" s="47"/>
      <c r="X154" s="47"/>
      <c r="Y154" s="47"/>
      <c r="Z154" s="47"/>
      <c r="AA154" s="47">
        <v>4</v>
      </c>
      <c r="AB154" s="47"/>
      <c r="AC154" s="243">
        <v>4</v>
      </c>
    </row>
    <row r="155" spans="1:29" x14ac:dyDescent="0.2">
      <c r="A155" s="244">
        <v>13.121</v>
      </c>
      <c r="B155" s="49" t="s">
        <v>156</v>
      </c>
      <c r="C155" s="50" t="s">
        <v>512</v>
      </c>
      <c r="D155" s="51">
        <f t="shared" si="7"/>
        <v>57</v>
      </c>
      <c r="E155" s="51">
        <f t="shared" si="8"/>
        <v>1</v>
      </c>
      <c r="F155" s="51">
        <f t="shared" si="9"/>
        <v>58</v>
      </c>
      <c r="G155" s="47"/>
      <c r="H155" s="47"/>
      <c r="I155" s="47"/>
      <c r="J155" s="47"/>
      <c r="K155" s="47"/>
      <c r="L155" s="47"/>
      <c r="M155" s="47">
        <v>2</v>
      </c>
      <c r="N155" s="47"/>
      <c r="O155" s="47">
        <v>2</v>
      </c>
      <c r="P155" s="47">
        <v>51</v>
      </c>
      <c r="Q155" s="47">
        <v>1</v>
      </c>
      <c r="R155" s="47">
        <v>52</v>
      </c>
      <c r="S155" s="47"/>
      <c r="T155" s="47"/>
      <c r="U155" s="47"/>
      <c r="V155" s="47"/>
      <c r="W155" s="47"/>
      <c r="X155" s="47"/>
      <c r="Y155" s="47"/>
      <c r="Z155" s="47"/>
      <c r="AA155" s="47">
        <v>4</v>
      </c>
      <c r="AB155" s="47"/>
      <c r="AC155" s="243">
        <v>4</v>
      </c>
    </row>
    <row r="156" spans="1:29" x14ac:dyDescent="0.2">
      <c r="A156" s="242" t="s">
        <v>414</v>
      </c>
      <c r="B156" s="45"/>
      <c r="C156" s="46"/>
      <c r="D156" s="47">
        <f t="shared" si="7"/>
        <v>205</v>
      </c>
      <c r="E156" s="47">
        <f t="shared" si="8"/>
        <v>19</v>
      </c>
      <c r="F156" s="47">
        <f t="shared" si="9"/>
        <v>224</v>
      </c>
      <c r="G156" s="47">
        <v>3</v>
      </c>
      <c r="H156" s="47"/>
      <c r="I156" s="47">
        <v>3</v>
      </c>
      <c r="J156" s="47"/>
      <c r="K156" s="47"/>
      <c r="L156" s="47"/>
      <c r="M156" s="47">
        <v>11</v>
      </c>
      <c r="N156" s="47"/>
      <c r="O156" s="47">
        <v>11</v>
      </c>
      <c r="P156" s="47">
        <v>165</v>
      </c>
      <c r="Q156" s="47">
        <v>16</v>
      </c>
      <c r="R156" s="47">
        <v>181</v>
      </c>
      <c r="S156" s="47"/>
      <c r="T156" s="47"/>
      <c r="U156" s="47">
        <v>1</v>
      </c>
      <c r="V156" s="47"/>
      <c r="W156" s="47">
        <v>1</v>
      </c>
      <c r="X156" s="47"/>
      <c r="Y156" s="47"/>
      <c r="Z156" s="47"/>
      <c r="AA156" s="47">
        <v>25</v>
      </c>
      <c r="AB156" s="47">
        <v>3</v>
      </c>
      <c r="AC156" s="243">
        <v>28</v>
      </c>
    </row>
    <row r="157" spans="1:29" x14ac:dyDescent="0.2">
      <c r="A157" s="245">
        <v>13.120200000000001</v>
      </c>
      <c r="B157" s="49" t="s">
        <v>166</v>
      </c>
      <c r="C157" s="50" t="s">
        <v>515</v>
      </c>
      <c r="D157" s="51">
        <f t="shared" si="7"/>
        <v>7</v>
      </c>
      <c r="E157" s="51">
        <f t="shared" si="8"/>
        <v>0</v>
      </c>
      <c r="F157" s="51">
        <f t="shared" si="9"/>
        <v>7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>
        <v>6</v>
      </c>
      <c r="Q157" s="47"/>
      <c r="R157" s="47">
        <v>6</v>
      </c>
      <c r="S157" s="47"/>
      <c r="T157" s="47"/>
      <c r="U157" s="47"/>
      <c r="V157" s="47"/>
      <c r="W157" s="47"/>
      <c r="X157" s="47"/>
      <c r="Y157" s="47"/>
      <c r="Z157" s="47"/>
      <c r="AA157" s="47">
        <v>1</v>
      </c>
      <c r="AB157" s="47"/>
      <c r="AC157" s="243">
        <v>1</v>
      </c>
    </row>
    <row r="158" spans="1:29" x14ac:dyDescent="0.2">
      <c r="A158" s="249"/>
      <c r="B158" s="49" t="s">
        <v>168</v>
      </c>
      <c r="C158" s="50" t="s">
        <v>516</v>
      </c>
      <c r="D158" s="51">
        <f t="shared" si="7"/>
        <v>95</v>
      </c>
      <c r="E158" s="51">
        <f t="shared" si="8"/>
        <v>7</v>
      </c>
      <c r="F158" s="51">
        <f t="shared" si="9"/>
        <v>102</v>
      </c>
      <c r="G158" s="47">
        <v>1</v>
      </c>
      <c r="H158" s="47"/>
      <c r="I158" s="47">
        <v>1</v>
      </c>
      <c r="J158" s="47"/>
      <c r="K158" s="47"/>
      <c r="L158" s="47"/>
      <c r="M158" s="47">
        <v>4</v>
      </c>
      <c r="N158" s="47"/>
      <c r="O158" s="47">
        <v>4</v>
      </c>
      <c r="P158" s="47">
        <v>73</v>
      </c>
      <c r="Q158" s="47">
        <v>7</v>
      </c>
      <c r="R158" s="47">
        <v>80</v>
      </c>
      <c r="S158" s="47"/>
      <c r="T158" s="47"/>
      <c r="U158" s="47">
        <v>1</v>
      </c>
      <c r="V158" s="47"/>
      <c r="W158" s="47">
        <v>1</v>
      </c>
      <c r="X158" s="47"/>
      <c r="Y158" s="47"/>
      <c r="Z158" s="47"/>
      <c r="AA158" s="47">
        <v>16</v>
      </c>
      <c r="AB158" s="47"/>
      <c r="AC158" s="243">
        <v>16</v>
      </c>
    </row>
    <row r="159" spans="1:29" x14ac:dyDescent="0.2">
      <c r="A159" s="249"/>
      <c r="B159" s="49" t="s">
        <v>170</v>
      </c>
      <c r="C159" s="50" t="s">
        <v>517</v>
      </c>
      <c r="D159" s="51">
        <f t="shared" si="7"/>
        <v>41</v>
      </c>
      <c r="E159" s="51">
        <f t="shared" si="8"/>
        <v>2</v>
      </c>
      <c r="F159" s="51">
        <f t="shared" si="9"/>
        <v>43</v>
      </c>
      <c r="G159" s="47"/>
      <c r="H159" s="47"/>
      <c r="I159" s="47"/>
      <c r="J159" s="47"/>
      <c r="K159" s="47"/>
      <c r="L159" s="47"/>
      <c r="M159" s="47">
        <v>4</v>
      </c>
      <c r="N159" s="47"/>
      <c r="O159" s="47">
        <v>4</v>
      </c>
      <c r="P159" s="47">
        <v>33</v>
      </c>
      <c r="Q159" s="47">
        <v>1</v>
      </c>
      <c r="R159" s="47">
        <v>34</v>
      </c>
      <c r="S159" s="47"/>
      <c r="T159" s="47"/>
      <c r="U159" s="47"/>
      <c r="V159" s="47"/>
      <c r="W159" s="47"/>
      <c r="X159" s="47"/>
      <c r="Y159" s="47"/>
      <c r="Z159" s="47"/>
      <c r="AA159" s="47">
        <v>4</v>
      </c>
      <c r="AB159" s="47">
        <v>1</v>
      </c>
      <c r="AC159" s="243">
        <v>5</v>
      </c>
    </row>
    <row r="160" spans="1:29" x14ac:dyDescent="0.2">
      <c r="A160" s="246"/>
      <c r="B160" s="49" t="s">
        <v>606</v>
      </c>
      <c r="C160" s="50" t="s">
        <v>607</v>
      </c>
      <c r="D160" s="51">
        <f t="shared" si="7"/>
        <v>41</v>
      </c>
      <c r="E160" s="51">
        <f t="shared" si="8"/>
        <v>5</v>
      </c>
      <c r="F160" s="51">
        <f t="shared" si="9"/>
        <v>46</v>
      </c>
      <c r="G160" s="47">
        <v>2</v>
      </c>
      <c r="H160" s="47"/>
      <c r="I160" s="47">
        <v>2</v>
      </c>
      <c r="J160" s="47"/>
      <c r="K160" s="47"/>
      <c r="L160" s="47"/>
      <c r="M160" s="47">
        <v>3</v>
      </c>
      <c r="N160" s="47"/>
      <c r="O160" s="47">
        <v>3</v>
      </c>
      <c r="P160" s="47">
        <v>34</v>
      </c>
      <c r="Q160" s="47">
        <v>4</v>
      </c>
      <c r="R160" s="47">
        <v>38</v>
      </c>
      <c r="S160" s="47"/>
      <c r="T160" s="47"/>
      <c r="U160" s="47"/>
      <c r="V160" s="47"/>
      <c r="W160" s="47"/>
      <c r="X160" s="47"/>
      <c r="Y160" s="47"/>
      <c r="Z160" s="47"/>
      <c r="AA160" s="47">
        <v>2</v>
      </c>
      <c r="AB160" s="47">
        <v>1</v>
      </c>
      <c r="AC160" s="243">
        <v>3</v>
      </c>
    </row>
    <row r="161" spans="1:29" x14ac:dyDescent="0.2">
      <c r="A161" s="244">
        <v>13.1401</v>
      </c>
      <c r="B161" s="49" t="s">
        <v>176</v>
      </c>
      <c r="C161" s="50" t="s">
        <v>518</v>
      </c>
      <c r="D161" s="51">
        <f t="shared" si="7"/>
        <v>21</v>
      </c>
      <c r="E161" s="51">
        <f t="shared" si="8"/>
        <v>5</v>
      </c>
      <c r="F161" s="51">
        <f t="shared" si="9"/>
        <v>26</v>
      </c>
      <c r="G161" s="47"/>
      <c r="H161" s="47"/>
      <c r="I161" s="47"/>
      <c r="J161" s="47"/>
      <c r="K161" s="47"/>
      <c r="L161" s="47"/>
      <c r="M161" s="47"/>
      <c r="N161" s="47"/>
      <c r="O161" s="47"/>
      <c r="P161" s="47">
        <v>19</v>
      </c>
      <c r="Q161" s="47">
        <v>4</v>
      </c>
      <c r="R161" s="47">
        <v>23</v>
      </c>
      <c r="S161" s="47"/>
      <c r="T161" s="47"/>
      <c r="U161" s="47"/>
      <c r="V161" s="47"/>
      <c r="W161" s="47"/>
      <c r="X161" s="47"/>
      <c r="Y161" s="47"/>
      <c r="Z161" s="47"/>
      <c r="AA161" s="47">
        <v>2</v>
      </c>
      <c r="AB161" s="47">
        <v>1</v>
      </c>
      <c r="AC161" s="243">
        <v>3</v>
      </c>
    </row>
    <row r="162" spans="1:29" x14ac:dyDescent="0.2">
      <c r="A162" s="242" t="s">
        <v>415</v>
      </c>
      <c r="B162" s="45"/>
      <c r="C162" s="46"/>
      <c r="D162" s="47">
        <f t="shared" si="7"/>
        <v>265</v>
      </c>
      <c r="E162" s="47">
        <f t="shared" si="8"/>
        <v>155</v>
      </c>
      <c r="F162" s="47">
        <f t="shared" si="9"/>
        <v>420</v>
      </c>
      <c r="G162" s="47">
        <v>3</v>
      </c>
      <c r="H162" s="47"/>
      <c r="I162" s="47">
        <v>3</v>
      </c>
      <c r="J162" s="47"/>
      <c r="K162" s="47"/>
      <c r="L162" s="47"/>
      <c r="M162" s="47">
        <v>12</v>
      </c>
      <c r="N162" s="47">
        <v>11</v>
      </c>
      <c r="O162" s="47">
        <v>23</v>
      </c>
      <c r="P162" s="47">
        <v>233</v>
      </c>
      <c r="Q162" s="47">
        <v>133</v>
      </c>
      <c r="R162" s="47">
        <v>366</v>
      </c>
      <c r="S162" s="47"/>
      <c r="T162" s="47"/>
      <c r="U162" s="47">
        <v>1</v>
      </c>
      <c r="V162" s="47"/>
      <c r="W162" s="47">
        <v>1</v>
      </c>
      <c r="X162" s="47"/>
      <c r="Y162" s="47"/>
      <c r="Z162" s="47"/>
      <c r="AA162" s="47">
        <v>16</v>
      </c>
      <c r="AB162" s="47">
        <v>11</v>
      </c>
      <c r="AC162" s="243">
        <v>27</v>
      </c>
    </row>
    <row r="163" spans="1:29" x14ac:dyDescent="0.2">
      <c r="A163" s="244">
        <v>13.1205</v>
      </c>
      <c r="B163" s="49" t="s">
        <v>179</v>
      </c>
      <c r="C163" s="50" t="s">
        <v>519</v>
      </c>
      <c r="D163" s="51">
        <f t="shared" si="7"/>
        <v>51</v>
      </c>
      <c r="E163" s="51">
        <f t="shared" si="8"/>
        <v>24</v>
      </c>
      <c r="F163" s="51">
        <f t="shared" si="9"/>
        <v>75</v>
      </c>
      <c r="G163" s="47">
        <v>1</v>
      </c>
      <c r="H163" s="47"/>
      <c r="I163" s="47">
        <v>1</v>
      </c>
      <c r="J163" s="47"/>
      <c r="K163" s="47"/>
      <c r="L163" s="47"/>
      <c r="M163" s="47">
        <v>4</v>
      </c>
      <c r="N163" s="47">
        <v>2</v>
      </c>
      <c r="O163" s="47">
        <v>6</v>
      </c>
      <c r="P163" s="47">
        <v>41</v>
      </c>
      <c r="Q163" s="47">
        <v>22</v>
      </c>
      <c r="R163" s="47">
        <v>63</v>
      </c>
      <c r="S163" s="47"/>
      <c r="T163" s="47"/>
      <c r="U163" s="47">
        <v>1</v>
      </c>
      <c r="V163" s="47"/>
      <c r="W163" s="47">
        <v>1</v>
      </c>
      <c r="X163" s="47"/>
      <c r="Y163" s="47"/>
      <c r="Z163" s="47"/>
      <c r="AA163" s="47">
        <v>4</v>
      </c>
      <c r="AB163" s="47"/>
      <c r="AC163" s="243">
        <v>4</v>
      </c>
    </row>
    <row r="164" spans="1:29" x14ac:dyDescent="0.2">
      <c r="A164" s="244">
        <v>13.1311</v>
      </c>
      <c r="B164" s="49" t="s">
        <v>185</v>
      </c>
      <c r="C164" s="50" t="s">
        <v>521</v>
      </c>
      <c r="D164" s="51">
        <f t="shared" si="7"/>
        <v>13</v>
      </c>
      <c r="E164" s="51">
        <f t="shared" si="8"/>
        <v>10</v>
      </c>
      <c r="F164" s="51">
        <f t="shared" si="9"/>
        <v>23</v>
      </c>
      <c r="G164" s="47"/>
      <c r="H164" s="47"/>
      <c r="I164" s="47"/>
      <c r="J164" s="47"/>
      <c r="K164" s="47"/>
      <c r="L164" s="47"/>
      <c r="M164" s="47">
        <v>2</v>
      </c>
      <c r="N164" s="47"/>
      <c r="O164" s="47">
        <v>2</v>
      </c>
      <c r="P164" s="47">
        <v>10</v>
      </c>
      <c r="Q164" s="47">
        <v>8</v>
      </c>
      <c r="R164" s="47">
        <v>18</v>
      </c>
      <c r="S164" s="47"/>
      <c r="T164" s="47"/>
      <c r="U164" s="47"/>
      <c r="V164" s="47"/>
      <c r="W164" s="47"/>
      <c r="X164" s="47"/>
      <c r="Y164" s="47"/>
      <c r="Z164" s="47"/>
      <c r="AA164" s="47">
        <v>1</v>
      </c>
      <c r="AB164" s="47">
        <v>2</v>
      </c>
      <c r="AC164" s="243">
        <v>3</v>
      </c>
    </row>
    <row r="165" spans="1:29" x14ac:dyDescent="0.2">
      <c r="A165" s="244">
        <v>13.131399999999999</v>
      </c>
      <c r="B165" s="49" t="s">
        <v>187</v>
      </c>
      <c r="C165" s="50" t="s">
        <v>522</v>
      </c>
      <c r="D165" s="51">
        <f t="shared" si="7"/>
        <v>24</v>
      </c>
      <c r="E165" s="51">
        <f t="shared" si="8"/>
        <v>42</v>
      </c>
      <c r="F165" s="51">
        <f t="shared" si="9"/>
        <v>66</v>
      </c>
      <c r="G165" s="47"/>
      <c r="H165" s="47"/>
      <c r="I165" s="47"/>
      <c r="J165" s="47"/>
      <c r="K165" s="47"/>
      <c r="L165" s="47"/>
      <c r="M165" s="47"/>
      <c r="N165" s="47">
        <v>2</v>
      </c>
      <c r="O165" s="47">
        <v>2</v>
      </c>
      <c r="P165" s="47">
        <v>22</v>
      </c>
      <c r="Q165" s="47">
        <v>37</v>
      </c>
      <c r="R165" s="47">
        <v>59</v>
      </c>
      <c r="S165" s="47"/>
      <c r="T165" s="47"/>
      <c r="U165" s="47"/>
      <c r="V165" s="47"/>
      <c r="W165" s="47"/>
      <c r="X165" s="47"/>
      <c r="Y165" s="47"/>
      <c r="Z165" s="47"/>
      <c r="AA165" s="47">
        <v>2</v>
      </c>
      <c r="AB165" s="47">
        <v>3</v>
      </c>
      <c r="AC165" s="243">
        <v>5</v>
      </c>
    </row>
    <row r="166" spans="1:29" x14ac:dyDescent="0.2">
      <c r="A166" s="244">
        <v>13.131600000000001</v>
      </c>
      <c r="B166" s="49" t="s">
        <v>189</v>
      </c>
      <c r="C166" s="50" t="s">
        <v>523</v>
      </c>
      <c r="D166" s="51">
        <f t="shared" si="7"/>
        <v>38</v>
      </c>
      <c r="E166" s="51">
        <f t="shared" si="8"/>
        <v>11</v>
      </c>
      <c r="F166" s="51">
        <f t="shared" si="9"/>
        <v>49</v>
      </c>
      <c r="G166" s="47"/>
      <c r="H166" s="47"/>
      <c r="I166" s="47"/>
      <c r="J166" s="47"/>
      <c r="K166" s="47"/>
      <c r="L166" s="47"/>
      <c r="M166" s="47">
        <v>1</v>
      </c>
      <c r="N166" s="47">
        <v>1</v>
      </c>
      <c r="O166" s="47">
        <v>2</v>
      </c>
      <c r="P166" s="47">
        <v>37</v>
      </c>
      <c r="Q166" s="47">
        <v>10</v>
      </c>
      <c r="R166" s="47">
        <v>47</v>
      </c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243"/>
    </row>
    <row r="167" spans="1:29" x14ac:dyDescent="0.2">
      <c r="A167" s="244">
        <v>13.1318</v>
      </c>
      <c r="B167" s="49" t="s">
        <v>191</v>
      </c>
      <c r="C167" s="50" t="s">
        <v>524</v>
      </c>
      <c r="D167" s="51">
        <f t="shared" si="7"/>
        <v>4</v>
      </c>
      <c r="E167" s="51">
        <f t="shared" si="8"/>
        <v>2</v>
      </c>
      <c r="F167" s="51">
        <f t="shared" si="9"/>
        <v>6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>
        <v>4</v>
      </c>
      <c r="Q167" s="47">
        <v>2</v>
      </c>
      <c r="R167" s="47">
        <v>6</v>
      </c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243"/>
    </row>
    <row r="168" spans="1:29" x14ac:dyDescent="0.2">
      <c r="A168" s="244">
        <v>13.132199999999999</v>
      </c>
      <c r="B168" s="49" t="s">
        <v>172</v>
      </c>
      <c r="C168" s="50" t="s">
        <v>525</v>
      </c>
      <c r="D168" s="51">
        <f t="shared" si="7"/>
        <v>39</v>
      </c>
      <c r="E168" s="51">
        <f t="shared" si="8"/>
        <v>15</v>
      </c>
      <c r="F168" s="51">
        <f t="shared" si="9"/>
        <v>54</v>
      </c>
      <c r="G168" s="47"/>
      <c r="H168" s="47"/>
      <c r="I168" s="47"/>
      <c r="J168" s="47"/>
      <c r="K168" s="47"/>
      <c r="L168" s="47"/>
      <c r="M168" s="47">
        <v>1</v>
      </c>
      <c r="N168" s="47">
        <v>1</v>
      </c>
      <c r="O168" s="47">
        <v>2</v>
      </c>
      <c r="P168" s="47">
        <v>36</v>
      </c>
      <c r="Q168" s="47">
        <v>13</v>
      </c>
      <c r="R168" s="47">
        <v>49</v>
      </c>
      <c r="S168" s="47"/>
      <c r="T168" s="47"/>
      <c r="U168" s="47"/>
      <c r="V168" s="47"/>
      <c r="W168" s="47"/>
      <c r="X168" s="47"/>
      <c r="Y168" s="47"/>
      <c r="Z168" s="47"/>
      <c r="AA168" s="47">
        <v>2</v>
      </c>
      <c r="AB168" s="47">
        <v>1</v>
      </c>
      <c r="AC168" s="243">
        <v>3</v>
      </c>
    </row>
    <row r="169" spans="1:29" x14ac:dyDescent="0.2">
      <c r="A169" s="244">
        <v>13.132300000000001</v>
      </c>
      <c r="B169" s="49" t="s">
        <v>174</v>
      </c>
      <c r="C169" s="50" t="s">
        <v>526</v>
      </c>
      <c r="D169" s="51">
        <f t="shared" si="7"/>
        <v>41</v>
      </c>
      <c r="E169" s="51">
        <f t="shared" si="8"/>
        <v>18</v>
      </c>
      <c r="F169" s="51">
        <f t="shared" si="9"/>
        <v>59</v>
      </c>
      <c r="G169" s="47">
        <v>1</v>
      </c>
      <c r="H169" s="47"/>
      <c r="I169" s="47">
        <v>1</v>
      </c>
      <c r="J169" s="47"/>
      <c r="K169" s="47"/>
      <c r="L169" s="47"/>
      <c r="M169" s="47">
        <v>2</v>
      </c>
      <c r="N169" s="47">
        <v>2</v>
      </c>
      <c r="O169" s="47">
        <v>4</v>
      </c>
      <c r="P169" s="47">
        <v>38</v>
      </c>
      <c r="Q169" s="47">
        <v>15</v>
      </c>
      <c r="R169" s="47">
        <v>53</v>
      </c>
      <c r="S169" s="47"/>
      <c r="T169" s="47"/>
      <c r="U169" s="47"/>
      <c r="V169" s="47"/>
      <c r="W169" s="47"/>
      <c r="X169" s="47"/>
      <c r="Y169" s="47"/>
      <c r="Z169" s="47"/>
      <c r="AA169" s="47"/>
      <c r="AB169" s="47">
        <v>1</v>
      </c>
      <c r="AC169" s="243">
        <v>1</v>
      </c>
    </row>
    <row r="170" spans="1:29" x14ac:dyDescent="0.2">
      <c r="A170" s="244">
        <v>13.1328</v>
      </c>
      <c r="B170" s="49" t="s">
        <v>193</v>
      </c>
      <c r="C170" s="50" t="s">
        <v>527</v>
      </c>
      <c r="D170" s="51">
        <f t="shared" si="7"/>
        <v>15</v>
      </c>
      <c r="E170" s="51">
        <f t="shared" si="8"/>
        <v>15</v>
      </c>
      <c r="F170" s="51">
        <f t="shared" si="9"/>
        <v>30</v>
      </c>
      <c r="G170" s="47"/>
      <c r="H170" s="47"/>
      <c r="I170" s="47"/>
      <c r="J170" s="47"/>
      <c r="K170" s="47"/>
      <c r="L170" s="47"/>
      <c r="M170" s="47">
        <v>1</v>
      </c>
      <c r="N170" s="47">
        <v>3</v>
      </c>
      <c r="O170" s="47">
        <v>4</v>
      </c>
      <c r="P170" s="47">
        <v>13</v>
      </c>
      <c r="Q170" s="47">
        <v>9</v>
      </c>
      <c r="R170" s="47">
        <v>22</v>
      </c>
      <c r="S170" s="47"/>
      <c r="T170" s="47"/>
      <c r="U170" s="47"/>
      <c r="V170" s="47"/>
      <c r="W170" s="47"/>
      <c r="X170" s="47"/>
      <c r="Y170" s="47"/>
      <c r="Z170" s="47"/>
      <c r="AA170" s="47">
        <v>1</v>
      </c>
      <c r="AB170" s="47">
        <v>3</v>
      </c>
      <c r="AC170" s="243">
        <v>4</v>
      </c>
    </row>
    <row r="171" spans="1:29" x14ac:dyDescent="0.2">
      <c r="A171" s="244">
        <v>13.132899999999999</v>
      </c>
      <c r="B171" s="49" t="s">
        <v>195</v>
      </c>
      <c r="C171" s="50" t="s">
        <v>528</v>
      </c>
      <c r="D171" s="51">
        <f t="shared" si="7"/>
        <v>6</v>
      </c>
      <c r="E171" s="51">
        <f t="shared" si="8"/>
        <v>4</v>
      </c>
      <c r="F171" s="51">
        <f t="shared" si="9"/>
        <v>10</v>
      </c>
      <c r="G171" s="47"/>
      <c r="H171" s="47"/>
      <c r="I171" s="47"/>
      <c r="J171" s="47"/>
      <c r="K171" s="47"/>
      <c r="L171" s="47"/>
      <c r="M171" s="47"/>
      <c r="N171" s="47"/>
      <c r="O171" s="47"/>
      <c r="P171" s="47">
        <v>6</v>
      </c>
      <c r="Q171" s="47">
        <v>4</v>
      </c>
      <c r="R171" s="47">
        <v>10</v>
      </c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243"/>
    </row>
    <row r="172" spans="1:29" x14ac:dyDescent="0.2">
      <c r="A172" s="244">
        <v>13.132999999999999</v>
      </c>
      <c r="B172" s="49" t="s">
        <v>197</v>
      </c>
      <c r="C172" s="50" t="s">
        <v>529</v>
      </c>
      <c r="D172" s="51">
        <f t="shared" si="7"/>
        <v>26</v>
      </c>
      <c r="E172" s="51">
        <f t="shared" si="8"/>
        <v>9</v>
      </c>
      <c r="F172" s="51">
        <f t="shared" si="9"/>
        <v>35</v>
      </c>
      <c r="G172" s="47">
        <v>1</v>
      </c>
      <c r="H172" s="47"/>
      <c r="I172" s="47">
        <v>1</v>
      </c>
      <c r="J172" s="47"/>
      <c r="K172" s="47"/>
      <c r="L172" s="47"/>
      <c r="M172" s="47">
        <v>1</v>
      </c>
      <c r="N172" s="47"/>
      <c r="O172" s="47">
        <v>1</v>
      </c>
      <c r="P172" s="47">
        <v>19</v>
      </c>
      <c r="Q172" s="47">
        <v>8</v>
      </c>
      <c r="R172" s="47">
        <v>27</v>
      </c>
      <c r="S172" s="47"/>
      <c r="T172" s="47"/>
      <c r="U172" s="47"/>
      <c r="V172" s="47"/>
      <c r="W172" s="47"/>
      <c r="X172" s="47"/>
      <c r="Y172" s="47"/>
      <c r="Z172" s="47"/>
      <c r="AA172" s="47">
        <v>5</v>
      </c>
      <c r="AB172" s="47">
        <v>1</v>
      </c>
      <c r="AC172" s="243">
        <v>6</v>
      </c>
    </row>
    <row r="173" spans="1:29" x14ac:dyDescent="0.2">
      <c r="A173" s="244" t="s">
        <v>413</v>
      </c>
      <c r="B173" s="49" t="s">
        <v>610</v>
      </c>
      <c r="C173" s="50" t="s">
        <v>611</v>
      </c>
      <c r="D173" s="51">
        <f t="shared" si="7"/>
        <v>8</v>
      </c>
      <c r="E173" s="51">
        <f t="shared" si="8"/>
        <v>5</v>
      </c>
      <c r="F173" s="51">
        <f t="shared" si="9"/>
        <v>13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>
        <v>7</v>
      </c>
      <c r="Q173" s="47">
        <v>5</v>
      </c>
      <c r="R173" s="47">
        <v>12</v>
      </c>
      <c r="S173" s="47"/>
      <c r="T173" s="47"/>
      <c r="U173" s="47"/>
      <c r="V173" s="47"/>
      <c r="W173" s="47"/>
      <c r="X173" s="47"/>
      <c r="Y173" s="47"/>
      <c r="Z173" s="47"/>
      <c r="AA173" s="47">
        <v>1</v>
      </c>
      <c r="AB173" s="47"/>
      <c r="AC173" s="243">
        <v>1</v>
      </c>
    </row>
    <row r="174" spans="1:29" x14ac:dyDescent="0.2">
      <c r="A174" s="240" t="s">
        <v>40</v>
      </c>
      <c r="B174" s="41"/>
      <c r="C174" s="42"/>
      <c r="D174" s="43">
        <f t="shared" si="7"/>
        <v>318</v>
      </c>
      <c r="E174" s="43">
        <f t="shared" si="8"/>
        <v>178</v>
      </c>
      <c r="F174" s="43">
        <f t="shared" si="9"/>
        <v>496</v>
      </c>
      <c r="G174" s="43"/>
      <c r="H174" s="43"/>
      <c r="I174" s="43"/>
      <c r="J174" s="43">
        <v>1</v>
      </c>
      <c r="K174" s="43"/>
      <c r="L174" s="43">
        <v>1</v>
      </c>
      <c r="M174" s="43">
        <v>4</v>
      </c>
      <c r="N174" s="43">
        <v>4</v>
      </c>
      <c r="O174" s="43">
        <v>8</v>
      </c>
      <c r="P174" s="43">
        <v>151</v>
      </c>
      <c r="Q174" s="43">
        <v>83</v>
      </c>
      <c r="R174" s="43">
        <v>234</v>
      </c>
      <c r="S174" s="43">
        <v>1</v>
      </c>
      <c r="T174" s="43">
        <v>1</v>
      </c>
      <c r="U174" s="43"/>
      <c r="V174" s="43"/>
      <c r="W174" s="43"/>
      <c r="X174" s="43">
        <v>19</v>
      </c>
      <c r="Y174" s="43">
        <v>8</v>
      </c>
      <c r="Z174" s="43">
        <v>27</v>
      </c>
      <c r="AA174" s="43">
        <v>142</v>
      </c>
      <c r="AB174" s="43">
        <v>83</v>
      </c>
      <c r="AC174" s="241">
        <v>225</v>
      </c>
    </row>
    <row r="175" spans="1:29" x14ac:dyDescent="0.2">
      <c r="A175" s="242" t="s">
        <v>45</v>
      </c>
      <c r="B175" s="45"/>
      <c r="C175" s="46"/>
      <c r="D175" s="47">
        <f t="shared" si="7"/>
        <v>178</v>
      </c>
      <c r="E175" s="47">
        <f t="shared" si="8"/>
        <v>94</v>
      </c>
      <c r="F175" s="47">
        <f t="shared" si="9"/>
        <v>272</v>
      </c>
      <c r="G175" s="47"/>
      <c r="H175" s="47"/>
      <c r="I175" s="47"/>
      <c r="J175" s="47"/>
      <c r="K175" s="47"/>
      <c r="L175" s="47"/>
      <c r="M175" s="47">
        <v>2</v>
      </c>
      <c r="N175" s="47">
        <v>1</v>
      </c>
      <c r="O175" s="47">
        <v>3</v>
      </c>
      <c r="P175" s="47">
        <v>92</v>
      </c>
      <c r="Q175" s="47">
        <v>55</v>
      </c>
      <c r="R175" s="47">
        <v>147</v>
      </c>
      <c r="S175" s="47">
        <v>1</v>
      </c>
      <c r="T175" s="47">
        <v>1</v>
      </c>
      <c r="U175" s="47"/>
      <c r="V175" s="47"/>
      <c r="W175" s="47"/>
      <c r="X175" s="47">
        <v>8</v>
      </c>
      <c r="Y175" s="47">
        <v>3</v>
      </c>
      <c r="Z175" s="47">
        <v>11</v>
      </c>
      <c r="AA175" s="47">
        <v>75</v>
      </c>
      <c r="AB175" s="47">
        <v>35</v>
      </c>
      <c r="AC175" s="243">
        <v>110</v>
      </c>
    </row>
    <row r="176" spans="1:29" x14ac:dyDescent="0.2">
      <c r="A176" s="244">
        <v>13.030099999999999</v>
      </c>
      <c r="B176" s="49" t="s">
        <v>205</v>
      </c>
      <c r="C176" s="50" t="s">
        <v>530</v>
      </c>
      <c r="D176" s="51">
        <f t="shared" si="7"/>
        <v>109</v>
      </c>
      <c r="E176" s="51">
        <f t="shared" si="8"/>
        <v>63</v>
      </c>
      <c r="F176" s="51">
        <f t="shared" si="9"/>
        <v>172</v>
      </c>
      <c r="G176" s="47"/>
      <c r="H176" s="47"/>
      <c r="I176" s="47"/>
      <c r="J176" s="47"/>
      <c r="K176" s="47"/>
      <c r="L176" s="47"/>
      <c r="M176" s="47">
        <v>2</v>
      </c>
      <c r="N176" s="47">
        <v>1</v>
      </c>
      <c r="O176" s="47">
        <v>3</v>
      </c>
      <c r="P176" s="47">
        <v>56</v>
      </c>
      <c r="Q176" s="47">
        <v>38</v>
      </c>
      <c r="R176" s="47">
        <v>94</v>
      </c>
      <c r="S176" s="47">
        <v>1</v>
      </c>
      <c r="T176" s="47">
        <v>1</v>
      </c>
      <c r="U176" s="47"/>
      <c r="V176" s="47"/>
      <c r="W176" s="47"/>
      <c r="X176" s="47">
        <v>4</v>
      </c>
      <c r="Y176" s="47">
        <v>1</v>
      </c>
      <c r="Z176" s="47">
        <v>5</v>
      </c>
      <c r="AA176" s="47">
        <v>46</v>
      </c>
      <c r="AB176" s="47">
        <v>23</v>
      </c>
      <c r="AC176" s="243">
        <v>69</v>
      </c>
    </row>
    <row r="177" spans="1:29" x14ac:dyDescent="0.2">
      <c r="A177" s="244">
        <v>13.040100000000001</v>
      </c>
      <c r="B177" s="49" t="s">
        <v>232</v>
      </c>
      <c r="C177" s="50" t="s">
        <v>210</v>
      </c>
      <c r="D177" s="51">
        <f t="shared" si="7"/>
        <v>47</v>
      </c>
      <c r="E177" s="51">
        <f t="shared" si="8"/>
        <v>26</v>
      </c>
      <c r="F177" s="51">
        <f t="shared" si="9"/>
        <v>73</v>
      </c>
      <c r="G177" s="47"/>
      <c r="H177" s="47"/>
      <c r="I177" s="47"/>
      <c r="J177" s="47"/>
      <c r="K177" s="47"/>
      <c r="L177" s="47"/>
      <c r="M177" s="47"/>
      <c r="N177" s="47"/>
      <c r="O177" s="47"/>
      <c r="P177" s="47">
        <v>25</v>
      </c>
      <c r="Q177" s="47">
        <v>14</v>
      </c>
      <c r="R177" s="47">
        <v>39</v>
      </c>
      <c r="S177" s="47"/>
      <c r="T177" s="47"/>
      <c r="U177" s="47"/>
      <c r="V177" s="47"/>
      <c r="W177" s="47"/>
      <c r="X177" s="47">
        <v>3</v>
      </c>
      <c r="Y177" s="47">
        <v>1</v>
      </c>
      <c r="Z177" s="47">
        <v>4</v>
      </c>
      <c r="AA177" s="47">
        <v>19</v>
      </c>
      <c r="AB177" s="47">
        <v>11</v>
      </c>
      <c r="AC177" s="243">
        <v>30</v>
      </c>
    </row>
    <row r="178" spans="1:29" x14ac:dyDescent="0.2">
      <c r="A178" s="244">
        <v>13.110099999999999</v>
      </c>
      <c r="B178" s="49" t="s">
        <v>233</v>
      </c>
      <c r="C178" s="50" t="s">
        <v>532</v>
      </c>
      <c r="D178" s="51">
        <f t="shared" si="7"/>
        <v>22</v>
      </c>
      <c r="E178" s="51">
        <f t="shared" si="8"/>
        <v>5</v>
      </c>
      <c r="F178" s="51">
        <f t="shared" si="9"/>
        <v>27</v>
      </c>
      <c r="G178" s="47"/>
      <c r="H178" s="47"/>
      <c r="I178" s="47"/>
      <c r="J178" s="47"/>
      <c r="K178" s="47"/>
      <c r="L178" s="47"/>
      <c r="M178" s="47"/>
      <c r="N178" s="47"/>
      <c r="O178" s="47"/>
      <c r="P178" s="47">
        <v>11</v>
      </c>
      <c r="Q178" s="47">
        <v>3</v>
      </c>
      <c r="R178" s="47">
        <v>14</v>
      </c>
      <c r="S178" s="47"/>
      <c r="T178" s="47"/>
      <c r="U178" s="47"/>
      <c r="V178" s="47"/>
      <c r="W178" s="47"/>
      <c r="X178" s="47">
        <v>1</v>
      </c>
      <c r="Y178" s="47">
        <v>1</v>
      </c>
      <c r="Z178" s="47">
        <v>2</v>
      </c>
      <c r="AA178" s="47">
        <v>10</v>
      </c>
      <c r="AB178" s="47">
        <v>1</v>
      </c>
      <c r="AC178" s="243">
        <v>11</v>
      </c>
    </row>
    <row r="179" spans="1:29" x14ac:dyDescent="0.2">
      <c r="A179" s="242" t="s">
        <v>422</v>
      </c>
      <c r="B179" s="45"/>
      <c r="C179" s="46"/>
      <c r="D179" s="47">
        <f t="shared" si="7"/>
        <v>140</v>
      </c>
      <c r="E179" s="47">
        <f t="shared" si="8"/>
        <v>84</v>
      </c>
      <c r="F179" s="47">
        <f t="shared" si="9"/>
        <v>224</v>
      </c>
      <c r="G179" s="47"/>
      <c r="H179" s="47"/>
      <c r="I179" s="47"/>
      <c r="J179" s="47">
        <v>1</v>
      </c>
      <c r="K179" s="47"/>
      <c r="L179" s="47">
        <v>1</v>
      </c>
      <c r="M179" s="47">
        <v>2</v>
      </c>
      <c r="N179" s="47">
        <v>3</v>
      </c>
      <c r="O179" s="47">
        <v>5</v>
      </c>
      <c r="P179" s="47">
        <v>59</v>
      </c>
      <c r="Q179" s="47">
        <v>28</v>
      </c>
      <c r="R179" s="47">
        <v>87</v>
      </c>
      <c r="S179" s="47"/>
      <c r="T179" s="47"/>
      <c r="U179" s="47"/>
      <c r="V179" s="47"/>
      <c r="W179" s="47"/>
      <c r="X179" s="47">
        <v>11</v>
      </c>
      <c r="Y179" s="47">
        <v>5</v>
      </c>
      <c r="Z179" s="47">
        <v>16</v>
      </c>
      <c r="AA179" s="47">
        <v>67</v>
      </c>
      <c r="AB179" s="47">
        <v>48</v>
      </c>
      <c r="AC179" s="243">
        <v>115</v>
      </c>
    </row>
    <row r="180" spans="1:29" x14ac:dyDescent="0.2">
      <c r="A180" s="244">
        <v>13.030099999999999</v>
      </c>
      <c r="B180" s="49" t="s">
        <v>205</v>
      </c>
      <c r="C180" s="50" t="s">
        <v>530</v>
      </c>
      <c r="D180" s="51">
        <f t="shared" si="7"/>
        <v>17</v>
      </c>
      <c r="E180" s="51">
        <f t="shared" si="8"/>
        <v>23</v>
      </c>
      <c r="F180" s="51">
        <f t="shared" si="9"/>
        <v>40</v>
      </c>
      <c r="G180" s="47"/>
      <c r="H180" s="47"/>
      <c r="I180" s="47"/>
      <c r="J180" s="47"/>
      <c r="K180" s="47"/>
      <c r="L180" s="47"/>
      <c r="M180" s="47">
        <v>1</v>
      </c>
      <c r="N180" s="47"/>
      <c r="O180" s="47">
        <v>1</v>
      </c>
      <c r="P180" s="47">
        <v>8</v>
      </c>
      <c r="Q180" s="47">
        <v>11</v>
      </c>
      <c r="R180" s="47">
        <v>19</v>
      </c>
      <c r="S180" s="47"/>
      <c r="T180" s="47"/>
      <c r="U180" s="47"/>
      <c r="V180" s="47"/>
      <c r="W180" s="47"/>
      <c r="X180" s="47">
        <v>3</v>
      </c>
      <c r="Y180" s="47"/>
      <c r="Z180" s="47">
        <v>3</v>
      </c>
      <c r="AA180" s="47">
        <v>5</v>
      </c>
      <c r="AB180" s="47">
        <v>12</v>
      </c>
      <c r="AC180" s="243">
        <v>17</v>
      </c>
    </row>
    <row r="181" spans="1:29" x14ac:dyDescent="0.2">
      <c r="A181" s="244">
        <v>13.040100000000001</v>
      </c>
      <c r="B181" s="49" t="s">
        <v>209</v>
      </c>
      <c r="C181" s="50" t="s">
        <v>210</v>
      </c>
      <c r="D181" s="51">
        <f t="shared" si="7"/>
        <v>20</v>
      </c>
      <c r="E181" s="51">
        <f t="shared" si="8"/>
        <v>12</v>
      </c>
      <c r="F181" s="51">
        <f t="shared" si="9"/>
        <v>32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>
        <v>6</v>
      </c>
      <c r="Q181" s="47">
        <v>4</v>
      </c>
      <c r="R181" s="47">
        <v>10</v>
      </c>
      <c r="S181" s="47"/>
      <c r="T181" s="47"/>
      <c r="U181" s="47"/>
      <c r="V181" s="47"/>
      <c r="W181" s="47"/>
      <c r="X181" s="47">
        <v>3</v>
      </c>
      <c r="Y181" s="47"/>
      <c r="Z181" s="47">
        <v>3</v>
      </c>
      <c r="AA181" s="47">
        <v>11</v>
      </c>
      <c r="AB181" s="47">
        <v>8</v>
      </c>
      <c r="AC181" s="243">
        <v>19</v>
      </c>
    </row>
    <row r="182" spans="1:29" x14ac:dyDescent="0.2">
      <c r="A182" s="245">
        <v>13.0601</v>
      </c>
      <c r="B182" s="49" t="s">
        <v>211</v>
      </c>
      <c r="C182" s="50" t="s">
        <v>212</v>
      </c>
      <c r="D182" s="51">
        <f t="shared" si="7"/>
        <v>5</v>
      </c>
      <c r="E182" s="51">
        <f t="shared" si="8"/>
        <v>3</v>
      </c>
      <c r="F182" s="51">
        <f t="shared" si="9"/>
        <v>8</v>
      </c>
      <c r="G182" s="47"/>
      <c r="H182" s="47"/>
      <c r="I182" s="47"/>
      <c r="J182" s="47"/>
      <c r="K182" s="47"/>
      <c r="L182" s="47"/>
      <c r="M182" s="47"/>
      <c r="N182" s="47">
        <v>2</v>
      </c>
      <c r="O182" s="47">
        <v>2</v>
      </c>
      <c r="P182" s="47">
        <v>3</v>
      </c>
      <c r="Q182" s="47">
        <v>1</v>
      </c>
      <c r="R182" s="47">
        <v>4</v>
      </c>
      <c r="S182" s="47"/>
      <c r="T182" s="47"/>
      <c r="U182" s="47"/>
      <c r="V182" s="47"/>
      <c r="W182" s="47"/>
      <c r="X182" s="47">
        <v>1</v>
      </c>
      <c r="Y182" s="47"/>
      <c r="Z182" s="47">
        <v>1</v>
      </c>
      <c r="AA182" s="47">
        <v>1</v>
      </c>
      <c r="AB182" s="47"/>
      <c r="AC182" s="243">
        <v>1</v>
      </c>
    </row>
    <row r="183" spans="1:29" x14ac:dyDescent="0.2">
      <c r="A183" s="246"/>
      <c r="B183" s="49" t="s">
        <v>213</v>
      </c>
      <c r="C183" s="50" t="s">
        <v>533</v>
      </c>
      <c r="D183" s="51">
        <f t="shared" si="7"/>
        <v>3</v>
      </c>
      <c r="E183" s="51">
        <f t="shared" si="8"/>
        <v>2</v>
      </c>
      <c r="F183" s="51">
        <f t="shared" si="9"/>
        <v>5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>
        <v>1</v>
      </c>
      <c r="Q183" s="47">
        <v>1</v>
      </c>
      <c r="R183" s="47">
        <v>2</v>
      </c>
      <c r="S183" s="47"/>
      <c r="T183" s="47"/>
      <c r="U183" s="47"/>
      <c r="V183" s="47"/>
      <c r="W183" s="47"/>
      <c r="X183" s="47"/>
      <c r="Y183" s="47"/>
      <c r="Z183" s="47"/>
      <c r="AA183" s="47">
        <v>2</v>
      </c>
      <c r="AB183" s="47">
        <v>1</v>
      </c>
      <c r="AC183" s="243">
        <v>3</v>
      </c>
    </row>
    <row r="184" spans="1:29" x14ac:dyDescent="0.2">
      <c r="A184" s="244">
        <v>13.100099999999999</v>
      </c>
      <c r="B184" s="49" t="s">
        <v>593</v>
      </c>
      <c r="C184" s="50" t="s">
        <v>594</v>
      </c>
      <c r="D184" s="51">
        <f t="shared" si="7"/>
        <v>16</v>
      </c>
      <c r="E184" s="51">
        <f t="shared" si="8"/>
        <v>5</v>
      </c>
      <c r="F184" s="51">
        <f t="shared" si="9"/>
        <v>21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>
        <v>7</v>
      </c>
      <c r="Q184" s="47">
        <v>1</v>
      </c>
      <c r="R184" s="47">
        <v>8</v>
      </c>
      <c r="S184" s="47"/>
      <c r="T184" s="47"/>
      <c r="U184" s="47"/>
      <c r="V184" s="47"/>
      <c r="W184" s="47"/>
      <c r="X184" s="47">
        <v>1</v>
      </c>
      <c r="Y184" s="47">
        <v>1</v>
      </c>
      <c r="Z184" s="47">
        <v>2</v>
      </c>
      <c r="AA184" s="47">
        <v>8</v>
      </c>
      <c r="AB184" s="47">
        <v>3</v>
      </c>
      <c r="AC184" s="243">
        <v>11</v>
      </c>
    </row>
    <row r="185" spans="1:29" x14ac:dyDescent="0.2">
      <c r="A185" s="244">
        <v>13.110099999999999</v>
      </c>
      <c r="B185" s="49" t="s">
        <v>216</v>
      </c>
      <c r="C185" s="50" t="s">
        <v>532</v>
      </c>
      <c r="D185" s="51">
        <f t="shared" si="7"/>
        <v>23</v>
      </c>
      <c r="E185" s="51">
        <f t="shared" si="8"/>
        <v>3</v>
      </c>
      <c r="F185" s="51">
        <f t="shared" si="9"/>
        <v>26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>
        <v>10</v>
      </c>
      <c r="Q185" s="47">
        <v>1</v>
      </c>
      <c r="R185" s="47">
        <v>11</v>
      </c>
      <c r="S185" s="47"/>
      <c r="T185" s="47"/>
      <c r="U185" s="47"/>
      <c r="V185" s="47"/>
      <c r="W185" s="47"/>
      <c r="X185" s="47">
        <v>1</v>
      </c>
      <c r="Y185" s="47">
        <v>1</v>
      </c>
      <c r="Z185" s="47">
        <v>2</v>
      </c>
      <c r="AA185" s="47">
        <v>12</v>
      </c>
      <c r="AB185" s="47">
        <v>1</v>
      </c>
      <c r="AC185" s="243">
        <v>13</v>
      </c>
    </row>
    <row r="186" spans="1:29" x14ac:dyDescent="0.2">
      <c r="A186" s="245">
        <v>13.121</v>
      </c>
      <c r="B186" s="49" t="s">
        <v>220</v>
      </c>
      <c r="C186" s="50" t="s">
        <v>535</v>
      </c>
      <c r="D186" s="51">
        <f t="shared" si="7"/>
        <v>11</v>
      </c>
      <c r="E186" s="51">
        <f t="shared" si="8"/>
        <v>1</v>
      </c>
      <c r="F186" s="51">
        <f t="shared" si="9"/>
        <v>12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>
        <v>5</v>
      </c>
      <c r="Q186" s="47"/>
      <c r="R186" s="47">
        <v>5</v>
      </c>
      <c r="S186" s="47"/>
      <c r="T186" s="47"/>
      <c r="U186" s="47"/>
      <c r="V186" s="47"/>
      <c r="W186" s="47"/>
      <c r="X186" s="47"/>
      <c r="Y186" s="47"/>
      <c r="Z186" s="47"/>
      <c r="AA186" s="47">
        <v>6</v>
      </c>
      <c r="AB186" s="47">
        <v>1</v>
      </c>
      <c r="AC186" s="243">
        <v>7</v>
      </c>
    </row>
    <row r="187" spans="1:29" x14ac:dyDescent="0.2">
      <c r="A187" s="246"/>
      <c r="B187" s="49" t="s">
        <v>218</v>
      </c>
      <c r="C187" s="50" t="s">
        <v>536</v>
      </c>
      <c r="D187" s="51">
        <f t="shared" si="7"/>
        <v>23</v>
      </c>
      <c r="E187" s="51">
        <f t="shared" si="8"/>
        <v>5</v>
      </c>
      <c r="F187" s="51">
        <f t="shared" si="9"/>
        <v>28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>
        <v>14</v>
      </c>
      <c r="Q187" s="47">
        <v>4</v>
      </c>
      <c r="R187" s="47">
        <v>18</v>
      </c>
      <c r="S187" s="47"/>
      <c r="T187" s="47"/>
      <c r="U187" s="47"/>
      <c r="V187" s="47"/>
      <c r="W187" s="47"/>
      <c r="X187" s="47"/>
      <c r="Y187" s="47"/>
      <c r="Z187" s="47"/>
      <c r="AA187" s="47">
        <v>9</v>
      </c>
      <c r="AB187" s="47">
        <v>1</v>
      </c>
      <c r="AC187" s="243">
        <v>10</v>
      </c>
    </row>
    <row r="188" spans="1:29" x14ac:dyDescent="0.2">
      <c r="A188" s="244">
        <v>13.1401</v>
      </c>
      <c r="B188" s="49" t="s">
        <v>224</v>
      </c>
      <c r="C188" s="50" t="s">
        <v>537</v>
      </c>
      <c r="D188" s="51">
        <f t="shared" si="7"/>
        <v>11</v>
      </c>
      <c r="E188" s="51">
        <f t="shared" si="8"/>
        <v>8</v>
      </c>
      <c r="F188" s="51">
        <f t="shared" si="9"/>
        <v>19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3</v>
      </c>
      <c r="Q188" s="47">
        <v>2</v>
      </c>
      <c r="R188" s="47">
        <v>5</v>
      </c>
      <c r="S188" s="47"/>
      <c r="T188" s="47"/>
      <c r="U188" s="47"/>
      <c r="V188" s="47"/>
      <c r="W188" s="47"/>
      <c r="X188" s="47"/>
      <c r="Y188" s="47">
        <v>2</v>
      </c>
      <c r="Z188" s="47">
        <v>2</v>
      </c>
      <c r="AA188" s="47">
        <v>8</v>
      </c>
      <c r="AB188" s="47">
        <v>4</v>
      </c>
      <c r="AC188" s="243">
        <v>12</v>
      </c>
    </row>
    <row r="189" spans="1:29" x14ac:dyDescent="0.2">
      <c r="A189" s="245">
        <v>31.0505</v>
      </c>
      <c r="B189" s="49" t="s">
        <v>228</v>
      </c>
      <c r="C189" s="50" t="s">
        <v>539</v>
      </c>
      <c r="D189" s="51">
        <f t="shared" si="7"/>
        <v>11</v>
      </c>
      <c r="E189" s="51">
        <f t="shared" si="8"/>
        <v>22</v>
      </c>
      <c r="F189" s="51">
        <f t="shared" si="9"/>
        <v>33</v>
      </c>
      <c r="G189" s="47"/>
      <c r="H189" s="47"/>
      <c r="I189" s="47"/>
      <c r="J189" s="47">
        <v>1</v>
      </c>
      <c r="K189" s="47"/>
      <c r="L189" s="47">
        <v>1</v>
      </c>
      <c r="M189" s="47">
        <v>1</v>
      </c>
      <c r="N189" s="47">
        <v>1</v>
      </c>
      <c r="O189" s="47">
        <v>2</v>
      </c>
      <c r="P189" s="47">
        <v>2</v>
      </c>
      <c r="Q189" s="47">
        <v>3</v>
      </c>
      <c r="R189" s="47">
        <v>5</v>
      </c>
      <c r="S189" s="47"/>
      <c r="T189" s="47"/>
      <c r="U189" s="47"/>
      <c r="V189" s="47"/>
      <c r="W189" s="47"/>
      <c r="X189" s="47">
        <v>2</v>
      </c>
      <c r="Y189" s="47">
        <v>1</v>
      </c>
      <c r="Z189" s="47">
        <v>3</v>
      </c>
      <c r="AA189" s="47">
        <v>5</v>
      </c>
      <c r="AB189" s="47">
        <v>17</v>
      </c>
      <c r="AC189" s="243">
        <v>22</v>
      </c>
    </row>
    <row r="190" spans="1:29" x14ac:dyDescent="0.2">
      <c r="A190" s="247" t="s">
        <v>540</v>
      </c>
      <c r="B190" s="37"/>
      <c r="C190" s="38"/>
      <c r="D190" s="39">
        <f t="shared" si="7"/>
        <v>22</v>
      </c>
      <c r="E190" s="39">
        <f t="shared" si="8"/>
        <v>20</v>
      </c>
      <c r="F190" s="39">
        <f t="shared" si="9"/>
        <v>42</v>
      </c>
      <c r="G190" s="39"/>
      <c r="H190" s="39"/>
      <c r="I190" s="39"/>
      <c r="J190" s="39"/>
      <c r="K190" s="39"/>
      <c r="L190" s="39"/>
      <c r="M190" s="39"/>
      <c r="N190" s="39"/>
      <c r="O190" s="39"/>
      <c r="P190" s="39">
        <v>4</v>
      </c>
      <c r="Q190" s="39">
        <v>6</v>
      </c>
      <c r="R190" s="39">
        <v>10</v>
      </c>
      <c r="S190" s="39"/>
      <c r="T190" s="39"/>
      <c r="U190" s="39"/>
      <c r="V190" s="39"/>
      <c r="W190" s="39"/>
      <c r="X190" s="39"/>
      <c r="Y190" s="39"/>
      <c r="Z190" s="39"/>
      <c r="AA190" s="39">
        <v>18</v>
      </c>
      <c r="AB190" s="39">
        <v>14</v>
      </c>
      <c r="AC190" s="248">
        <v>32</v>
      </c>
    </row>
    <row r="191" spans="1:29" x14ac:dyDescent="0.2">
      <c r="A191" s="240" t="s">
        <v>12</v>
      </c>
      <c r="B191" s="41"/>
      <c r="C191" s="42"/>
      <c r="D191" s="43">
        <f t="shared" si="7"/>
        <v>6</v>
      </c>
      <c r="E191" s="43">
        <f t="shared" si="8"/>
        <v>9</v>
      </c>
      <c r="F191" s="43">
        <f t="shared" si="9"/>
        <v>15</v>
      </c>
      <c r="G191" s="43"/>
      <c r="H191" s="43"/>
      <c r="I191" s="43"/>
      <c r="J191" s="43"/>
      <c r="K191" s="43"/>
      <c r="L191" s="43"/>
      <c r="M191" s="43"/>
      <c r="N191" s="43"/>
      <c r="O191" s="43"/>
      <c r="P191" s="43">
        <v>4</v>
      </c>
      <c r="Q191" s="43">
        <v>6</v>
      </c>
      <c r="R191" s="43">
        <v>10</v>
      </c>
      <c r="S191" s="43"/>
      <c r="T191" s="43"/>
      <c r="U191" s="43"/>
      <c r="V191" s="43"/>
      <c r="W191" s="43"/>
      <c r="X191" s="43"/>
      <c r="Y191" s="43"/>
      <c r="Z191" s="43"/>
      <c r="AA191" s="43">
        <v>2</v>
      </c>
      <c r="AB191" s="43">
        <v>3</v>
      </c>
      <c r="AC191" s="241">
        <v>5</v>
      </c>
    </row>
    <row r="192" spans="1:29" x14ac:dyDescent="0.2">
      <c r="A192" s="242" t="s">
        <v>417</v>
      </c>
      <c r="B192" s="45"/>
      <c r="C192" s="46"/>
      <c r="D192" s="47">
        <f t="shared" si="7"/>
        <v>1</v>
      </c>
      <c r="E192" s="47">
        <f t="shared" si="8"/>
        <v>5</v>
      </c>
      <c r="F192" s="47">
        <f t="shared" si="9"/>
        <v>6</v>
      </c>
      <c r="G192" s="47"/>
      <c r="H192" s="47"/>
      <c r="I192" s="47"/>
      <c r="J192" s="47"/>
      <c r="K192" s="47"/>
      <c r="L192" s="47"/>
      <c r="M192" s="47"/>
      <c r="N192" s="47"/>
      <c r="O192" s="47"/>
      <c r="P192" s="47">
        <v>1</v>
      </c>
      <c r="Q192" s="47">
        <v>5</v>
      </c>
      <c r="R192" s="47">
        <v>6</v>
      </c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243"/>
    </row>
    <row r="193" spans="1:29" x14ac:dyDescent="0.2">
      <c r="A193" s="244" t="s">
        <v>254</v>
      </c>
      <c r="B193" s="49" t="s">
        <v>255</v>
      </c>
      <c r="C193" s="50" t="s">
        <v>544</v>
      </c>
      <c r="D193" s="51">
        <f t="shared" si="7"/>
        <v>0</v>
      </c>
      <c r="E193" s="51">
        <f t="shared" si="8"/>
        <v>1</v>
      </c>
      <c r="F193" s="51">
        <f t="shared" si="9"/>
        <v>1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>
        <v>1</v>
      </c>
      <c r="R193" s="47">
        <v>1</v>
      </c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243"/>
    </row>
    <row r="194" spans="1:29" x14ac:dyDescent="0.2">
      <c r="A194" s="244" t="s">
        <v>257</v>
      </c>
      <c r="B194" s="49" t="s">
        <v>258</v>
      </c>
      <c r="C194" s="50" t="s">
        <v>545</v>
      </c>
      <c r="D194" s="51">
        <f t="shared" si="7"/>
        <v>0</v>
      </c>
      <c r="E194" s="51">
        <f t="shared" si="8"/>
        <v>1</v>
      </c>
      <c r="F194" s="51">
        <f t="shared" si="9"/>
        <v>1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>
        <v>1</v>
      </c>
      <c r="R194" s="47">
        <v>1</v>
      </c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243"/>
    </row>
    <row r="195" spans="1:29" x14ac:dyDescent="0.2">
      <c r="A195" s="244" t="s">
        <v>260</v>
      </c>
      <c r="B195" s="49" t="s">
        <v>261</v>
      </c>
      <c r="C195" s="50" t="s">
        <v>546</v>
      </c>
      <c r="D195" s="51">
        <f t="shared" si="7"/>
        <v>0</v>
      </c>
      <c r="E195" s="51">
        <f t="shared" si="8"/>
        <v>1</v>
      </c>
      <c r="F195" s="51">
        <f t="shared" si="9"/>
        <v>1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>
        <v>1</v>
      </c>
      <c r="R195" s="47">
        <v>1</v>
      </c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243"/>
    </row>
    <row r="196" spans="1:29" x14ac:dyDescent="0.2">
      <c r="A196" s="244" t="s">
        <v>266</v>
      </c>
      <c r="B196" s="49" t="s">
        <v>267</v>
      </c>
      <c r="C196" s="50" t="s">
        <v>548</v>
      </c>
      <c r="D196" s="51">
        <f t="shared" si="7"/>
        <v>1</v>
      </c>
      <c r="E196" s="51">
        <f t="shared" si="8"/>
        <v>2</v>
      </c>
      <c r="F196" s="51">
        <f t="shared" si="9"/>
        <v>3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>
        <v>1</v>
      </c>
      <c r="Q196" s="47">
        <v>2</v>
      </c>
      <c r="R196" s="47">
        <v>3</v>
      </c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243"/>
    </row>
    <row r="197" spans="1:29" x14ac:dyDescent="0.2">
      <c r="A197" s="242" t="s">
        <v>428</v>
      </c>
      <c r="B197" s="45"/>
      <c r="C197" s="46"/>
      <c r="D197" s="47">
        <f t="shared" ref="D197:D260" si="12">G197+J197+M197+P197+S197+U197+X197+AA197</f>
        <v>5</v>
      </c>
      <c r="E197" s="47">
        <f t="shared" ref="E197:E260" si="13">H197+K197+N197+Q197+V197+Y197+AB197</f>
        <v>4</v>
      </c>
      <c r="F197" s="47">
        <f t="shared" ref="F197:F260" si="14">SUM(D197:E197)</f>
        <v>9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>
        <v>3</v>
      </c>
      <c r="Q197" s="47">
        <v>1</v>
      </c>
      <c r="R197" s="47">
        <v>4</v>
      </c>
      <c r="S197" s="47"/>
      <c r="T197" s="47"/>
      <c r="U197" s="47"/>
      <c r="V197" s="47"/>
      <c r="W197" s="47"/>
      <c r="X197" s="47"/>
      <c r="Y197" s="47"/>
      <c r="Z197" s="47"/>
      <c r="AA197" s="47">
        <v>2</v>
      </c>
      <c r="AB197" s="47">
        <v>3</v>
      </c>
      <c r="AC197" s="243">
        <v>5</v>
      </c>
    </row>
    <row r="198" spans="1:29" x14ac:dyDescent="0.2">
      <c r="A198" s="244" t="s">
        <v>251</v>
      </c>
      <c r="B198" s="49" t="s">
        <v>251</v>
      </c>
      <c r="C198" s="50" t="s">
        <v>252</v>
      </c>
      <c r="D198" s="51">
        <f t="shared" si="12"/>
        <v>5</v>
      </c>
      <c r="E198" s="51">
        <f t="shared" si="13"/>
        <v>4</v>
      </c>
      <c r="F198" s="51">
        <f t="shared" si="14"/>
        <v>9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>
        <v>3</v>
      </c>
      <c r="Q198" s="47">
        <v>1</v>
      </c>
      <c r="R198" s="47">
        <v>4</v>
      </c>
      <c r="S198" s="47"/>
      <c r="T198" s="47"/>
      <c r="U198" s="47"/>
      <c r="V198" s="47"/>
      <c r="W198" s="47"/>
      <c r="X198" s="47"/>
      <c r="Y198" s="47"/>
      <c r="Z198" s="47"/>
      <c r="AA198" s="47">
        <v>2</v>
      </c>
      <c r="AB198" s="47">
        <v>3</v>
      </c>
      <c r="AC198" s="243">
        <v>5</v>
      </c>
    </row>
    <row r="199" spans="1:29" x14ac:dyDescent="0.2">
      <c r="A199" s="240" t="s">
        <v>40</v>
      </c>
      <c r="B199" s="41"/>
      <c r="C199" s="42"/>
      <c r="D199" s="43">
        <f t="shared" si="12"/>
        <v>16</v>
      </c>
      <c r="E199" s="43">
        <f t="shared" si="13"/>
        <v>11</v>
      </c>
      <c r="F199" s="43">
        <f t="shared" si="14"/>
        <v>27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>
        <v>16</v>
      </c>
      <c r="AB199" s="43">
        <v>11</v>
      </c>
      <c r="AC199" s="241">
        <v>27</v>
      </c>
    </row>
    <row r="200" spans="1:29" x14ac:dyDescent="0.2">
      <c r="A200" s="242" t="s">
        <v>428</v>
      </c>
      <c r="B200" s="45"/>
      <c r="C200" s="46"/>
      <c r="D200" s="47">
        <f t="shared" si="12"/>
        <v>16</v>
      </c>
      <c r="E200" s="47">
        <f t="shared" si="13"/>
        <v>11</v>
      </c>
      <c r="F200" s="47">
        <f t="shared" si="14"/>
        <v>27</v>
      </c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>
        <v>16</v>
      </c>
      <c r="AB200" s="47">
        <v>11</v>
      </c>
      <c r="AC200" s="243">
        <v>27</v>
      </c>
    </row>
    <row r="201" spans="1:29" x14ac:dyDescent="0.2">
      <c r="A201" s="245" t="s">
        <v>251</v>
      </c>
      <c r="B201" s="49" t="s">
        <v>251</v>
      </c>
      <c r="C201" s="50" t="s">
        <v>252</v>
      </c>
      <c r="D201" s="51">
        <f t="shared" si="12"/>
        <v>16</v>
      </c>
      <c r="E201" s="51">
        <f t="shared" si="13"/>
        <v>11</v>
      </c>
      <c r="F201" s="51">
        <f t="shared" si="14"/>
        <v>27</v>
      </c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>
        <v>16</v>
      </c>
      <c r="AB201" s="47">
        <v>11</v>
      </c>
      <c r="AC201" s="243">
        <v>27</v>
      </c>
    </row>
    <row r="202" spans="1:29" x14ac:dyDescent="0.2">
      <c r="A202" s="247" t="s">
        <v>549</v>
      </c>
      <c r="B202" s="37"/>
      <c r="C202" s="38"/>
      <c r="D202" s="39">
        <f t="shared" si="12"/>
        <v>115</v>
      </c>
      <c r="E202" s="39">
        <f t="shared" si="13"/>
        <v>91</v>
      </c>
      <c r="F202" s="39">
        <f t="shared" si="14"/>
        <v>206</v>
      </c>
      <c r="G202" s="39">
        <v>3</v>
      </c>
      <c r="H202" s="39">
        <v>2</v>
      </c>
      <c r="I202" s="39">
        <v>5</v>
      </c>
      <c r="J202" s="39"/>
      <c r="K202" s="39"/>
      <c r="L202" s="39"/>
      <c r="M202" s="39">
        <v>3</v>
      </c>
      <c r="N202" s="39">
        <v>4</v>
      </c>
      <c r="O202" s="39">
        <v>7</v>
      </c>
      <c r="P202" s="39">
        <v>101</v>
      </c>
      <c r="Q202" s="39">
        <v>81</v>
      </c>
      <c r="R202" s="39">
        <v>182</v>
      </c>
      <c r="S202" s="39"/>
      <c r="T202" s="39"/>
      <c r="U202" s="39"/>
      <c r="V202" s="39"/>
      <c r="W202" s="39"/>
      <c r="X202" s="39"/>
      <c r="Y202" s="39"/>
      <c r="Z202" s="39"/>
      <c r="AA202" s="39">
        <v>8</v>
      </c>
      <c r="AB202" s="39">
        <v>4</v>
      </c>
      <c r="AC202" s="248">
        <v>12</v>
      </c>
    </row>
    <row r="203" spans="1:29" x14ac:dyDescent="0.2">
      <c r="A203" s="240" t="s">
        <v>12</v>
      </c>
      <c r="B203" s="41"/>
      <c r="C203" s="42"/>
      <c r="D203" s="43">
        <f t="shared" si="12"/>
        <v>115</v>
      </c>
      <c r="E203" s="43">
        <f t="shared" si="13"/>
        <v>91</v>
      </c>
      <c r="F203" s="43">
        <f t="shared" si="14"/>
        <v>206</v>
      </c>
      <c r="G203" s="43">
        <v>3</v>
      </c>
      <c r="H203" s="43">
        <v>2</v>
      </c>
      <c r="I203" s="43">
        <v>5</v>
      </c>
      <c r="J203" s="43"/>
      <c r="K203" s="43"/>
      <c r="L203" s="43"/>
      <c r="M203" s="43">
        <v>3</v>
      </c>
      <c r="N203" s="43">
        <v>4</v>
      </c>
      <c r="O203" s="43">
        <v>7</v>
      </c>
      <c r="P203" s="43">
        <v>101</v>
      </c>
      <c r="Q203" s="43">
        <v>81</v>
      </c>
      <c r="R203" s="43">
        <v>182</v>
      </c>
      <c r="S203" s="43"/>
      <c r="T203" s="43"/>
      <c r="U203" s="43"/>
      <c r="V203" s="43"/>
      <c r="W203" s="43"/>
      <c r="X203" s="43"/>
      <c r="Y203" s="43"/>
      <c r="Z203" s="43"/>
      <c r="AA203" s="43">
        <v>8</v>
      </c>
      <c r="AB203" s="43">
        <v>4</v>
      </c>
      <c r="AC203" s="241">
        <v>12</v>
      </c>
    </row>
    <row r="204" spans="1:29" x14ac:dyDescent="0.2">
      <c r="A204" s="242" t="s">
        <v>13</v>
      </c>
      <c r="B204" s="45"/>
      <c r="C204" s="46"/>
      <c r="D204" s="47">
        <f t="shared" si="12"/>
        <v>115</v>
      </c>
      <c r="E204" s="47">
        <f t="shared" si="13"/>
        <v>82</v>
      </c>
      <c r="F204" s="47">
        <f t="shared" si="14"/>
        <v>197</v>
      </c>
      <c r="G204" s="47">
        <v>3</v>
      </c>
      <c r="H204" s="47"/>
      <c r="I204" s="47">
        <v>3</v>
      </c>
      <c r="J204" s="47"/>
      <c r="K204" s="47"/>
      <c r="L204" s="47"/>
      <c r="M204" s="47">
        <v>3</v>
      </c>
      <c r="N204" s="47">
        <v>3</v>
      </c>
      <c r="O204" s="47">
        <v>6</v>
      </c>
      <c r="P204" s="47">
        <v>101</v>
      </c>
      <c r="Q204" s="47">
        <v>75</v>
      </c>
      <c r="R204" s="47">
        <v>176</v>
      </c>
      <c r="S204" s="47"/>
      <c r="T204" s="47"/>
      <c r="U204" s="47"/>
      <c r="V204" s="47"/>
      <c r="W204" s="47"/>
      <c r="X204" s="47"/>
      <c r="Y204" s="47"/>
      <c r="Z204" s="47"/>
      <c r="AA204" s="47">
        <v>8</v>
      </c>
      <c r="AB204" s="47">
        <v>4</v>
      </c>
      <c r="AC204" s="243">
        <v>12</v>
      </c>
    </row>
    <row r="205" spans="1:29" x14ac:dyDescent="0.2">
      <c r="A205" s="244">
        <v>24.010200000000001</v>
      </c>
      <c r="B205" s="49" t="s">
        <v>235</v>
      </c>
      <c r="C205" s="50" t="s">
        <v>550</v>
      </c>
      <c r="D205" s="51">
        <f t="shared" si="12"/>
        <v>115</v>
      </c>
      <c r="E205" s="51">
        <f t="shared" si="13"/>
        <v>82</v>
      </c>
      <c r="F205" s="51">
        <f t="shared" si="14"/>
        <v>197</v>
      </c>
      <c r="G205" s="47">
        <v>3</v>
      </c>
      <c r="H205" s="47"/>
      <c r="I205" s="47">
        <v>3</v>
      </c>
      <c r="J205" s="47"/>
      <c r="K205" s="47"/>
      <c r="L205" s="47"/>
      <c r="M205" s="47">
        <v>3</v>
      </c>
      <c r="N205" s="47">
        <v>3</v>
      </c>
      <c r="O205" s="47">
        <v>6</v>
      </c>
      <c r="P205" s="47">
        <v>101</v>
      </c>
      <c r="Q205" s="47">
        <v>75</v>
      </c>
      <c r="R205" s="47">
        <v>176</v>
      </c>
      <c r="S205" s="47"/>
      <c r="T205" s="47"/>
      <c r="U205" s="47"/>
      <c r="V205" s="47"/>
      <c r="W205" s="47"/>
      <c r="X205" s="47"/>
      <c r="Y205" s="47"/>
      <c r="Z205" s="47"/>
      <c r="AA205" s="47">
        <v>8</v>
      </c>
      <c r="AB205" s="47">
        <v>4</v>
      </c>
      <c r="AC205" s="243">
        <v>12</v>
      </c>
    </row>
    <row r="206" spans="1:29" x14ac:dyDescent="0.2">
      <c r="A206" s="242" t="s">
        <v>416</v>
      </c>
      <c r="B206" s="45"/>
      <c r="C206" s="46"/>
      <c r="D206" s="47">
        <f t="shared" si="12"/>
        <v>0</v>
      </c>
      <c r="E206" s="47">
        <f t="shared" si="13"/>
        <v>3</v>
      </c>
      <c r="F206" s="47">
        <f t="shared" si="14"/>
        <v>3</v>
      </c>
      <c r="G206" s="47"/>
      <c r="H206" s="47">
        <v>1</v>
      </c>
      <c r="I206" s="47">
        <v>1</v>
      </c>
      <c r="J206" s="47"/>
      <c r="K206" s="47"/>
      <c r="L206" s="47"/>
      <c r="M206" s="47"/>
      <c r="N206" s="47">
        <v>1</v>
      </c>
      <c r="O206" s="47">
        <v>1</v>
      </c>
      <c r="P206" s="47"/>
      <c r="Q206" s="47">
        <v>1</v>
      </c>
      <c r="R206" s="47">
        <v>1</v>
      </c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243"/>
    </row>
    <row r="207" spans="1:29" x14ac:dyDescent="0.2">
      <c r="A207" s="244">
        <v>13</v>
      </c>
      <c r="B207" s="49" t="s">
        <v>272</v>
      </c>
      <c r="C207" s="50" t="s">
        <v>551</v>
      </c>
      <c r="D207" s="51">
        <f t="shared" si="12"/>
        <v>0</v>
      </c>
      <c r="E207" s="51">
        <f t="shared" si="13"/>
        <v>1</v>
      </c>
      <c r="F207" s="51">
        <f t="shared" si="14"/>
        <v>1</v>
      </c>
      <c r="G207" s="47"/>
      <c r="H207" s="47">
        <v>1</v>
      </c>
      <c r="I207" s="47">
        <v>1</v>
      </c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243"/>
    </row>
    <row r="208" spans="1:29" x14ac:dyDescent="0.2">
      <c r="A208" s="244">
        <v>16</v>
      </c>
      <c r="B208" s="49" t="s">
        <v>274</v>
      </c>
      <c r="C208" s="50" t="s">
        <v>552</v>
      </c>
      <c r="D208" s="51">
        <f t="shared" si="12"/>
        <v>0</v>
      </c>
      <c r="E208" s="51">
        <f t="shared" si="13"/>
        <v>1</v>
      </c>
      <c r="F208" s="51">
        <f t="shared" si="14"/>
        <v>1</v>
      </c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>
        <v>1</v>
      </c>
      <c r="R208" s="47">
        <v>1</v>
      </c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243"/>
    </row>
    <row r="209" spans="1:29" x14ac:dyDescent="0.2">
      <c r="A209" s="244">
        <v>52</v>
      </c>
      <c r="B209" s="49" t="s">
        <v>278</v>
      </c>
      <c r="C209" s="50" t="s">
        <v>555</v>
      </c>
      <c r="D209" s="51">
        <f t="shared" si="12"/>
        <v>0</v>
      </c>
      <c r="E209" s="51">
        <f t="shared" si="13"/>
        <v>1</v>
      </c>
      <c r="F209" s="51">
        <f t="shared" si="14"/>
        <v>1</v>
      </c>
      <c r="G209" s="47"/>
      <c r="H209" s="47"/>
      <c r="I209" s="47"/>
      <c r="J209" s="47"/>
      <c r="K209" s="47"/>
      <c r="L209" s="47"/>
      <c r="M209" s="47"/>
      <c r="N209" s="47">
        <v>1</v>
      </c>
      <c r="O209" s="47">
        <v>1</v>
      </c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243"/>
    </row>
    <row r="210" spans="1:29" x14ac:dyDescent="0.2">
      <c r="A210" s="242" t="s">
        <v>429</v>
      </c>
      <c r="B210" s="45"/>
      <c r="C210" s="46"/>
      <c r="D210" s="47">
        <f t="shared" si="12"/>
        <v>0</v>
      </c>
      <c r="E210" s="47">
        <f t="shared" si="13"/>
        <v>6</v>
      </c>
      <c r="F210" s="47">
        <f t="shared" si="14"/>
        <v>6</v>
      </c>
      <c r="G210" s="47"/>
      <c r="H210" s="47">
        <v>1</v>
      </c>
      <c r="I210" s="47">
        <v>1</v>
      </c>
      <c r="J210" s="47"/>
      <c r="K210" s="47"/>
      <c r="L210" s="47"/>
      <c r="M210" s="47"/>
      <c r="N210" s="47"/>
      <c r="O210" s="47"/>
      <c r="P210" s="47"/>
      <c r="Q210" s="47">
        <v>5</v>
      </c>
      <c r="R210" s="47">
        <v>5</v>
      </c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243"/>
    </row>
    <row r="211" spans="1:29" x14ac:dyDescent="0.2">
      <c r="A211" s="244">
        <v>14.0901</v>
      </c>
      <c r="B211" s="49" t="s">
        <v>241</v>
      </c>
      <c r="C211" s="50" t="s">
        <v>556</v>
      </c>
      <c r="D211" s="51">
        <f t="shared" si="12"/>
        <v>0</v>
      </c>
      <c r="E211" s="51">
        <f t="shared" si="13"/>
        <v>3</v>
      </c>
      <c r="F211" s="51">
        <f t="shared" si="14"/>
        <v>3</v>
      </c>
      <c r="G211" s="47"/>
      <c r="H211" s="47">
        <v>1</v>
      </c>
      <c r="I211" s="47">
        <v>1</v>
      </c>
      <c r="J211" s="47"/>
      <c r="K211" s="47"/>
      <c r="L211" s="47"/>
      <c r="M211" s="47"/>
      <c r="N211" s="47"/>
      <c r="O211" s="47"/>
      <c r="P211" s="47"/>
      <c r="Q211" s="47">
        <v>2</v>
      </c>
      <c r="R211" s="47">
        <v>2</v>
      </c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243"/>
    </row>
    <row r="212" spans="1:29" x14ac:dyDescent="0.2">
      <c r="A212" s="244">
        <v>14.100099999999999</v>
      </c>
      <c r="B212" s="49" t="s">
        <v>243</v>
      </c>
      <c r="C212" s="50" t="s">
        <v>557</v>
      </c>
      <c r="D212" s="51">
        <f t="shared" si="12"/>
        <v>0</v>
      </c>
      <c r="E212" s="51">
        <f t="shared" si="13"/>
        <v>1</v>
      </c>
      <c r="F212" s="51">
        <f t="shared" si="14"/>
        <v>1</v>
      </c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>
        <v>1</v>
      </c>
      <c r="R212" s="47">
        <v>1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243"/>
    </row>
    <row r="213" spans="1:29" x14ac:dyDescent="0.2">
      <c r="A213" s="245">
        <v>14.190099999999999</v>
      </c>
      <c r="B213" s="49" t="s">
        <v>245</v>
      </c>
      <c r="C213" s="50" t="s">
        <v>558</v>
      </c>
      <c r="D213" s="51">
        <f t="shared" si="12"/>
        <v>0</v>
      </c>
      <c r="E213" s="51">
        <f t="shared" si="13"/>
        <v>2</v>
      </c>
      <c r="F213" s="51">
        <f t="shared" si="14"/>
        <v>2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>
        <v>2</v>
      </c>
      <c r="R213" s="47">
        <v>2</v>
      </c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243"/>
    </row>
    <row r="214" spans="1:29" x14ac:dyDescent="0.2">
      <c r="A214" s="247" t="s">
        <v>559</v>
      </c>
      <c r="B214" s="37"/>
      <c r="C214" s="38"/>
      <c r="D214" s="39">
        <f t="shared" si="12"/>
        <v>1142</v>
      </c>
      <c r="E214" s="39">
        <f t="shared" si="13"/>
        <v>525</v>
      </c>
      <c r="F214" s="39">
        <f t="shared" si="14"/>
        <v>1667</v>
      </c>
      <c r="G214" s="39">
        <v>12</v>
      </c>
      <c r="H214" s="39">
        <v>3</v>
      </c>
      <c r="I214" s="39">
        <v>15</v>
      </c>
      <c r="J214" s="39"/>
      <c r="K214" s="39">
        <v>2</v>
      </c>
      <c r="L214" s="39">
        <v>2</v>
      </c>
      <c r="M214" s="39">
        <v>57</v>
      </c>
      <c r="N214" s="39">
        <v>19</v>
      </c>
      <c r="O214" s="39">
        <v>76</v>
      </c>
      <c r="P214" s="39">
        <v>854</v>
      </c>
      <c r="Q214" s="39">
        <v>341</v>
      </c>
      <c r="R214" s="39">
        <v>1195</v>
      </c>
      <c r="S214" s="39"/>
      <c r="T214" s="39"/>
      <c r="U214" s="39">
        <v>1</v>
      </c>
      <c r="V214" s="39">
        <v>1</v>
      </c>
      <c r="W214" s="39">
        <v>2</v>
      </c>
      <c r="X214" s="39">
        <v>16</v>
      </c>
      <c r="Y214" s="39">
        <v>12</v>
      </c>
      <c r="Z214" s="39">
        <v>28</v>
      </c>
      <c r="AA214" s="39">
        <v>202</v>
      </c>
      <c r="AB214" s="39">
        <v>147</v>
      </c>
      <c r="AC214" s="248">
        <v>349</v>
      </c>
    </row>
    <row r="215" spans="1:29" x14ac:dyDescent="0.2">
      <c r="A215" s="240" t="s">
        <v>12</v>
      </c>
      <c r="B215" s="41"/>
      <c r="C215" s="42"/>
      <c r="D215" s="43">
        <f t="shared" si="12"/>
        <v>905</v>
      </c>
      <c r="E215" s="43">
        <f t="shared" si="13"/>
        <v>311</v>
      </c>
      <c r="F215" s="43">
        <f t="shared" si="14"/>
        <v>1216</v>
      </c>
      <c r="G215" s="43">
        <v>12</v>
      </c>
      <c r="H215" s="43">
        <v>3</v>
      </c>
      <c r="I215" s="43">
        <v>15</v>
      </c>
      <c r="J215" s="43"/>
      <c r="K215" s="43"/>
      <c r="L215" s="43"/>
      <c r="M215" s="43">
        <v>49</v>
      </c>
      <c r="N215" s="43">
        <v>11</v>
      </c>
      <c r="O215" s="43">
        <v>60</v>
      </c>
      <c r="P215" s="43">
        <v>709</v>
      </c>
      <c r="Q215" s="43">
        <v>230</v>
      </c>
      <c r="R215" s="43">
        <v>939</v>
      </c>
      <c r="S215" s="43"/>
      <c r="T215" s="43"/>
      <c r="U215" s="43">
        <v>1</v>
      </c>
      <c r="V215" s="43"/>
      <c r="W215" s="43">
        <v>1</v>
      </c>
      <c r="X215" s="43">
        <v>1</v>
      </c>
      <c r="Y215" s="43">
        <v>1</v>
      </c>
      <c r="Z215" s="43">
        <v>2</v>
      </c>
      <c r="AA215" s="43">
        <v>133</v>
      </c>
      <c r="AB215" s="43">
        <v>66</v>
      </c>
      <c r="AC215" s="241">
        <v>199</v>
      </c>
    </row>
    <row r="216" spans="1:29" x14ac:dyDescent="0.2">
      <c r="A216" s="242" t="s">
        <v>13</v>
      </c>
      <c r="B216" s="45"/>
      <c r="C216" s="46"/>
      <c r="D216" s="47">
        <f t="shared" si="12"/>
        <v>727</v>
      </c>
      <c r="E216" s="47">
        <f t="shared" si="13"/>
        <v>238</v>
      </c>
      <c r="F216" s="47">
        <f t="shared" si="14"/>
        <v>965</v>
      </c>
      <c r="G216" s="47">
        <v>12</v>
      </c>
      <c r="H216" s="47">
        <v>1</v>
      </c>
      <c r="I216" s="47">
        <v>13</v>
      </c>
      <c r="J216" s="47"/>
      <c r="K216" s="47"/>
      <c r="L216" s="47"/>
      <c r="M216" s="47">
        <v>37</v>
      </c>
      <c r="N216" s="47">
        <v>9</v>
      </c>
      <c r="O216" s="47">
        <v>46</v>
      </c>
      <c r="P216" s="47">
        <v>568</v>
      </c>
      <c r="Q216" s="47">
        <v>172</v>
      </c>
      <c r="R216" s="47">
        <v>740</v>
      </c>
      <c r="S216" s="47"/>
      <c r="T216" s="47"/>
      <c r="U216" s="47">
        <v>1</v>
      </c>
      <c r="V216" s="47"/>
      <c r="W216" s="47">
        <v>1</v>
      </c>
      <c r="X216" s="47"/>
      <c r="Y216" s="47">
        <v>1</v>
      </c>
      <c r="Z216" s="47">
        <v>1</v>
      </c>
      <c r="AA216" s="47">
        <v>109</v>
      </c>
      <c r="AB216" s="47">
        <v>55</v>
      </c>
      <c r="AC216" s="243">
        <v>164</v>
      </c>
    </row>
    <row r="217" spans="1:29" x14ac:dyDescent="0.2">
      <c r="A217" s="244">
        <v>16.010100000000001</v>
      </c>
      <c r="B217" s="49" t="s">
        <v>285</v>
      </c>
      <c r="C217" s="50" t="s">
        <v>286</v>
      </c>
      <c r="D217" s="51">
        <f t="shared" si="12"/>
        <v>308</v>
      </c>
      <c r="E217" s="51">
        <f t="shared" si="13"/>
        <v>49</v>
      </c>
      <c r="F217" s="51">
        <f t="shared" si="14"/>
        <v>357</v>
      </c>
      <c r="G217" s="47">
        <v>3</v>
      </c>
      <c r="H217" s="47"/>
      <c r="I217" s="47">
        <v>3</v>
      </c>
      <c r="J217" s="47"/>
      <c r="K217" s="47"/>
      <c r="L217" s="47"/>
      <c r="M217" s="47">
        <v>15</v>
      </c>
      <c r="N217" s="47">
        <v>1</v>
      </c>
      <c r="O217" s="47">
        <v>16</v>
      </c>
      <c r="P217" s="47">
        <v>249</v>
      </c>
      <c r="Q217" s="47">
        <v>31</v>
      </c>
      <c r="R217" s="47">
        <v>280</v>
      </c>
      <c r="S217" s="47"/>
      <c r="T217" s="47"/>
      <c r="U217" s="47"/>
      <c r="V217" s="47"/>
      <c r="W217" s="47"/>
      <c r="X217" s="47"/>
      <c r="Y217" s="47">
        <v>1</v>
      </c>
      <c r="Z217" s="47">
        <v>1</v>
      </c>
      <c r="AA217" s="47">
        <v>41</v>
      </c>
      <c r="AB217" s="47">
        <v>16</v>
      </c>
      <c r="AC217" s="243">
        <v>57</v>
      </c>
    </row>
    <row r="218" spans="1:29" x14ac:dyDescent="0.2">
      <c r="A218" s="245">
        <v>16.010400000000001</v>
      </c>
      <c r="B218" s="49" t="s">
        <v>287</v>
      </c>
      <c r="C218" s="50" t="s">
        <v>288</v>
      </c>
      <c r="D218" s="51">
        <f t="shared" si="12"/>
        <v>53</v>
      </c>
      <c r="E218" s="51">
        <f t="shared" si="13"/>
        <v>12</v>
      </c>
      <c r="F218" s="51">
        <f t="shared" si="14"/>
        <v>65</v>
      </c>
      <c r="G218" s="47"/>
      <c r="H218" s="47"/>
      <c r="I218" s="47"/>
      <c r="J218" s="47"/>
      <c r="K218" s="47"/>
      <c r="L218" s="47"/>
      <c r="M218" s="47">
        <v>3</v>
      </c>
      <c r="N218" s="47">
        <v>1</v>
      </c>
      <c r="O218" s="47">
        <v>4</v>
      </c>
      <c r="P218" s="47">
        <v>39</v>
      </c>
      <c r="Q218" s="47">
        <v>8</v>
      </c>
      <c r="R218" s="47">
        <v>47</v>
      </c>
      <c r="S218" s="47"/>
      <c r="T218" s="47"/>
      <c r="U218" s="47"/>
      <c r="V218" s="47"/>
      <c r="W218" s="47"/>
      <c r="X218" s="47"/>
      <c r="Y218" s="47"/>
      <c r="Z218" s="47"/>
      <c r="AA218" s="47">
        <v>11</v>
      </c>
      <c r="AB218" s="47">
        <v>3</v>
      </c>
      <c r="AC218" s="243">
        <v>14</v>
      </c>
    </row>
    <row r="219" spans="1:29" x14ac:dyDescent="0.2">
      <c r="A219" s="246"/>
      <c r="B219" s="49" t="s">
        <v>289</v>
      </c>
      <c r="C219" s="50" t="s">
        <v>290</v>
      </c>
      <c r="D219" s="51">
        <f t="shared" si="12"/>
        <v>26</v>
      </c>
      <c r="E219" s="51">
        <f t="shared" si="13"/>
        <v>8</v>
      </c>
      <c r="F219" s="51">
        <f t="shared" si="14"/>
        <v>34</v>
      </c>
      <c r="G219" s="47">
        <v>1</v>
      </c>
      <c r="H219" s="47"/>
      <c r="I219" s="47">
        <v>1</v>
      </c>
      <c r="J219" s="47"/>
      <c r="K219" s="47"/>
      <c r="L219" s="47"/>
      <c r="M219" s="47">
        <v>3</v>
      </c>
      <c r="N219" s="47"/>
      <c r="O219" s="47">
        <v>3</v>
      </c>
      <c r="P219" s="47">
        <v>18</v>
      </c>
      <c r="Q219" s="47">
        <v>7</v>
      </c>
      <c r="R219" s="47">
        <v>25</v>
      </c>
      <c r="S219" s="47"/>
      <c r="T219" s="47"/>
      <c r="U219" s="47"/>
      <c r="V219" s="47"/>
      <c r="W219" s="47"/>
      <c r="X219" s="47"/>
      <c r="Y219" s="47"/>
      <c r="Z219" s="47"/>
      <c r="AA219" s="47">
        <v>4</v>
      </c>
      <c r="AB219" s="47">
        <v>1</v>
      </c>
      <c r="AC219" s="243">
        <v>5</v>
      </c>
    </row>
    <row r="220" spans="1:29" x14ac:dyDescent="0.2">
      <c r="A220" s="244">
        <v>16.090499999999999</v>
      </c>
      <c r="B220" s="49" t="s">
        <v>293</v>
      </c>
      <c r="C220" s="50" t="s">
        <v>560</v>
      </c>
      <c r="D220" s="51">
        <f t="shared" si="12"/>
        <v>19</v>
      </c>
      <c r="E220" s="51">
        <f t="shared" si="13"/>
        <v>7</v>
      </c>
      <c r="F220" s="51">
        <f t="shared" si="14"/>
        <v>26</v>
      </c>
      <c r="G220" s="47">
        <v>1</v>
      </c>
      <c r="H220" s="47"/>
      <c r="I220" s="47">
        <v>1</v>
      </c>
      <c r="J220" s="47"/>
      <c r="K220" s="47"/>
      <c r="L220" s="47"/>
      <c r="M220" s="47">
        <v>1</v>
      </c>
      <c r="N220" s="47"/>
      <c r="O220" s="47">
        <v>1</v>
      </c>
      <c r="P220" s="47">
        <v>9</v>
      </c>
      <c r="Q220" s="47">
        <v>5</v>
      </c>
      <c r="R220" s="47">
        <v>14</v>
      </c>
      <c r="S220" s="47"/>
      <c r="T220" s="47"/>
      <c r="U220" s="47"/>
      <c r="V220" s="47"/>
      <c r="W220" s="47"/>
      <c r="X220" s="47"/>
      <c r="Y220" s="47"/>
      <c r="Z220" s="47"/>
      <c r="AA220" s="47">
        <v>8</v>
      </c>
      <c r="AB220" s="47">
        <v>2</v>
      </c>
      <c r="AC220" s="243">
        <v>10</v>
      </c>
    </row>
    <row r="221" spans="1:29" x14ac:dyDescent="0.2">
      <c r="A221" s="244">
        <v>23.010100000000001</v>
      </c>
      <c r="B221" s="49" t="s">
        <v>295</v>
      </c>
      <c r="C221" s="50" t="s">
        <v>296</v>
      </c>
      <c r="D221" s="51">
        <f t="shared" si="12"/>
        <v>49</v>
      </c>
      <c r="E221" s="51">
        <f t="shared" si="13"/>
        <v>13</v>
      </c>
      <c r="F221" s="51">
        <f t="shared" si="14"/>
        <v>62</v>
      </c>
      <c r="G221" s="47"/>
      <c r="H221" s="47"/>
      <c r="I221" s="47"/>
      <c r="J221" s="47"/>
      <c r="K221" s="47"/>
      <c r="L221" s="47"/>
      <c r="M221" s="47">
        <v>2</v>
      </c>
      <c r="N221" s="47">
        <v>2</v>
      </c>
      <c r="O221" s="47">
        <v>4</v>
      </c>
      <c r="P221" s="47">
        <v>40</v>
      </c>
      <c r="Q221" s="47">
        <v>6</v>
      </c>
      <c r="R221" s="47">
        <v>46</v>
      </c>
      <c r="S221" s="47"/>
      <c r="T221" s="47"/>
      <c r="U221" s="47"/>
      <c r="V221" s="47"/>
      <c r="W221" s="47"/>
      <c r="X221" s="47"/>
      <c r="Y221" s="47"/>
      <c r="Z221" s="47"/>
      <c r="AA221" s="47">
        <v>7</v>
      </c>
      <c r="AB221" s="47">
        <v>5</v>
      </c>
      <c r="AC221" s="243">
        <v>12</v>
      </c>
    </row>
    <row r="222" spans="1:29" x14ac:dyDescent="0.2">
      <c r="A222" s="244">
        <v>23.9999</v>
      </c>
      <c r="B222" s="49" t="s">
        <v>297</v>
      </c>
      <c r="C222" s="50" t="s">
        <v>561</v>
      </c>
      <c r="D222" s="51">
        <f t="shared" si="12"/>
        <v>17</v>
      </c>
      <c r="E222" s="51">
        <f t="shared" si="13"/>
        <v>5</v>
      </c>
      <c r="F222" s="51">
        <f t="shared" si="14"/>
        <v>22</v>
      </c>
      <c r="G222" s="47">
        <v>2</v>
      </c>
      <c r="H222" s="47"/>
      <c r="I222" s="47">
        <v>2</v>
      </c>
      <c r="J222" s="47"/>
      <c r="K222" s="47"/>
      <c r="L222" s="47"/>
      <c r="M222" s="47">
        <v>1</v>
      </c>
      <c r="N222" s="47"/>
      <c r="O222" s="47">
        <v>1</v>
      </c>
      <c r="P222" s="47">
        <v>11</v>
      </c>
      <c r="Q222" s="47">
        <v>2</v>
      </c>
      <c r="R222" s="47">
        <v>13</v>
      </c>
      <c r="S222" s="47"/>
      <c r="T222" s="47"/>
      <c r="U222" s="47"/>
      <c r="V222" s="47"/>
      <c r="W222" s="47"/>
      <c r="X222" s="47"/>
      <c r="Y222" s="47"/>
      <c r="Z222" s="47"/>
      <c r="AA222" s="47">
        <v>3</v>
      </c>
      <c r="AB222" s="47">
        <v>3</v>
      </c>
      <c r="AC222" s="243">
        <v>6</v>
      </c>
    </row>
    <row r="223" spans="1:29" x14ac:dyDescent="0.2">
      <c r="A223" s="244">
        <v>38.010100000000001</v>
      </c>
      <c r="B223" s="49" t="s">
        <v>299</v>
      </c>
      <c r="C223" s="50" t="s">
        <v>562</v>
      </c>
      <c r="D223" s="51">
        <f t="shared" si="12"/>
        <v>9</v>
      </c>
      <c r="E223" s="51">
        <f t="shared" si="13"/>
        <v>19</v>
      </c>
      <c r="F223" s="51">
        <f t="shared" si="14"/>
        <v>28</v>
      </c>
      <c r="G223" s="47">
        <v>1</v>
      </c>
      <c r="H223" s="47"/>
      <c r="I223" s="47">
        <v>1</v>
      </c>
      <c r="J223" s="47"/>
      <c r="K223" s="47"/>
      <c r="L223" s="47"/>
      <c r="M223" s="47">
        <v>1</v>
      </c>
      <c r="N223" s="47">
        <v>1</v>
      </c>
      <c r="O223" s="47">
        <v>2</v>
      </c>
      <c r="P223" s="47">
        <v>4</v>
      </c>
      <c r="Q223" s="47">
        <v>16</v>
      </c>
      <c r="R223" s="47">
        <v>20</v>
      </c>
      <c r="S223" s="47"/>
      <c r="T223" s="47"/>
      <c r="U223" s="47"/>
      <c r="V223" s="47"/>
      <c r="W223" s="47"/>
      <c r="X223" s="47"/>
      <c r="Y223" s="47"/>
      <c r="Z223" s="47"/>
      <c r="AA223" s="47">
        <v>3</v>
      </c>
      <c r="AB223" s="47">
        <v>2</v>
      </c>
      <c r="AC223" s="243">
        <v>5</v>
      </c>
    </row>
    <row r="224" spans="1:29" x14ac:dyDescent="0.2">
      <c r="A224" s="244">
        <v>50.0501</v>
      </c>
      <c r="B224" s="49" t="s">
        <v>301</v>
      </c>
      <c r="C224" s="50" t="s">
        <v>302</v>
      </c>
      <c r="D224" s="51">
        <f t="shared" si="12"/>
        <v>163</v>
      </c>
      <c r="E224" s="51">
        <f t="shared" si="13"/>
        <v>69</v>
      </c>
      <c r="F224" s="51">
        <f t="shared" si="14"/>
        <v>232</v>
      </c>
      <c r="G224" s="47">
        <v>4</v>
      </c>
      <c r="H224" s="47">
        <v>1</v>
      </c>
      <c r="I224" s="47">
        <v>5</v>
      </c>
      <c r="J224" s="47"/>
      <c r="K224" s="47"/>
      <c r="L224" s="47"/>
      <c r="M224" s="47">
        <v>6</v>
      </c>
      <c r="N224" s="47">
        <v>3</v>
      </c>
      <c r="O224" s="47">
        <v>9</v>
      </c>
      <c r="P224" s="47">
        <v>130</v>
      </c>
      <c r="Q224" s="47">
        <v>56</v>
      </c>
      <c r="R224" s="47">
        <v>186</v>
      </c>
      <c r="S224" s="47"/>
      <c r="T224" s="47"/>
      <c r="U224" s="47">
        <v>1</v>
      </c>
      <c r="V224" s="47"/>
      <c r="W224" s="47">
        <v>1</v>
      </c>
      <c r="X224" s="47"/>
      <c r="Y224" s="47"/>
      <c r="Z224" s="47"/>
      <c r="AA224" s="47">
        <v>22</v>
      </c>
      <c r="AB224" s="47">
        <v>9</v>
      </c>
      <c r="AC224" s="243">
        <v>31</v>
      </c>
    </row>
    <row r="225" spans="1:29" x14ac:dyDescent="0.2">
      <c r="A225" s="244">
        <v>50.070300000000003</v>
      </c>
      <c r="B225" s="49" t="s">
        <v>303</v>
      </c>
      <c r="C225" s="50" t="s">
        <v>304</v>
      </c>
      <c r="D225" s="51">
        <f t="shared" si="12"/>
        <v>44</v>
      </c>
      <c r="E225" s="51">
        <f t="shared" si="13"/>
        <v>14</v>
      </c>
      <c r="F225" s="51">
        <f t="shared" si="14"/>
        <v>58</v>
      </c>
      <c r="G225" s="47"/>
      <c r="H225" s="47"/>
      <c r="I225" s="47"/>
      <c r="J225" s="47"/>
      <c r="K225" s="47"/>
      <c r="L225" s="47"/>
      <c r="M225" s="47">
        <v>3</v>
      </c>
      <c r="N225" s="47"/>
      <c r="O225" s="47">
        <v>3</v>
      </c>
      <c r="P225" s="47">
        <v>35</v>
      </c>
      <c r="Q225" s="47">
        <v>13</v>
      </c>
      <c r="R225" s="47">
        <v>48</v>
      </c>
      <c r="S225" s="47"/>
      <c r="T225" s="47"/>
      <c r="U225" s="47"/>
      <c r="V225" s="47"/>
      <c r="W225" s="47"/>
      <c r="X225" s="47"/>
      <c r="Y225" s="47"/>
      <c r="Z225" s="47"/>
      <c r="AA225" s="47">
        <v>6</v>
      </c>
      <c r="AB225" s="47">
        <v>1</v>
      </c>
      <c r="AC225" s="243">
        <v>7</v>
      </c>
    </row>
    <row r="226" spans="1:29" x14ac:dyDescent="0.2">
      <c r="A226" s="244">
        <v>50.0901</v>
      </c>
      <c r="B226" s="49" t="s">
        <v>305</v>
      </c>
      <c r="C226" s="50" t="s">
        <v>563</v>
      </c>
      <c r="D226" s="51">
        <f t="shared" si="12"/>
        <v>28</v>
      </c>
      <c r="E226" s="51">
        <f t="shared" si="13"/>
        <v>28</v>
      </c>
      <c r="F226" s="51">
        <f t="shared" si="14"/>
        <v>56</v>
      </c>
      <c r="G226" s="47"/>
      <c r="H226" s="47"/>
      <c r="I226" s="47"/>
      <c r="J226" s="47"/>
      <c r="K226" s="47"/>
      <c r="L226" s="47"/>
      <c r="M226" s="47">
        <v>1</v>
      </c>
      <c r="N226" s="47">
        <v>1</v>
      </c>
      <c r="O226" s="47">
        <v>2</v>
      </c>
      <c r="P226" s="47">
        <v>24</v>
      </c>
      <c r="Q226" s="47">
        <v>21</v>
      </c>
      <c r="R226" s="47">
        <v>45</v>
      </c>
      <c r="S226" s="47"/>
      <c r="T226" s="47"/>
      <c r="U226" s="47"/>
      <c r="V226" s="47"/>
      <c r="W226" s="47"/>
      <c r="X226" s="47"/>
      <c r="Y226" s="47"/>
      <c r="Z226" s="47"/>
      <c r="AA226" s="47">
        <v>3</v>
      </c>
      <c r="AB226" s="47">
        <v>6</v>
      </c>
      <c r="AC226" s="243">
        <v>9</v>
      </c>
    </row>
    <row r="227" spans="1:29" x14ac:dyDescent="0.2">
      <c r="A227" s="244">
        <v>54.010100000000001</v>
      </c>
      <c r="B227" s="49" t="s">
        <v>346</v>
      </c>
      <c r="C227" s="50" t="s">
        <v>347</v>
      </c>
      <c r="D227" s="51">
        <f t="shared" si="12"/>
        <v>11</v>
      </c>
      <c r="E227" s="51">
        <f t="shared" si="13"/>
        <v>14</v>
      </c>
      <c r="F227" s="51">
        <f t="shared" si="14"/>
        <v>25</v>
      </c>
      <c r="G227" s="47"/>
      <c r="H227" s="47"/>
      <c r="I227" s="47"/>
      <c r="J227" s="47"/>
      <c r="K227" s="47"/>
      <c r="L227" s="47"/>
      <c r="M227" s="47">
        <v>1</v>
      </c>
      <c r="N227" s="47"/>
      <c r="O227" s="47">
        <v>1</v>
      </c>
      <c r="P227" s="47">
        <v>9</v>
      </c>
      <c r="Q227" s="47">
        <v>7</v>
      </c>
      <c r="R227" s="47">
        <v>16</v>
      </c>
      <c r="S227" s="47"/>
      <c r="T227" s="47"/>
      <c r="U227" s="47"/>
      <c r="V227" s="47"/>
      <c r="W227" s="47"/>
      <c r="X227" s="47"/>
      <c r="Y227" s="47"/>
      <c r="Z227" s="47"/>
      <c r="AA227" s="47">
        <v>1</v>
      </c>
      <c r="AB227" s="47">
        <v>7</v>
      </c>
      <c r="AC227" s="243">
        <v>8</v>
      </c>
    </row>
    <row r="228" spans="1:29" x14ac:dyDescent="0.2">
      <c r="A228" s="242" t="s">
        <v>430</v>
      </c>
      <c r="B228" s="45"/>
      <c r="C228" s="46"/>
      <c r="D228" s="47">
        <f t="shared" si="12"/>
        <v>90</v>
      </c>
      <c r="E228" s="47">
        <f t="shared" si="13"/>
        <v>24</v>
      </c>
      <c r="F228" s="47">
        <f t="shared" si="14"/>
        <v>114</v>
      </c>
      <c r="G228" s="47"/>
      <c r="H228" s="47"/>
      <c r="I228" s="47"/>
      <c r="J228" s="47"/>
      <c r="K228" s="47"/>
      <c r="L228" s="47"/>
      <c r="M228" s="47">
        <v>8</v>
      </c>
      <c r="N228" s="47"/>
      <c r="O228" s="47">
        <v>8</v>
      </c>
      <c r="P228" s="47">
        <v>69</v>
      </c>
      <c r="Q228" s="47">
        <v>19</v>
      </c>
      <c r="R228" s="47">
        <v>88</v>
      </c>
      <c r="S228" s="47"/>
      <c r="T228" s="47"/>
      <c r="U228" s="47"/>
      <c r="V228" s="47"/>
      <c r="W228" s="47"/>
      <c r="X228" s="47"/>
      <c r="Y228" s="47"/>
      <c r="Z228" s="47"/>
      <c r="AA228" s="47">
        <v>13</v>
      </c>
      <c r="AB228" s="47">
        <v>5</v>
      </c>
      <c r="AC228" s="243">
        <v>18</v>
      </c>
    </row>
    <row r="229" spans="1:29" x14ac:dyDescent="0.2">
      <c r="A229" s="244">
        <v>50.060499999999998</v>
      </c>
      <c r="B229" s="49" t="s">
        <v>312</v>
      </c>
      <c r="C229" s="50" t="s">
        <v>564</v>
      </c>
      <c r="D229" s="51">
        <f t="shared" si="12"/>
        <v>4</v>
      </c>
      <c r="E229" s="51">
        <f t="shared" si="13"/>
        <v>3</v>
      </c>
      <c r="F229" s="51">
        <f t="shared" si="14"/>
        <v>7</v>
      </c>
      <c r="G229" s="47"/>
      <c r="H229" s="47"/>
      <c r="I229" s="47"/>
      <c r="J229" s="47"/>
      <c r="K229" s="47"/>
      <c r="L229" s="47"/>
      <c r="M229" s="47"/>
      <c r="N229" s="47"/>
      <c r="O229" s="47"/>
      <c r="P229" s="47">
        <v>3</v>
      </c>
      <c r="Q229" s="47">
        <v>3</v>
      </c>
      <c r="R229" s="47">
        <v>6</v>
      </c>
      <c r="S229" s="47"/>
      <c r="T229" s="47"/>
      <c r="U229" s="47"/>
      <c r="V229" s="47"/>
      <c r="W229" s="47"/>
      <c r="X229" s="47"/>
      <c r="Y229" s="47"/>
      <c r="Z229" s="47"/>
      <c r="AA229" s="47">
        <v>1</v>
      </c>
      <c r="AB229" s="47"/>
      <c r="AC229" s="243">
        <v>1</v>
      </c>
    </row>
    <row r="230" spans="1:29" x14ac:dyDescent="0.2">
      <c r="A230" s="244">
        <v>50.070099999999996</v>
      </c>
      <c r="B230" s="49" t="s">
        <v>314</v>
      </c>
      <c r="C230" s="50" t="s">
        <v>565</v>
      </c>
      <c r="D230" s="51">
        <f t="shared" si="12"/>
        <v>1</v>
      </c>
      <c r="E230" s="51">
        <f t="shared" si="13"/>
        <v>1</v>
      </c>
      <c r="F230" s="51">
        <f t="shared" si="14"/>
        <v>2</v>
      </c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>
        <v>1</v>
      </c>
      <c r="R230" s="47">
        <v>1</v>
      </c>
      <c r="S230" s="47"/>
      <c r="T230" s="47"/>
      <c r="U230" s="47"/>
      <c r="V230" s="47"/>
      <c r="W230" s="47"/>
      <c r="X230" s="47"/>
      <c r="Y230" s="47"/>
      <c r="Z230" s="47"/>
      <c r="AA230" s="47">
        <v>1</v>
      </c>
      <c r="AB230" s="47"/>
      <c r="AC230" s="243">
        <v>1</v>
      </c>
    </row>
    <row r="231" spans="1:29" x14ac:dyDescent="0.2">
      <c r="A231" s="245">
        <v>50.0702</v>
      </c>
      <c r="B231" s="49" t="s">
        <v>602</v>
      </c>
      <c r="C231" s="50" t="s">
        <v>603</v>
      </c>
      <c r="D231" s="51">
        <f t="shared" si="12"/>
        <v>35</v>
      </c>
      <c r="E231" s="51">
        <f t="shared" si="13"/>
        <v>8</v>
      </c>
      <c r="F231" s="51">
        <f t="shared" si="14"/>
        <v>43</v>
      </c>
      <c r="G231" s="47"/>
      <c r="H231" s="47"/>
      <c r="I231" s="47"/>
      <c r="J231" s="47"/>
      <c r="K231" s="47"/>
      <c r="L231" s="47"/>
      <c r="M231" s="47">
        <v>5</v>
      </c>
      <c r="N231" s="47"/>
      <c r="O231" s="47">
        <v>5</v>
      </c>
      <c r="P231" s="47">
        <v>30</v>
      </c>
      <c r="Q231" s="47">
        <v>8</v>
      </c>
      <c r="R231" s="47">
        <v>38</v>
      </c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243"/>
    </row>
    <row r="232" spans="1:29" x14ac:dyDescent="0.2">
      <c r="A232" s="246"/>
      <c r="B232" s="49" t="s">
        <v>391</v>
      </c>
      <c r="C232" s="50" t="s">
        <v>566</v>
      </c>
      <c r="D232" s="51">
        <f t="shared" si="12"/>
        <v>30</v>
      </c>
      <c r="E232" s="51">
        <f t="shared" si="13"/>
        <v>7</v>
      </c>
      <c r="F232" s="51">
        <f t="shared" si="14"/>
        <v>37</v>
      </c>
      <c r="G232" s="47"/>
      <c r="H232" s="47"/>
      <c r="I232" s="47"/>
      <c r="J232" s="47"/>
      <c r="K232" s="47"/>
      <c r="L232" s="47"/>
      <c r="M232" s="47">
        <v>2</v>
      </c>
      <c r="N232" s="47"/>
      <c r="O232" s="47">
        <v>2</v>
      </c>
      <c r="P232" s="47">
        <v>22</v>
      </c>
      <c r="Q232" s="47">
        <v>4</v>
      </c>
      <c r="R232" s="47">
        <v>26</v>
      </c>
      <c r="S232" s="47"/>
      <c r="T232" s="47"/>
      <c r="U232" s="47"/>
      <c r="V232" s="47"/>
      <c r="W232" s="47"/>
      <c r="X232" s="47"/>
      <c r="Y232" s="47"/>
      <c r="Z232" s="47"/>
      <c r="AA232" s="47">
        <v>6</v>
      </c>
      <c r="AB232" s="47">
        <v>3</v>
      </c>
      <c r="AC232" s="243">
        <v>9</v>
      </c>
    </row>
    <row r="233" spans="1:29" x14ac:dyDescent="0.2">
      <c r="A233" s="244">
        <v>50.070399999999999</v>
      </c>
      <c r="B233" s="49" t="s">
        <v>316</v>
      </c>
      <c r="C233" s="50" t="s">
        <v>567</v>
      </c>
      <c r="D233" s="51">
        <f t="shared" si="12"/>
        <v>4</v>
      </c>
      <c r="E233" s="51">
        <f t="shared" si="13"/>
        <v>2</v>
      </c>
      <c r="F233" s="51">
        <f t="shared" si="14"/>
        <v>6</v>
      </c>
      <c r="G233" s="47"/>
      <c r="H233" s="47"/>
      <c r="I233" s="47"/>
      <c r="J233" s="47"/>
      <c r="K233" s="47"/>
      <c r="L233" s="47"/>
      <c r="M233" s="47"/>
      <c r="N233" s="47"/>
      <c r="O233" s="47"/>
      <c r="P233" s="47">
        <v>4</v>
      </c>
      <c r="Q233" s="47">
        <v>2</v>
      </c>
      <c r="R233" s="47">
        <v>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243"/>
    </row>
    <row r="234" spans="1:29" x14ac:dyDescent="0.2">
      <c r="A234" s="245">
        <v>50.070500000000003</v>
      </c>
      <c r="B234" s="49" t="s">
        <v>320</v>
      </c>
      <c r="C234" s="50" t="s">
        <v>568</v>
      </c>
      <c r="D234" s="51">
        <f t="shared" si="12"/>
        <v>8</v>
      </c>
      <c r="E234" s="51">
        <f t="shared" si="13"/>
        <v>1</v>
      </c>
      <c r="F234" s="51">
        <f t="shared" si="14"/>
        <v>9</v>
      </c>
      <c r="G234" s="47"/>
      <c r="H234" s="47"/>
      <c r="I234" s="47"/>
      <c r="J234" s="47"/>
      <c r="K234" s="47"/>
      <c r="L234" s="47"/>
      <c r="M234" s="47">
        <v>1</v>
      </c>
      <c r="N234" s="47"/>
      <c r="O234" s="47">
        <v>1</v>
      </c>
      <c r="P234" s="47">
        <v>4</v>
      </c>
      <c r="Q234" s="47">
        <v>1</v>
      </c>
      <c r="R234" s="47">
        <v>5</v>
      </c>
      <c r="S234" s="47"/>
      <c r="T234" s="47"/>
      <c r="U234" s="47"/>
      <c r="V234" s="47"/>
      <c r="W234" s="47"/>
      <c r="X234" s="47"/>
      <c r="Y234" s="47"/>
      <c r="Z234" s="47"/>
      <c r="AA234" s="47">
        <v>3</v>
      </c>
      <c r="AB234" s="47"/>
      <c r="AC234" s="243">
        <v>3</v>
      </c>
    </row>
    <row r="235" spans="1:29" x14ac:dyDescent="0.2">
      <c r="A235" s="246"/>
      <c r="B235" s="49" t="s">
        <v>322</v>
      </c>
      <c r="C235" s="50" t="s">
        <v>570</v>
      </c>
      <c r="D235" s="51">
        <f t="shared" si="12"/>
        <v>3</v>
      </c>
      <c r="E235" s="51">
        <f t="shared" si="13"/>
        <v>2</v>
      </c>
      <c r="F235" s="51">
        <f t="shared" si="14"/>
        <v>5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>
        <v>2</v>
      </c>
      <c r="Q235" s="47"/>
      <c r="R235" s="47">
        <v>2</v>
      </c>
      <c r="S235" s="47"/>
      <c r="T235" s="47"/>
      <c r="U235" s="47"/>
      <c r="V235" s="47"/>
      <c r="W235" s="47"/>
      <c r="X235" s="47"/>
      <c r="Y235" s="47"/>
      <c r="Z235" s="47"/>
      <c r="AA235" s="47">
        <v>1</v>
      </c>
      <c r="AB235" s="47">
        <v>2</v>
      </c>
      <c r="AC235" s="243">
        <v>3</v>
      </c>
    </row>
    <row r="236" spans="1:29" x14ac:dyDescent="0.2">
      <c r="A236" s="244">
        <v>50.070799999999998</v>
      </c>
      <c r="B236" s="49" t="s">
        <v>324</v>
      </c>
      <c r="C236" s="50" t="s">
        <v>571</v>
      </c>
      <c r="D236" s="51">
        <f t="shared" si="12"/>
        <v>2</v>
      </c>
      <c r="E236" s="51">
        <f t="shared" si="13"/>
        <v>0</v>
      </c>
      <c r="F236" s="51">
        <f t="shared" si="14"/>
        <v>2</v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>
        <v>2</v>
      </c>
      <c r="Q236" s="47"/>
      <c r="R236" s="47">
        <v>2</v>
      </c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243"/>
    </row>
    <row r="237" spans="1:29" x14ac:dyDescent="0.2">
      <c r="A237" s="244">
        <v>50.070900000000002</v>
      </c>
      <c r="B237" s="49" t="s">
        <v>326</v>
      </c>
      <c r="C237" s="50" t="s">
        <v>572</v>
      </c>
      <c r="D237" s="51">
        <f t="shared" si="12"/>
        <v>3</v>
      </c>
      <c r="E237" s="51">
        <f t="shared" si="13"/>
        <v>0</v>
      </c>
      <c r="F237" s="51">
        <f t="shared" si="14"/>
        <v>3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>
        <v>2</v>
      </c>
      <c r="Q237" s="47"/>
      <c r="R237" s="47">
        <v>2</v>
      </c>
      <c r="S237" s="47"/>
      <c r="T237" s="47"/>
      <c r="U237" s="47"/>
      <c r="V237" s="47"/>
      <c r="W237" s="47"/>
      <c r="X237" s="47"/>
      <c r="Y237" s="47"/>
      <c r="Z237" s="47"/>
      <c r="AA237" s="47">
        <v>1</v>
      </c>
      <c r="AB237" s="47"/>
      <c r="AC237" s="243">
        <v>1</v>
      </c>
    </row>
    <row r="238" spans="1:29" x14ac:dyDescent="0.2">
      <c r="A238" s="242" t="s">
        <v>418</v>
      </c>
      <c r="B238" s="45"/>
      <c r="C238" s="46"/>
      <c r="D238" s="47">
        <f t="shared" si="12"/>
        <v>76</v>
      </c>
      <c r="E238" s="47">
        <f t="shared" si="13"/>
        <v>29</v>
      </c>
      <c r="F238" s="47">
        <f t="shared" si="14"/>
        <v>105</v>
      </c>
      <c r="G238" s="47"/>
      <c r="H238" s="47">
        <v>2</v>
      </c>
      <c r="I238" s="47">
        <v>2</v>
      </c>
      <c r="J238" s="47"/>
      <c r="K238" s="47"/>
      <c r="L238" s="47"/>
      <c r="M238" s="47">
        <v>3</v>
      </c>
      <c r="N238" s="47"/>
      <c r="O238" s="47">
        <v>3</v>
      </c>
      <c r="P238" s="47">
        <v>64</v>
      </c>
      <c r="Q238" s="47">
        <v>26</v>
      </c>
      <c r="R238" s="47">
        <v>90</v>
      </c>
      <c r="S238" s="47"/>
      <c r="T238" s="47"/>
      <c r="U238" s="47"/>
      <c r="V238" s="47"/>
      <c r="W238" s="47"/>
      <c r="X238" s="47">
        <v>1</v>
      </c>
      <c r="Y238" s="47"/>
      <c r="Z238" s="47">
        <v>1</v>
      </c>
      <c r="AA238" s="47">
        <v>8</v>
      </c>
      <c r="AB238" s="47">
        <v>1</v>
      </c>
      <c r="AC238" s="243">
        <v>9</v>
      </c>
    </row>
    <row r="239" spans="1:29" x14ac:dyDescent="0.2">
      <c r="A239" s="245">
        <v>30.9999</v>
      </c>
      <c r="B239" s="49" t="s">
        <v>329</v>
      </c>
      <c r="C239" s="50" t="s">
        <v>573</v>
      </c>
      <c r="D239" s="51">
        <f t="shared" si="12"/>
        <v>11</v>
      </c>
      <c r="E239" s="51">
        <f t="shared" si="13"/>
        <v>5</v>
      </c>
      <c r="F239" s="51">
        <f t="shared" si="14"/>
        <v>16</v>
      </c>
      <c r="G239" s="47"/>
      <c r="H239" s="47"/>
      <c r="I239" s="47"/>
      <c r="J239" s="47"/>
      <c r="K239" s="47"/>
      <c r="L239" s="47"/>
      <c r="M239" s="47">
        <v>1</v>
      </c>
      <c r="N239" s="47"/>
      <c r="O239" s="47">
        <v>1</v>
      </c>
      <c r="P239" s="47">
        <v>9</v>
      </c>
      <c r="Q239" s="47">
        <v>5</v>
      </c>
      <c r="R239" s="47">
        <v>14</v>
      </c>
      <c r="S239" s="47"/>
      <c r="T239" s="47"/>
      <c r="U239" s="47"/>
      <c r="V239" s="47"/>
      <c r="W239" s="47"/>
      <c r="X239" s="47"/>
      <c r="Y239" s="47"/>
      <c r="Z239" s="47"/>
      <c r="AA239" s="47">
        <v>1</v>
      </c>
      <c r="AB239" s="47"/>
      <c r="AC239" s="243">
        <v>1</v>
      </c>
    </row>
    <row r="240" spans="1:29" x14ac:dyDescent="0.2">
      <c r="A240" s="249"/>
      <c r="B240" s="49" t="s">
        <v>331</v>
      </c>
      <c r="C240" s="50" t="s">
        <v>574</v>
      </c>
      <c r="D240" s="51">
        <f t="shared" si="12"/>
        <v>20</v>
      </c>
      <c r="E240" s="51">
        <f t="shared" si="13"/>
        <v>7</v>
      </c>
      <c r="F240" s="51">
        <f t="shared" si="14"/>
        <v>27</v>
      </c>
      <c r="G240" s="47"/>
      <c r="H240" s="47">
        <v>1</v>
      </c>
      <c r="I240" s="47">
        <v>1</v>
      </c>
      <c r="J240" s="47"/>
      <c r="K240" s="47"/>
      <c r="L240" s="47"/>
      <c r="M240" s="47"/>
      <c r="N240" s="47"/>
      <c r="O240" s="47"/>
      <c r="P240" s="47">
        <v>15</v>
      </c>
      <c r="Q240" s="47">
        <v>5</v>
      </c>
      <c r="R240" s="47">
        <v>20</v>
      </c>
      <c r="S240" s="47"/>
      <c r="T240" s="47"/>
      <c r="U240" s="47"/>
      <c r="V240" s="47"/>
      <c r="W240" s="47"/>
      <c r="X240" s="47"/>
      <c r="Y240" s="47"/>
      <c r="Z240" s="47"/>
      <c r="AA240" s="47">
        <v>5</v>
      </c>
      <c r="AB240" s="47">
        <v>1</v>
      </c>
      <c r="AC240" s="243">
        <v>6</v>
      </c>
    </row>
    <row r="241" spans="1:29" x14ac:dyDescent="0.2">
      <c r="A241" s="249"/>
      <c r="B241" s="49" t="s">
        <v>333</v>
      </c>
      <c r="C241" s="50" t="s">
        <v>575</v>
      </c>
      <c r="D241" s="51">
        <f t="shared" si="12"/>
        <v>10</v>
      </c>
      <c r="E241" s="51">
        <f t="shared" si="13"/>
        <v>2</v>
      </c>
      <c r="F241" s="51">
        <f t="shared" si="14"/>
        <v>12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>
        <v>8</v>
      </c>
      <c r="Q241" s="47">
        <v>2</v>
      </c>
      <c r="R241" s="47">
        <v>10</v>
      </c>
      <c r="S241" s="47"/>
      <c r="T241" s="47"/>
      <c r="U241" s="47"/>
      <c r="V241" s="47"/>
      <c r="W241" s="47"/>
      <c r="X241" s="47">
        <v>1</v>
      </c>
      <c r="Y241" s="47"/>
      <c r="Z241" s="47">
        <v>1</v>
      </c>
      <c r="AA241" s="47">
        <v>1</v>
      </c>
      <c r="AB241" s="47"/>
      <c r="AC241" s="243">
        <v>1</v>
      </c>
    </row>
    <row r="242" spans="1:29" x14ac:dyDescent="0.2">
      <c r="A242" s="249"/>
      <c r="B242" s="49" t="s">
        <v>337</v>
      </c>
      <c r="C242" s="50" t="s">
        <v>69</v>
      </c>
      <c r="D242" s="51">
        <f t="shared" si="12"/>
        <v>31</v>
      </c>
      <c r="E242" s="51">
        <f t="shared" si="13"/>
        <v>13</v>
      </c>
      <c r="F242" s="51">
        <f t="shared" si="14"/>
        <v>44</v>
      </c>
      <c r="G242" s="47"/>
      <c r="H242" s="47">
        <v>1</v>
      </c>
      <c r="I242" s="47">
        <v>1</v>
      </c>
      <c r="J242" s="47"/>
      <c r="K242" s="47"/>
      <c r="L242" s="47"/>
      <c r="M242" s="47">
        <v>2</v>
      </c>
      <c r="N242" s="47"/>
      <c r="O242" s="47">
        <v>2</v>
      </c>
      <c r="P242" s="47">
        <v>29</v>
      </c>
      <c r="Q242" s="47">
        <v>12</v>
      </c>
      <c r="R242" s="47">
        <v>41</v>
      </c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243"/>
    </row>
    <row r="243" spans="1:29" x14ac:dyDescent="0.2">
      <c r="A243" s="246"/>
      <c r="B243" s="49" t="s">
        <v>595</v>
      </c>
      <c r="C243" s="50" t="s">
        <v>596</v>
      </c>
      <c r="D243" s="51">
        <f t="shared" si="12"/>
        <v>4</v>
      </c>
      <c r="E243" s="51">
        <f t="shared" si="13"/>
        <v>2</v>
      </c>
      <c r="F243" s="51">
        <f t="shared" si="14"/>
        <v>6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>
        <v>3</v>
      </c>
      <c r="Q243" s="47">
        <v>2</v>
      </c>
      <c r="R243" s="47">
        <v>5</v>
      </c>
      <c r="S243" s="47"/>
      <c r="T243" s="47"/>
      <c r="U243" s="47"/>
      <c r="V243" s="47"/>
      <c r="W243" s="47"/>
      <c r="X243" s="47"/>
      <c r="Y243" s="47"/>
      <c r="Z243" s="47"/>
      <c r="AA243" s="47">
        <v>1</v>
      </c>
      <c r="AB243" s="47"/>
      <c r="AC243" s="243">
        <v>1</v>
      </c>
    </row>
    <row r="244" spans="1:29" x14ac:dyDescent="0.2">
      <c r="A244" s="242" t="s">
        <v>431</v>
      </c>
      <c r="B244" s="45"/>
      <c r="C244" s="46"/>
      <c r="D244" s="47">
        <f t="shared" si="12"/>
        <v>12</v>
      </c>
      <c r="E244" s="47">
        <f t="shared" si="13"/>
        <v>20</v>
      </c>
      <c r="F244" s="47">
        <f t="shared" si="14"/>
        <v>32</v>
      </c>
      <c r="G244" s="47"/>
      <c r="H244" s="47"/>
      <c r="I244" s="47"/>
      <c r="J244" s="47"/>
      <c r="K244" s="47"/>
      <c r="L244" s="47"/>
      <c r="M244" s="47">
        <v>1</v>
      </c>
      <c r="N244" s="47">
        <v>2</v>
      </c>
      <c r="O244" s="47">
        <v>3</v>
      </c>
      <c r="P244" s="47">
        <v>8</v>
      </c>
      <c r="Q244" s="47">
        <v>13</v>
      </c>
      <c r="R244" s="47">
        <v>21</v>
      </c>
      <c r="S244" s="47"/>
      <c r="T244" s="47"/>
      <c r="U244" s="47"/>
      <c r="V244" s="47"/>
      <c r="W244" s="47"/>
      <c r="X244" s="47"/>
      <c r="Y244" s="47"/>
      <c r="Z244" s="47"/>
      <c r="AA244" s="47">
        <v>3</v>
      </c>
      <c r="AB244" s="47">
        <v>5</v>
      </c>
      <c r="AC244" s="243">
        <v>8</v>
      </c>
    </row>
    <row r="245" spans="1:29" x14ac:dyDescent="0.2">
      <c r="A245" s="244">
        <v>54.010300000000001</v>
      </c>
      <c r="B245" s="49" t="s">
        <v>307</v>
      </c>
      <c r="C245" s="50" t="s">
        <v>308</v>
      </c>
      <c r="D245" s="51">
        <f t="shared" si="12"/>
        <v>6</v>
      </c>
      <c r="E245" s="51">
        <f t="shared" si="13"/>
        <v>14</v>
      </c>
      <c r="F245" s="51">
        <f t="shared" si="14"/>
        <v>20</v>
      </c>
      <c r="G245" s="47"/>
      <c r="H245" s="47"/>
      <c r="I245" s="47"/>
      <c r="J245" s="47"/>
      <c r="K245" s="47"/>
      <c r="L245" s="47"/>
      <c r="M245" s="47"/>
      <c r="N245" s="47">
        <v>2</v>
      </c>
      <c r="O245" s="47">
        <v>2</v>
      </c>
      <c r="P245" s="47">
        <v>5</v>
      </c>
      <c r="Q245" s="47">
        <v>8</v>
      </c>
      <c r="R245" s="47">
        <v>13</v>
      </c>
      <c r="S245" s="47"/>
      <c r="T245" s="47"/>
      <c r="U245" s="47"/>
      <c r="V245" s="47"/>
      <c r="W245" s="47"/>
      <c r="X245" s="47"/>
      <c r="Y245" s="47"/>
      <c r="Z245" s="47"/>
      <c r="AA245" s="47">
        <v>1</v>
      </c>
      <c r="AB245" s="47">
        <v>4</v>
      </c>
      <c r="AC245" s="243">
        <v>5</v>
      </c>
    </row>
    <row r="246" spans="1:29" x14ac:dyDescent="0.2">
      <c r="A246" s="244">
        <v>54.0199</v>
      </c>
      <c r="B246" s="49" t="s">
        <v>309</v>
      </c>
      <c r="C246" s="50" t="s">
        <v>577</v>
      </c>
      <c r="D246" s="51">
        <f t="shared" si="12"/>
        <v>6</v>
      </c>
      <c r="E246" s="51">
        <f t="shared" si="13"/>
        <v>6</v>
      </c>
      <c r="F246" s="51">
        <f t="shared" si="14"/>
        <v>12</v>
      </c>
      <c r="G246" s="47"/>
      <c r="H246" s="47"/>
      <c r="I246" s="47"/>
      <c r="J246" s="47"/>
      <c r="K246" s="47"/>
      <c r="L246" s="47"/>
      <c r="M246" s="47">
        <v>1</v>
      </c>
      <c r="N246" s="47"/>
      <c r="O246" s="47">
        <v>1</v>
      </c>
      <c r="P246" s="47">
        <v>3</v>
      </c>
      <c r="Q246" s="47">
        <v>5</v>
      </c>
      <c r="R246" s="47">
        <v>8</v>
      </c>
      <c r="S246" s="47"/>
      <c r="T246" s="47"/>
      <c r="U246" s="47"/>
      <c r="V246" s="47"/>
      <c r="W246" s="47"/>
      <c r="X246" s="47"/>
      <c r="Y246" s="47"/>
      <c r="Z246" s="47"/>
      <c r="AA246" s="47">
        <v>2</v>
      </c>
      <c r="AB246" s="47">
        <v>1</v>
      </c>
      <c r="AC246" s="243">
        <v>3</v>
      </c>
    </row>
    <row r="247" spans="1:29" x14ac:dyDescent="0.2">
      <c r="A247" s="240" t="s">
        <v>40</v>
      </c>
      <c r="B247" s="41"/>
      <c r="C247" s="42"/>
      <c r="D247" s="43">
        <f t="shared" si="12"/>
        <v>237</v>
      </c>
      <c r="E247" s="43">
        <f t="shared" si="13"/>
        <v>214</v>
      </c>
      <c r="F247" s="43">
        <f t="shared" si="14"/>
        <v>451</v>
      </c>
      <c r="G247" s="43"/>
      <c r="H247" s="43"/>
      <c r="I247" s="43"/>
      <c r="J247" s="43"/>
      <c r="K247" s="43">
        <v>2</v>
      </c>
      <c r="L247" s="43">
        <v>2</v>
      </c>
      <c r="M247" s="43">
        <v>8</v>
      </c>
      <c r="N247" s="43">
        <v>8</v>
      </c>
      <c r="O247" s="43">
        <v>16</v>
      </c>
      <c r="P247" s="43">
        <v>145</v>
      </c>
      <c r="Q247" s="43">
        <v>111</v>
      </c>
      <c r="R247" s="43">
        <v>256</v>
      </c>
      <c r="S247" s="43"/>
      <c r="T247" s="43"/>
      <c r="U247" s="43"/>
      <c r="V247" s="43">
        <v>1</v>
      </c>
      <c r="W247" s="43">
        <v>1</v>
      </c>
      <c r="X247" s="43">
        <v>15</v>
      </c>
      <c r="Y247" s="43">
        <v>11</v>
      </c>
      <c r="Z247" s="43">
        <v>26</v>
      </c>
      <c r="AA247" s="43">
        <v>69</v>
      </c>
      <c r="AB247" s="43">
        <v>81</v>
      </c>
      <c r="AC247" s="241">
        <v>150</v>
      </c>
    </row>
    <row r="248" spans="1:29" x14ac:dyDescent="0.2">
      <c r="A248" s="242" t="s">
        <v>45</v>
      </c>
      <c r="B248" s="45"/>
      <c r="C248" s="46"/>
      <c r="D248" s="47">
        <f t="shared" si="12"/>
        <v>81</v>
      </c>
      <c r="E248" s="47">
        <f t="shared" si="13"/>
        <v>71</v>
      </c>
      <c r="F248" s="47">
        <f t="shared" si="14"/>
        <v>152</v>
      </c>
      <c r="G248" s="47"/>
      <c r="H248" s="47"/>
      <c r="I248" s="47"/>
      <c r="J248" s="47"/>
      <c r="K248" s="47">
        <v>1</v>
      </c>
      <c r="L248" s="47">
        <v>1</v>
      </c>
      <c r="M248" s="47">
        <v>1</v>
      </c>
      <c r="N248" s="47">
        <v>1</v>
      </c>
      <c r="O248" s="47">
        <v>2</v>
      </c>
      <c r="P248" s="47">
        <v>54</v>
      </c>
      <c r="Q248" s="47">
        <v>36</v>
      </c>
      <c r="R248" s="47">
        <v>90</v>
      </c>
      <c r="S248" s="47"/>
      <c r="T248" s="47"/>
      <c r="U248" s="47"/>
      <c r="V248" s="47"/>
      <c r="W248" s="47"/>
      <c r="X248" s="47">
        <v>3</v>
      </c>
      <c r="Y248" s="47">
        <v>8</v>
      </c>
      <c r="Z248" s="47">
        <v>11</v>
      </c>
      <c r="AA248" s="47">
        <v>23</v>
      </c>
      <c r="AB248" s="47">
        <v>25</v>
      </c>
      <c r="AC248" s="243">
        <v>48</v>
      </c>
    </row>
    <row r="249" spans="1:29" x14ac:dyDescent="0.2">
      <c r="A249" s="244">
        <v>16.090499999999999</v>
      </c>
      <c r="B249" s="49" t="s">
        <v>293</v>
      </c>
      <c r="C249" s="50" t="s">
        <v>560</v>
      </c>
      <c r="D249" s="51">
        <f t="shared" si="12"/>
        <v>30</v>
      </c>
      <c r="E249" s="51">
        <f t="shared" si="13"/>
        <v>24</v>
      </c>
      <c r="F249" s="51">
        <f t="shared" si="14"/>
        <v>54</v>
      </c>
      <c r="G249" s="47"/>
      <c r="H249" s="47"/>
      <c r="I249" s="47"/>
      <c r="J249" s="47"/>
      <c r="K249" s="47"/>
      <c r="L249" s="47"/>
      <c r="M249" s="47">
        <v>1</v>
      </c>
      <c r="N249" s="47"/>
      <c r="O249" s="47">
        <v>1</v>
      </c>
      <c r="P249" s="47">
        <v>22</v>
      </c>
      <c r="Q249" s="47">
        <v>12</v>
      </c>
      <c r="R249" s="47">
        <v>34</v>
      </c>
      <c r="S249" s="47"/>
      <c r="T249" s="47"/>
      <c r="U249" s="47"/>
      <c r="V249" s="47"/>
      <c r="W249" s="47"/>
      <c r="X249" s="47">
        <v>1</v>
      </c>
      <c r="Y249" s="47">
        <v>2</v>
      </c>
      <c r="Z249" s="47">
        <v>3</v>
      </c>
      <c r="AA249" s="47">
        <v>6</v>
      </c>
      <c r="AB249" s="47">
        <v>10</v>
      </c>
      <c r="AC249" s="243">
        <v>16</v>
      </c>
    </row>
    <row r="250" spans="1:29" x14ac:dyDescent="0.2">
      <c r="A250" s="244">
        <v>23.010100000000001</v>
      </c>
      <c r="B250" s="49" t="s">
        <v>349</v>
      </c>
      <c r="C250" s="50" t="s">
        <v>578</v>
      </c>
      <c r="D250" s="51">
        <f t="shared" si="12"/>
        <v>30</v>
      </c>
      <c r="E250" s="51">
        <f t="shared" si="13"/>
        <v>21</v>
      </c>
      <c r="F250" s="51">
        <f t="shared" si="14"/>
        <v>51</v>
      </c>
      <c r="G250" s="47"/>
      <c r="H250" s="47"/>
      <c r="I250" s="47"/>
      <c r="J250" s="47"/>
      <c r="K250" s="47">
        <v>1</v>
      </c>
      <c r="L250" s="47">
        <v>1</v>
      </c>
      <c r="M250" s="47"/>
      <c r="N250" s="47">
        <v>1</v>
      </c>
      <c r="O250" s="47">
        <v>1</v>
      </c>
      <c r="P250" s="47">
        <v>15</v>
      </c>
      <c r="Q250" s="47">
        <v>8</v>
      </c>
      <c r="R250" s="47">
        <v>23</v>
      </c>
      <c r="S250" s="47"/>
      <c r="T250" s="47"/>
      <c r="U250" s="47"/>
      <c r="V250" s="47"/>
      <c r="W250" s="47"/>
      <c r="X250" s="47">
        <v>2</v>
      </c>
      <c r="Y250" s="47">
        <v>3</v>
      </c>
      <c r="Z250" s="47">
        <v>5</v>
      </c>
      <c r="AA250" s="47">
        <v>13</v>
      </c>
      <c r="AB250" s="47">
        <v>8</v>
      </c>
      <c r="AC250" s="243">
        <v>21</v>
      </c>
    </row>
    <row r="251" spans="1:29" x14ac:dyDescent="0.2">
      <c r="A251" s="244">
        <v>54.010100000000001</v>
      </c>
      <c r="B251" s="49" t="s">
        <v>346</v>
      </c>
      <c r="C251" s="50" t="s">
        <v>347</v>
      </c>
      <c r="D251" s="51">
        <f t="shared" si="12"/>
        <v>21</v>
      </c>
      <c r="E251" s="51">
        <f t="shared" si="13"/>
        <v>26</v>
      </c>
      <c r="F251" s="51">
        <f t="shared" si="14"/>
        <v>47</v>
      </c>
      <c r="G251" s="47"/>
      <c r="H251" s="47"/>
      <c r="I251" s="47"/>
      <c r="J251" s="47"/>
      <c r="K251" s="47"/>
      <c r="L251" s="47"/>
      <c r="M251" s="47"/>
      <c r="N251" s="47"/>
      <c r="O251" s="47"/>
      <c r="P251" s="47">
        <v>17</v>
      </c>
      <c r="Q251" s="47">
        <v>16</v>
      </c>
      <c r="R251" s="47">
        <v>33</v>
      </c>
      <c r="S251" s="47"/>
      <c r="T251" s="47"/>
      <c r="U251" s="47"/>
      <c r="V251" s="47"/>
      <c r="W251" s="47"/>
      <c r="X251" s="47"/>
      <c r="Y251" s="47">
        <v>3</v>
      </c>
      <c r="Z251" s="47">
        <v>3</v>
      </c>
      <c r="AA251" s="47">
        <v>4</v>
      </c>
      <c r="AB251" s="47">
        <v>7</v>
      </c>
      <c r="AC251" s="243">
        <v>11</v>
      </c>
    </row>
    <row r="252" spans="1:29" x14ac:dyDescent="0.2">
      <c r="A252" s="242" t="s">
        <v>422</v>
      </c>
      <c r="B252" s="45"/>
      <c r="C252" s="46"/>
      <c r="D252" s="47">
        <f t="shared" si="12"/>
        <v>156</v>
      </c>
      <c r="E252" s="47">
        <f t="shared" si="13"/>
        <v>143</v>
      </c>
      <c r="F252" s="47">
        <f t="shared" si="14"/>
        <v>299</v>
      </c>
      <c r="G252" s="47"/>
      <c r="H252" s="47"/>
      <c r="I252" s="47"/>
      <c r="J252" s="47"/>
      <c r="K252" s="47">
        <v>1</v>
      </c>
      <c r="L252" s="47">
        <v>1</v>
      </c>
      <c r="M252" s="47">
        <v>7</v>
      </c>
      <c r="N252" s="47">
        <v>7</v>
      </c>
      <c r="O252" s="47">
        <v>14</v>
      </c>
      <c r="P252" s="47">
        <v>91</v>
      </c>
      <c r="Q252" s="47">
        <v>75</v>
      </c>
      <c r="R252" s="47">
        <v>166</v>
      </c>
      <c r="S252" s="47"/>
      <c r="T252" s="47"/>
      <c r="U252" s="47"/>
      <c r="V252" s="47">
        <v>1</v>
      </c>
      <c r="W252" s="47">
        <v>1</v>
      </c>
      <c r="X252" s="47">
        <v>12</v>
      </c>
      <c r="Y252" s="47">
        <v>3</v>
      </c>
      <c r="Z252" s="47">
        <v>15</v>
      </c>
      <c r="AA252" s="47">
        <v>46</v>
      </c>
      <c r="AB252" s="47">
        <v>56</v>
      </c>
      <c r="AC252" s="243">
        <v>102</v>
      </c>
    </row>
    <row r="253" spans="1:29" x14ac:dyDescent="0.2">
      <c r="A253" s="244">
        <v>16.010200000000001</v>
      </c>
      <c r="B253" s="49" t="s">
        <v>340</v>
      </c>
      <c r="C253" s="50" t="s">
        <v>579</v>
      </c>
      <c r="D253" s="51">
        <f t="shared" si="12"/>
        <v>12</v>
      </c>
      <c r="E253" s="51">
        <f t="shared" si="13"/>
        <v>12</v>
      </c>
      <c r="F253" s="51">
        <f t="shared" si="14"/>
        <v>24</v>
      </c>
      <c r="G253" s="47"/>
      <c r="H253" s="47"/>
      <c r="I253" s="47"/>
      <c r="J253" s="47"/>
      <c r="K253" s="47"/>
      <c r="L253" s="47"/>
      <c r="M253" s="47"/>
      <c r="N253" s="47">
        <v>1</v>
      </c>
      <c r="O253" s="47">
        <v>1</v>
      </c>
      <c r="P253" s="47">
        <v>5</v>
      </c>
      <c r="Q253" s="47">
        <v>4</v>
      </c>
      <c r="R253" s="47">
        <v>9</v>
      </c>
      <c r="S253" s="47"/>
      <c r="T253" s="47"/>
      <c r="U253" s="47"/>
      <c r="V253" s="47"/>
      <c r="W253" s="47"/>
      <c r="X253" s="47">
        <v>1</v>
      </c>
      <c r="Y253" s="47"/>
      <c r="Z253" s="47">
        <v>1</v>
      </c>
      <c r="AA253" s="47">
        <v>6</v>
      </c>
      <c r="AB253" s="47">
        <v>7</v>
      </c>
      <c r="AC253" s="243">
        <v>13</v>
      </c>
    </row>
    <row r="254" spans="1:29" x14ac:dyDescent="0.2">
      <c r="A254" s="244">
        <v>16.010300000000001</v>
      </c>
      <c r="B254" s="49" t="s">
        <v>342</v>
      </c>
      <c r="C254" s="50" t="s">
        <v>580</v>
      </c>
      <c r="D254" s="51">
        <f t="shared" si="12"/>
        <v>47</v>
      </c>
      <c r="E254" s="51">
        <f t="shared" si="13"/>
        <v>38</v>
      </c>
      <c r="F254" s="51">
        <f t="shared" si="14"/>
        <v>85</v>
      </c>
      <c r="G254" s="47"/>
      <c r="H254" s="47"/>
      <c r="I254" s="47"/>
      <c r="J254" s="47"/>
      <c r="K254" s="47"/>
      <c r="L254" s="47"/>
      <c r="M254" s="47"/>
      <c r="N254" s="47">
        <v>1</v>
      </c>
      <c r="O254" s="47">
        <v>1</v>
      </c>
      <c r="P254" s="47">
        <v>32</v>
      </c>
      <c r="Q254" s="47">
        <v>23</v>
      </c>
      <c r="R254" s="47">
        <v>55</v>
      </c>
      <c r="S254" s="47"/>
      <c r="T254" s="47"/>
      <c r="U254" s="47"/>
      <c r="V254" s="47">
        <v>1</v>
      </c>
      <c r="W254" s="47">
        <v>1</v>
      </c>
      <c r="X254" s="47">
        <v>4</v>
      </c>
      <c r="Y254" s="47">
        <v>1</v>
      </c>
      <c r="Z254" s="47">
        <v>5</v>
      </c>
      <c r="AA254" s="47">
        <v>11</v>
      </c>
      <c r="AB254" s="47">
        <v>12</v>
      </c>
      <c r="AC254" s="243">
        <v>23</v>
      </c>
    </row>
    <row r="255" spans="1:29" x14ac:dyDescent="0.2">
      <c r="A255" s="244">
        <v>16.010400000000001</v>
      </c>
      <c r="B255" s="49" t="s">
        <v>287</v>
      </c>
      <c r="C255" s="50" t="s">
        <v>288</v>
      </c>
      <c r="D255" s="51">
        <f t="shared" si="12"/>
        <v>21</v>
      </c>
      <c r="E255" s="51">
        <f t="shared" si="13"/>
        <v>6</v>
      </c>
      <c r="F255" s="51">
        <f t="shared" si="14"/>
        <v>27</v>
      </c>
      <c r="G255" s="47"/>
      <c r="H255" s="47"/>
      <c r="I255" s="47"/>
      <c r="J255" s="47"/>
      <c r="K255" s="47"/>
      <c r="L255" s="47"/>
      <c r="M255" s="47">
        <v>1</v>
      </c>
      <c r="N255" s="47"/>
      <c r="O255" s="47">
        <v>1</v>
      </c>
      <c r="P255" s="47">
        <v>11</v>
      </c>
      <c r="Q255" s="47">
        <v>2</v>
      </c>
      <c r="R255" s="47">
        <v>13</v>
      </c>
      <c r="S255" s="47"/>
      <c r="T255" s="47"/>
      <c r="U255" s="47"/>
      <c r="V255" s="47"/>
      <c r="W255" s="47"/>
      <c r="X255" s="47">
        <v>2</v>
      </c>
      <c r="Y255" s="47"/>
      <c r="Z255" s="47">
        <v>2</v>
      </c>
      <c r="AA255" s="47">
        <v>7</v>
      </c>
      <c r="AB255" s="47">
        <v>4</v>
      </c>
      <c r="AC255" s="243">
        <v>11</v>
      </c>
    </row>
    <row r="256" spans="1:29" x14ac:dyDescent="0.2">
      <c r="A256" s="244">
        <v>16.090499999999999</v>
      </c>
      <c r="B256" s="49" t="s">
        <v>293</v>
      </c>
      <c r="C256" s="50" t="s">
        <v>560</v>
      </c>
      <c r="D256" s="51">
        <f t="shared" si="12"/>
        <v>7</v>
      </c>
      <c r="E256" s="51">
        <f t="shared" si="13"/>
        <v>8</v>
      </c>
      <c r="F256" s="51">
        <f t="shared" si="14"/>
        <v>15</v>
      </c>
      <c r="G256" s="47"/>
      <c r="H256" s="47"/>
      <c r="I256" s="47"/>
      <c r="J256" s="47"/>
      <c r="K256" s="47">
        <v>1</v>
      </c>
      <c r="L256" s="47">
        <v>1</v>
      </c>
      <c r="M256" s="47"/>
      <c r="N256" s="47"/>
      <c r="O256" s="47"/>
      <c r="P256" s="47">
        <v>5</v>
      </c>
      <c r="Q256" s="47">
        <v>4</v>
      </c>
      <c r="R256" s="47">
        <v>9</v>
      </c>
      <c r="S256" s="47"/>
      <c r="T256" s="47"/>
      <c r="U256" s="47"/>
      <c r="V256" s="47"/>
      <c r="W256" s="47"/>
      <c r="X256" s="47"/>
      <c r="Y256" s="47"/>
      <c r="Z256" s="47"/>
      <c r="AA256" s="47">
        <v>2</v>
      </c>
      <c r="AB256" s="47">
        <v>3</v>
      </c>
      <c r="AC256" s="243">
        <v>5</v>
      </c>
    </row>
    <row r="257" spans="1:29" x14ac:dyDescent="0.2">
      <c r="A257" s="244">
        <v>23.010100000000001</v>
      </c>
      <c r="B257" s="49" t="s">
        <v>295</v>
      </c>
      <c r="C257" s="50" t="s">
        <v>296</v>
      </c>
      <c r="D257" s="51">
        <f t="shared" si="12"/>
        <v>28</v>
      </c>
      <c r="E257" s="51">
        <f t="shared" si="13"/>
        <v>9</v>
      </c>
      <c r="F257" s="51">
        <f t="shared" si="14"/>
        <v>37</v>
      </c>
      <c r="G257" s="47"/>
      <c r="H257" s="47"/>
      <c r="I257" s="47"/>
      <c r="J257" s="47"/>
      <c r="K257" s="47"/>
      <c r="L257" s="47"/>
      <c r="M257" s="47">
        <v>1</v>
      </c>
      <c r="N257" s="47">
        <v>1</v>
      </c>
      <c r="O257" s="47">
        <v>2</v>
      </c>
      <c r="P257" s="47">
        <v>16</v>
      </c>
      <c r="Q257" s="47">
        <v>4</v>
      </c>
      <c r="R257" s="47">
        <v>20</v>
      </c>
      <c r="S257" s="47"/>
      <c r="T257" s="47"/>
      <c r="U257" s="47"/>
      <c r="V257" s="47"/>
      <c r="W257" s="47"/>
      <c r="X257" s="47"/>
      <c r="Y257" s="47">
        <v>1</v>
      </c>
      <c r="Z257" s="47">
        <v>1</v>
      </c>
      <c r="AA257" s="47">
        <v>11</v>
      </c>
      <c r="AB257" s="47">
        <v>3</v>
      </c>
      <c r="AC257" s="243">
        <v>14</v>
      </c>
    </row>
    <row r="258" spans="1:29" x14ac:dyDescent="0.2">
      <c r="A258" s="244">
        <v>38.010100000000001</v>
      </c>
      <c r="B258" s="49" t="s">
        <v>299</v>
      </c>
      <c r="C258" s="50" t="s">
        <v>562</v>
      </c>
      <c r="D258" s="51">
        <f t="shared" si="12"/>
        <v>4</v>
      </c>
      <c r="E258" s="51">
        <f t="shared" si="13"/>
        <v>21</v>
      </c>
      <c r="F258" s="51">
        <f t="shared" si="14"/>
        <v>25</v>
      </c>
      <c r="G258" s="47"/>
      <c r="H258" s="47"/>
      <c r="I258" s="47"/>
      <c r="J258" s="47"/>
      <c r="K258" s="47"/>
      <c r="L258" s="47"/>
      <c r="M258" s="47"/>
      <c r="N258" s="47">
        <v>3</v>
      </c>
      <c r="O258" s="47">
        <v>3</v>
      </c>
      <c r="P258" s="47">
        <v>4</v>
      </c>
      <c r="Q258" s="47">
        <v>10</v>
      </c>
      <c r="R258" s="47">
        <v>14</v>
      </c>
      <c r="S258" s="47"/>
      <c r="T258" s="47"/>
      <c r="U258" s="47"/>
      <c r="V258" s="47"/>
      <c r="W258" s="47"/>
      <c r="X258" s="47"/>
      <c r="Y258" s="47"/>
      <c r="Z258" s="47"/>
      <c r="AA258" s="47"/>
      <c r="AB258" s="47">
        <v>8</v>
      </c>
      <c r="AC258" s="243">
        <v>8</v>
      </c>
    </row>
    <row r="259" spans="1:29" x14ac:dyDescent="0.2">
      <c r="A259" s="244">
        <v>50.100200000000001</v>
      </c>
      <c r="B259" s="49" t="s">
        <v>344</v>
      </c>
      <c r="C259" s="50" t="s">
        <v>581</v>
      </c>
      <c r="D259" s="51">
        <f t="shared" si="12"/>
        <v>29</v>
      </c>
      <c r="E259" s="51">
        <f t="shared" si="13"/>
        <v>24</v>
      </c>
      <c r="F259" s="51">
        <f t="shared" si="14"/>
        <v>53</v>
      </c>
      <c r="G259" s="47"/>
      <c r="H259" s="47"/>
      <c r="I259" s="47"/>
      <c r="J259" s="47"/>
      <c r="K259" s="47"/>
      <c r="L259" s="47"/>
      <c r="M259" s="47">
        <v>4</v>
      </c>
      <c r="N259" s="47">
        <v>1</v>
      </c>
      <c r="O259" s="47">
        <v>5</v>
      </c>
      <c r="P259" s="47">
        <v>12</v>
      </c>
      <c r="Q259" s="47">
        <v>14</v>
      </c>
      <c r="R259" s="47">
        <v>26</v>
      </c>
      <c r="S259" s="47"/>
      <c r="T259" s="47"/>
      <c r="U259" s="47"/>
      <c r="V259" s="47"/>
      <c r="W259" s="47"/>
      <c r="X259" s="47">
        <v>5</v>
      </c>
      <c r="Y259" s="47"/>
      <c r="Z259" s="47">
        <v>5</v>
      </c>
      <c r="AA259" s="47">
        <v>8</v>
      </c>
      <c r="AB259" s="47">
        <v>9</v>
      </c>
      <c r="AC259" s="243">
        <v>17</v>
      </c>
    </row>
    <row r="260" spans="1:29" x14ac:dyDescent="0.2">
      <c r="A260" s="245">
        <v>54.010100000000001</v>
      </c>
      <c r="B260" s="49" t="s">
        <v>346</v>
      </c>
      <c r="C260" s="50" t="s">
        <v>347</v>
      </c>
      <c r="D260" s="51">
        <f t="shared" si="12"/>
        <v>8</v>
      </c>
      <c r="E260" s="51">
        <f t="shared" si="13"/>
        <v>25</v>
      </c>
      <c r="F260" s="51">
        <f t="shared" si="14"/>
        <v>33</v>
      </c>
      <c r="G260" s="47"/>
      <c r="H260" s="47"/>
      <c r="I260" s="47"/>
      <c r="J260" s="47"/>
      <c r="K260" s="47"/>
      <c r="L260" s="47"/>
      <c r="M260" s="47">
        <v>1</v>
      </c>
      <c r="N260" s="47"/>
      <c r="O260" s="47">
        <v>1</v>
      </c>
      <c r="P260" s="47">
        <v>6</v>
      </c>
      <c r="Q260" s="47">
        <v>14</v>
      </c>
      <c r="R260" s="47">
        <v>20</v>
      </c>
      <c r="S260" s="47"/>
      <c r="T260" s="47"/>
      <c r="U260" s="47"/>
      <c r="V260" s="47"/>
      <c r="W260" s="47"/>
      <c r="X260" s="47"/>
      <c r="Y260" s="47">
        <v>1</v>
      </c>
      <c r="Z260" s="47">
        <v>1</v>
      </c>
      <c r="AA260" s="47">
        <v>1</v>
      </c>
      <c r="AB260" s="47">
        <v>10</v>
      </c>
      <c r="AC260" s="243">
        <v>11</v>
      </c>
    </row>
    <row r="261" spans="1:29" x14ac:dyDescent="0.2">
      <c r="A261" s="247" t="s">
        <v>355</v>
      </c>
      <c r="B261" s="37"/>
      <c r="C261" s="38"/>
      <c r="D261" s="39">
        <f t="shared" ref="D261:D284" si="15">G261+J261+M261+P261+S261+U261+X261+AA261</f>
        <v>97</v>
      </c>
      <c r="E261" s="39">
        <f t="shared" ref="E261:E284" si="16">H261+K261+N261+Q261+V261+Y261+AB261</f>
        <v>64</v>
      </c>
      <c r="F261" s="39">
        <f t="shared" ref="F261:F284" si="17">SUM(D261:E261)</f>
        <v>161</v>
      </c>
      <c r="G261" s="39"/>
      <c r="H261" s="39"/>
      <c r="I261" s="39"/>
      <c r="J261" s="39"/>
      <c r="K261" s="39"/>
      <c r="L261" s="39"/>
      <c r="M261" s="39">
        <v>3</v>
      </c>
      <c r="N261" s="39">
        <v>3</v>
      </c>
      <c r="O261" s="39">
        <v>6</v>
      </c>
      <c r="P261" s="39">
        <v>24</v>
      </c>
      <c r="Q261" s="39">
        <v>17</v>
      </c>
      <c r="R261" s="39">
        <v>41</v>
      </c>
      <c r="S261" s="39"/>
      <c r="T261" s="39"/>
      <c r="U261" s="39"/>
      <c r="V261" s="39"/>
      <c r="W261" s="39"/>
      <c r="X261" s="39">
        <v>3</v>
      </c>
      <c r="Y261" s="39">
        <v>2</v>
      </c>
      <c r="Z261" s="39">
        <v>5</v>
      </c>
      <c r="AA261" s="39">
        <v>67</v>
      </c>
      <c r="AB261" s="39">
        <v>42</v>
      </c>
      <c r="AC261" s="248">
        <v>109</v>
      </c>
    </row>
    <row r="262" spans="1:29" x14ac:dyDescent="0.2">
      <c r="A262" s="240" t="s">
        <v>12</v>
      </c>
      <c r="B262" s="41"/>
      <c r="C262" s="42"/>
      <c r="D262" s="43">
        <f t="shared" si="15"/>
        <v>54</v>
      </c>
      <c r="E262" s="43">
        <f t="shared" si="16"/>
        <v>37</v>
      </c>
      <c r="F262" s="43">
        <f t="shared" si="17"/>
        <v>91</v>
      </c>
      <c r="G262" s="43"/>
      <c r="H262" s="43"/>
      <c r="I262" s="43"/>
      <c r="J262" s="43"/>
      <c r="K262" s="43"/>
      <c r="L262" s="43"/>
      <c r="M262" s="43">
        <v>1</v>
      </c>
      <c r="N262" s="43"/>
      <c r="O262" s="43">
        <v>1</v>
      </c>
      <c r="P262" s="43">
        <v>20</v>
      </c>
      <c r="Q262" s="43">
        <v>13</v>
      </c>
      <c r="R262" s="43">
        <v>33</v>
      </c>
      <c r="S262" s="43"/>
      <c r="T262" s="43"/>
      <c r="U262" s="43"/>
      <c r="V262" s="43"/>
      <c r="W262" s="43"/>
      <c r="X262" s="43"/>
      <c r="Y262" s="43"/>
      <c r="Z262" s="43"/>
      <c r="AA262" s="43">
        <v>33</v>
      </c>
      <c r="AB262" s="43">
        <v>24</v>
      </c>
      <c r="AC262" s="241">
        <v>57</v>
      </c>
    </row>
    <row r="263" spans="1:29" x14ac:dyDescent="0.2">
      <c r="A263" s="242" t="s">
        <v>428</v>
      </c>
      <c r="B263" s="45"/>
      <c r="C263" s="46"/>
      <c r="D263" s="47">
        <f t="shared" si="15"/>
        <v>54</v>
      </c>
      <c r="E263" s="47">
        <f t="shared" si="16"/>
        <v>37</v>
      </c>
      <c r="F263" s="47">
        <f t="shared" si="17"/>
        <v>91</v>
      </c>
      <c r="G263" s="47"/>
      <c r="H263" s="47"/>
      <c r="I263" s="47"/>
      <c r="J263" s="47"/>
      <c r="K263" s="47"/>
      <c r="L263" s="47"/>
      <c r="M263" s="47">
        <v>1</v>
      </c>
      <c r="N263" s="47"/>
      <c r="O263" s="47">
        <v>1</v>
      </c>
      <c r="P263" s="47">
        <v>20</v>
      </c>
      <c r="Q263" s="47">
        <v>13</v>
      </c>
      <c r="R263" s="47">
        <v>33</v>
      </c>
      <c r="S263" s="47"/>
      <c r="T263" s="47"/>
      <c r="U263" s="47"/>
      <c r="V263" s="47"/>
      <c r="W263" s="47"/>
      <c r="X263" s="47"/>
      <c r="Y263" s="47"/>
      <c r="Z263" s="47"/>
      <c r="AA263" s="47">
        <v>33</v>
      </c>
      <c r="AB263" s="47">
        <v>24</v>
      </c>
      <c r="AC263" s="243">
        <v>57</v>
      </c>
    </row>
    <row r="264" spans="1:29" x14ac:dyDescent="0.2">
      <c r="A264" s="244">
        <v>45</v>
      </c>
      <c r="B264" s="49" t="s">
        <v>352</v>
      </c>
      <c r="C264" s="50" t="s">
        <v>582</v>
      </c>
      <c r="D264" s="51">
        <f t="shared" si="15"/>
        <v>6</v>
      </c>
      <c r="E264" s="51">
        <f t="shared" si="16"/>
        <v>3</v>
      </c>
      <c r="F264" s="51">
        <f t="shared" si="17"/>
        <v>9</v>
      </c>
      <c r="G264" s="47"/>
      <c r="H264" s="47"/>
      <c r="I264" s="47"/>
      <c r="J264" s="47"/>
      <c r="K264" s="47"/>
      <c r="L264" s="47"/>
      <c r="M264" s="47">
        <v>1</v>
      </c>
      <c r="N264" s="47"/>
      <c r="O264" s="47">
        <v>1</v>
      </c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>
        <v>5</v>
      </c>
      <c r="AB264" s="47">
        <v>3</v>
      </c>
      <c r="AC264" s="243">
        <v>8</v>
      </c>
    </row>
    <row r="265" spans="1:29" x14ac:dyDescent="0.2">
      <c r="A265" s="244" t="s">
        <v>356</v>
      </c>
      <c r="B265" s="49" t="s">
        <v>356</v>
      </c>
      <c r="C265" s="50" t="s">
        <v>583</v>
      </c>
      <c r="D265" s="51">
        <f t="shared" si="15"/>
        <v>5</v>
      </c>
      <c r="E265" s="51">
        <f t="shared" si="16"/>
        <v>3</v>
      </c>
      <c r="F265" s="51">
        <f t="shared" si="17"/>
        <v>8</v>
      </c>
      <c r="G265" s="47"/>
      <c r="H265" s="47"/>
      <c r="I265" s="47"/>
      <c r="J265" s="47"/>
      <c r="K265" s="47"/>
      <c r="L265" s="47"/>
      <c r="M265" s="47"/>
      <c r="N265" s="47"/>
      <c r="O265" s="47"/>
      <c r="P265" s="47">
        <v>3</v>
      </c>
      <c r="Q265" s="47">
        <v>2</v>
      </c>
      <c r="R265" s="47">
        <v>5</v>
      </c>
      <c r="S265" s="47"/>
      <c r="T265" s="47"/>
      <c r="U265" s="47"/>
      <c r="V265" s="47"/>
      <c r="W265" s="47"/>
      <c r="X265" s="47"/>
      <c r="Y265" s="47"/>
      <c r="Z265" s="47"/>
      <c r="AA265" s="47">
        <v>2</v>
      </c>
      <c r="AB265" s="47">
        <v>1</v>
      </c>
      <c r="AC265" s="243">
        <v>3</v>
      </c>
    </row>
    <row r="266" spans="1:29" x14ac:dyDescent="0.2">
      <c r="A266" s="244" t="s">
        <v>358</v>
      </c>
      <c r="B266" s="49" t="s">
        <v>358</v>
      </c>
      <c r="C266" s="50" t="s">
        <v>584</v>
      </c>
      <c r="D266" s="51">
        <f t="shared" si="15"/>
        <v>0</v>
      </c>
      <c r="E266" s="51">
        <f t="shared" si="16"/>
        <v>3</v>
      </c>
      <c r="F266" s="51">
        <f t="shared" si="17"/>
        <v>3</v>
      </c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>
        <v>3</v>
      </c>
      <c r="AC266" s="243">
        <v>3</v>
      </c>
    </row>
    <row r="267" spans="1:29" x14ac:dyDescent="0.2">
      <c r="A267" s="244" t="s">
        <v>360</v>
      </c>
      <c r="B267" s="49" t="s">
        <v>360</v>
      </c>
      <c r="C267" s="50" t="s">
        <v>585</v>
      </c>
      <c r="D267" s="51">
        <f t="shared" si="15"/>
        <v>25</v>
      </c>
      <c r="E267" s="51">
        <f t="shared" si="16"/>
        <v>19</v>
      </c>
      <c r="F267" s="51">
        <f t="shared" si="17"/>
        <v>44</v>
      </c>
      <c r="G267" s="47"/>
      <c r="H267" s="47"/>
      <c r="I267" s="47"/>
      <c r="J267" s="47"/>
      <c r="K267" s="47"/>
      <c r="L267" s="47"/>
      <c r="M267" s="47"/>
      <c r="N267" s="47"/>
      <c r="O267" s="47"/>
      <c r="P267" s="47">
        <v>8</v>
      </c>
      <c r="Q267" s="47">
        <v>4</v>
      </c>
      <c r="R267" s="47">
        <v>12</v>
      </c>
      <c r="S267" s="47"/>
      <c r="T267" s="47"/>
      <c r="U267" s="47"/>
      <c r="V267" s="47"/>
      <c r="W267" s="47"/>
      <c r="X267" s="47"/>
      <c r="Y267" s="47"/>
      <c r="Z267" s="47"/>
      <c r="AA267" s="47">
        <v>17</v>
      </c>
      <c r="AB267" s="47">
        <v>15</v>
      </c>
      <c r="AC267" s="243">
        <v>32</v>
      </c>
    </row>
    <row r="268" spans="1:29" x14ac:dyDescent="0.2">
      <c r="A268" s="244" t="s">
        <v>362</v>
      </c>
      <c r="B268" s="49" t="s">
        <v>362</v>
      </c>
      <c r="C268" s="50" t="s">
        <v>586</v>
      </c>
      <c r="D268" s="51">
        <f t="shared" si="15"/>
        <v>0</v>
      </c>
      <c r="E268" s="51">
        <f t="shared" si="16"/>
        <v>1</v>
      </c>
      <c r="F268" s="51">
        <f t="shared" si="17"/>
        <v>1</v>
      </c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>
        <v>1</v>
      </c>
      <c r="R268" s="47">
        <v>1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243"/>
    </row>
    <row r="269" spans="1:29" x14ac:dyDescent="0.2">
      <c r="A269" s="244" t="s">
        <v>364</v>
      </c>
      <c r="B269" s="49" t="s">
        <v>364</v>
      </c>
      <c r="C269" s="50" t="s">
        <v>587</v>
      </c>
      <c r="D269" s="51">
        <f t="shared" si="15"/>
        <v>7</v>
      </c>
      <c r="E269" s="51">
        <f t="shared" si="16"/>
        <v>4</v>
      </c>
      <c r="F269" s="51">
        <f t="shared" si="17"/>
        <v>11</v>
      </c>
      <c r="G269" s="47"/>
      <c r="H269" s="47"/>
      <c r="I269" s="47"/>
      <c r="J269" s="47"/>
      <c r="K269" s="47"/>
      <c r="L269" s="47"/>
      <c r="M269" s="47"/>
      <c r="N269" s="47"/>
      <c r="O269" s="47"/>
      <c r="P269" s="47">
        <v>5</v>
      </c>
      <c r="Q269" s="47">
        <v>4</v>
      </c>
      <c r="R269" s="47">
        <v>9</v>
      </c>
      <c r="S269" s="47"/>
      <c r="T269" s="47"/>
      <c r="U269" s="47"/>
      <c r="V269" s="47"/>
      <c r="W269" s="47"/>
      <c r="X269" s="47"/>
      <c r="Y269" s="47"/>
      <c r="Z269" s="47"/>
      <c r="AA269" s="47">
        <v>2</v>
      </c>
      <c r="AB269" s="47"/>
      <c r="AC269" s="243">
        <v>2</v>
      </c>
    </row>
    <row r="270" spans="1:29" x14ac:dyDescent="0.2">
      <c r="A270" s="244" t="s">
        <v>366</v>
      </c>
      <c r="B270" s="49" t="s">
        <v>366</v>
      </c>
      <c r="C270" s="50" t="s">
        <v>588</v>
      </c>
      <c r="D270" s="51">
        <f t="shared" si="15"/>
        <v>2</v>
      </c>
      <c r="E270" s="51">
        <f t="shared" si="16"/>
        <v>1</v>
      </c>
      <c r="F270" s="51">
        <f t="shared" si="17"/>
        <v>3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>
        <v>1</v>
      </c>
      <c r="Q270" s="47"/>
      <c r="R270" s="47">
        <v>1</v>
      </c>
      <c r="S270" s="47"/>
      <c r="T270" s="47"/>
      <c r="U270" s="47"/>
      <c r="V270" s="47"/>
      <c r="W270" s="47"/>
      <c r="X270" s="47"/>
      <c r="Y270" s="47"/>
      <c r="Z270" s="47"/>
      <c r="AA270" s="47">
        <v>1</v>
      </c>
      <c r="AB270" s="47">
        <v>1</v>
      </c>
      <c r="AC270" s="243">
        <v>2</v>
      </c>
    </row>
    <row r="271" spans="1:29" x14ac:dyDescent="0.2">
      <c r="A271" s="244" t="s">
        <v>368</v>
      </c>
      <c r="B271" s="49" t="s">
        <v>368</v>
      </c>
      <c r="C271" s="50" t="s">
        <v>589</v>
      </c>
      <c r="D271" s="51">
        <f t="shared" si="15"/>
        <v>8</v>
      </c>
      <c r="E271" s="51">
        <f t="shared" si="16"/>
        <v>3</v>
      </c>
      <c r="F271" s="51">
        <f t="shared" si="17"/>
        <v>11</v>
      </c>
      <c r="G271" s="47"/>
      <c r="H271" s="47"/>
      <c r="I271" s="47"/>
      <c r="J271" s="47"/>
      <c r="K271" s="47"/>
      <c r="L271" s="47"/>
      <c r="M271" s="47"/>
      <c r="N271" s="47"/>
      <c r="O271" s="47"/>
      <c r="P271" s="47">
        <v>3</v>
      </c>
      <c r="Q271" s="47">
        <v>2</v>
      </c>
      <c r="R271" s="47">
        <v>5</v>
      </c>
      <c r="S271" s="47"/>
      <c r="T271" s="47"/>
      <c r="U271" s="47"/>
      <c r="V271" s="47"/>
      <c r="W271" s="47"/>
      <c r="X271" s="47"/>
      <c r="Y271" s="47"/>
      <c r="Z271" s="47"/>
      <c r="AA271" s="47">
        <v>5</v>
      </c>
      <c r="AB271" s="47">
        <v>1</v>
      </c>
      <c r="AC271" s="243">
        <v>6</v>
      </c>
    </row>
    <row r="272" spans="1:29" x14ac:dyDescent="0.2">
      <c r="A272" s="244" t="s">
        <v>612</v>
      </c>
      <c r="B272" s="49" t="s">
        <v>612</v>
      </c>
      <c r="C272" s="50" t="s">
        <v>613</v>
      </c>
      <c r="D272" s="51">
        <f t="shared" si="15"/>
        <v>1</v>
      </c>
      <c r="E272" s="51">
        <f t="shared" si="16"/>
        <v>0</v>
      </c>
      <c r="F272" s="51">
        <f t="shared" si="17"/>
        <v>1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>
        <v>1</v>
      </c>
      <c r="AB272" s="47"/>
      <c r="AC272" s="243">
        <v>1</v>
      </c>
    </row>
    <row r="273" spans="1:29" x14ac:dyDescent="0.2">
      <c r="A273" s="240" t="s">
        <v>40</v>
      </c>
      <c r="B273" s="41"/>
      <c r="C273" s="42"/>
      <c r="D273" s="43">
        <f t="shared" si="15"/>
        <v>10</v>
      </c>
      <c r="E273" s="43">
        <f t="shared" si="16"/>
        <v>11</v>
      </c>
      <c r="F273" s="43">
        <f t="shared" si="17"/>
        <v>21</v>
      </c>
      <c r="G273" s="43"/>
      <c r="H273" s="43"/>
      <c r="I273" s="43"/>
      <c r="J273" s="43"/>
      <c r="K273" s="43"/>
      <c r="L273" s="43"/>
      <c r="M273" s="43">
        <v>2</v>
      </c>
      <c r="N273" s="43">
        <v>3</v>
      </c>
      <c r="O273" s="43">
        <v>5</v>
      </c>
      <c r="P273" s="43">
        <v>4</v>
      </c>
      <c r="Q273" s="43">
        <v>4</v>
      </c>
      <c r="R273" s="43">
        <v>8</v>
      </c>
      <c r="S273" s="43"/>
      <c r="T273" s="43"/>
      <c r="U273" s="43"/>
      <c r="V273" s="43"/>
      <c r="W273" s="43"/>
      <c r="X273" s="43">
        <v>3</v>
      </c>
      <c r="Y273" s="43">
        <v>2</v>
      </c>
      <c r="Z273" s="43">
        <v>5</v>
      </c>
      <c r="AA273" s="43">
        <v>1</v>
      </c>
      <c r="AB273" s="43">
        <v>2</v>
      </c>
      <c r="AC273" s="241">
        <v>3</v>
      </c>
    </row>
    <row r="274" spans="1:29" x14ac:dyDescent="0.2">
      <c r="A274" s="242" t="s">
        <v>422</v>
      </c>
      <c r="B274" s="45"/>
      <c r="C274" s="46"/>
      <c r="D274" s="47">
        <f t="shared" si="15"/>
        <v>10</v>
      </c>
      <c r="E274" s="47">
        <f t="shared" si="16"/>
        <v>11</v>
      </c>
      <c r="F274" s="47">
        <f t="shared" si="17"/>
        <v>21</v>
      </c>
      <c r="G274" s="47"/>
      <c r="H274" s="47"/>
      <c r="I274" s="47"/>
      <c r="J274" s="47"/>
      <c r="K274" s="47"/>
      <c r="L274" s="47"/>
      <c r="M274" s="47">
        <v>2</v>
      </c>
      <c r="N274" s="47">
        <v>3</v>
      </c>
      <c r="O274" s="47">
        <v>5</v>
      </c>
      <c r="P274" s="47">
        <v>4</v>
      </c>
      <c r="Q274" s="47">
        <v>4</v>
      </c>
      <c r="R274" s="47">
        <v>8</v>
      </c>
      <c r="S274" s="47"/>
      <c r="T274" s="47"/>
      <c r="U274" s="47"/>
      <c r="V274" s="47"/>
      <c r="W274" s="47"/>
      <c r="X274" s="47">
        <v>3</v>
      </c>
      <c r="Y274" s="47">
        <v>2</v>
      </c>
      <c r="Z274" s="47">
        <v>5</v>
      </c>
      <c r="AA274" s="47">
        <v>1</v>
      </c>
      <c r="AB274" s="47">
        <v>2</v>
      </c>
      <c r="AC274" s="243">
        <v>3</v>
      </c>
    </row>
    <row r="275" spans="1:29" x14ac:dyDescent="0.2">
      <c r="A275" s="244" t="s">
        <v>370</v>
      </c>
      <c r="B275" s="49" t="s">
        <v>370</v>
      </c>
      <c r="C275" s="50" t="s">
        <v>590</v>
      </c>
      <c r="D275" s="51">
        <f t="shared" si="15"/>
        <v>10</v>
      </c>
      <c r="E275" s="51">
        <f t="shared" si="16"/>
        <v>11</v>
      </c>
      <c r="F275" s="51">
        <f t="shared" si="17"/>
        <v>21</v>
      </c>
      <c r="G275" s="47"/>
      <c r="H275" s="47"/>
      <c r="I275" s="47"/>
      <c r="J275" s="47"/>
      <c r="K275" s="47"/>
      <c r="L275" s="47"/>
      <c r="M275" s="47">
        <v>2</v>
      </c>
      <c r="N275" s="47">
        <v>3</v>
      </c>
      <c r="O275" s="47">
        <v>5</v>
      </c>
      <c r="P275" s="47">
        <v>4</v>
      </c>
      <c r="Q275" s="47">
        <v>4</v>
      </c>
      <c r="R275" s="47">
        <v>8</v>
      </c>
      <c r="S275" s="47"/>
      <c r="T275" s="47"/>
      <c r="U275" s="47"/>
      <c r="V275" s="47"/>
      <c r="W275" s="47"/>
      <c r="X275" s="47">
        <v>3</v>
      </c>
      <c r="Y275" s="47">
        <v>2</v>
      </c>
      <c r="Z275" s="47">
        <v>5</v>
      </c>
      <c r="AA275" s="47">
        <v>1</v>
      </c>
      <c r="AB275" s="47">
        <v>2</v>
      </c>
      <c r="AC275" s="243">
        <v>3</v>
      </c>
    </row>
    <row r="276" spans="1:29" x14ac:dyDescent="0.2">
      <c r="A276" s="240" t="s">
        <v>446</v>
      </c>
      <c r="B276" s="41"/>
      <c r="C276" s="42"/>
      <c r="D276" s="43">
        <f t="shared" si="15"/>
        <v>33</v>
      </c>
      <c r="E276" s="43">
        <f t="shared" si="16"/>
        <v>16</v>
      </c>
      <c r="F276" s="43">
        <f t="shared" si="17"/>
        <v>49</v>
      </c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>
        <v>33</v>
      </c>
      <c r="AB276" s="43">
        <v>16</v>
      </c>
      <c r="AC276" s="241">
        <v>49</v>
      </c>
    </row>
    <row r="277" spans="1:29" x14ac:dyDescent="0.2">
      <c r="A277" s="242" t="s">
        <v>447</v>
      </c>
      <c r="B277" s="45"/>
      <c r="C277" s="46"/>
      <c r="D277" s="47">
        <f t="shared" si="15"/>
        <v>33</v>
      </c>
      <c r="E277" s="47">
        <f t="shared" si="16"/>
        <v>16</v>
      </c>
      <c r="F277" s="47">
        <f t="shared" si="17"/>
        <v>49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>
        <v>33</v>
      </c>
      <c r="AB277" s="47">
        <v>16</v>
      </c>
      <c r="AC277" s="243">
        <v>49</v>
      </c>
    </row>
    <row r="278" spans="1:29" x14ac:dyDescent="0.2">
      <c r="A278" s="245" t="s">
        <v>413</v>
      </c>
      <c r="B278" s="49" t="s">
        <v>614</v>
      </c>
      <c r="C278" s="50" t="s">
        <v>615</v>
      </c>
      <c r="D278" s="51">
        <f t="shared" si="15"/>
        <v>33</v>
      </c>
      <c r="E278" s="51">
        <f t="shared" si="16"/>
        <v>16</v>
      </c>
      <c r="F278" s="51">
        <f t="shared" si="17"/>
        <v>49</v>
      </c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>
        <v>33</v>
      </c>
      <c r="AB278" s="47">
        <v>16</v>
      </c>
      <c r="AC278" s="243">
        <v>49</v>
      </c>
    </row>
    <row r="279" spans="1:29" x14ac:dyDescent="0.2">
      <c r="A279" s="247" t="s">
        <v>591</v>
      </c>
      <c r="B279" s="37"/>
      <c r="C279" s="38"/>
      <c r="D279" s="39">
        <f t="shared" si="15"/>
        <v>39</v>
      </c>
      <c r="E279" s="39">
        <f t="shared" si="16"/>
        <v>60</v>
      </c>
      <c r="F279" s="39">
        <f t="shared" si="17"/>
        <v>99</v>
      </c>
      <c r="G279" s="39"/>
      <c r="H279" s="39"/>
      <c r="I279" s="39"/>
      <c r="J279" s="39"/>
      <c r="K279" s="39"/>
      <c r="L279" s="39"/>
      <c r="M279" s="39">
        <v>1</v>
      </c>
      <c r="N279" s="39">
        <v>4</v>
      </c>
      <c r="O279" s="39">
        <v>5</v>
      </c>
      <c r="P279" s="39">
        <v>22</v>
      </c>
      <c r="Q279" s="39">
        <v>30</v>
      </c>
      <c r="R279" s="39">
        <v>52</v>
      </c>
      <c r="S279" s="39"/>
      <c r="T279" s="39"/>
      <c r="U279" s="39"/>
      <c r="V279" s="39"/>
      <c r="W279" s="39"/>
      <c r="X279" s="39">
        <v>3</v>
      </c>
      <c r="Y279" s="39">
        <v>3</v>
      </c>
      <c r="Z279" s="39">
        <v>6</v>
      </c>
      <c r="AA279" s="39">
        <v>13</v>
      </c>
      <c r="AB279" s="39">
        <v>23</v>
      </c>
      <c r="AC279" s="248">
        <v>36</v>
      </c>
    </row>
    <row r="280" spans="1:29" x14ac:dyDescent="0.2">
      <c r="A280" s="240" t="s">
        <v>40</v>
      </c>
      <c r="B280" s="41"/>
      <c r="C280" s="42"/>
      <c r="D280" s="43">
        <f t="shared" si="15"/>
        <v>39</v>
      </c>
      <c r="E280" s="43">
        <f t="shared" si="16"/>
        <v>60</v>
      </c>
      <c r="F280" s="43">
        <f t="shared" si="17"/>
        <v>99</v>
      </c>
      <c r="G280" s="43"/>
      <c r="H280" s="43"/>
      <c r="I280" s="43"/>
      <c r="J280" s="43"/>
      <c r="K280" s="43"/>
      <c r="L280" s="43"/>
      <c r="M280" s="43">
        <v>1</v>
      </c>
      <c r="N280" s="43">
        <v>4</v>
      </c>
      <c r="O280" s="43">
        <v>5</v>
      </c>
      <c r="P280" s="43">
        <v>22</v>
      </c>
      <c r="Q280" s="43">
        <v>30</v>
      </c>
      <c r="R280" s="43">
        <v>52</v>
      </c>
      <c r="S280" s="43"/>
      <c r="T280" s="43"/>
      <c r="U280" s="43"/>
      <c r="V280" s="43"/>
      <c r="W280" s="43"/>
      <c r="X280" s="43">
        <v>3</v>
      </c>
      <c r="Y280" s="43">
        <v>3</v>
      </c>
      <c r="Z280" s="43">
        <v>6</v>
      </c>
      <c r="AA280" s="43">
        <v>13</v>
      </c>
      <c r="AB280" s="43">
        <v>23</v>
      </c>
      <c r="AC280" s="241">
        <v>36</v>
      </c>
    </row>
    <row r="281" spans="1:29" x14ac:dyDescent="0.2">
      <c r="A281" s="242" t="s">
        <v>122</v>
      </c>
      <c r="B281" s="45"/>
      <c r="C281" s="46"/>
      <c r="D281" s="47">
        <f t="shared" si="15"/>
        <v>2</v>
      </c>
      <c r="E281" s="47">
        <f t="shared" si="16"/>
        <v>6</v>
      </c>
      <c r="F281" s="47">
        <f t="shared" si="17"/>
        <v>8</v>
      </c>
      <c r="G281" s="47"/>
      <c r="H281" s="47"/>
      <c r="I281" s="47"/>
      <c r="J281" s="47"/>
      <c r="K281" s="47"/>
      <c r="L281" s="47"/>
      <c r="M281" s="47"/>
      <c r="N281" s="47"/>
      <c r="O281" s="47"/>
      <c r="P281" s="47">
        <v>2</v>
      </c>
      <c r="Q281" s="47">
        <v>2</v>
      </c>
      <c r="R281" s="47">
        <v>4</v>
      </c>
      <c r="S281" s="47"/>
      <c r="T281" s="47"/>
      <c r="U281" s="47"/>
      <c r="V281" s="47"/>
      <c r="W281" s="47"/>
      <c r="X281" s="47"/>
      <c r="Y281" s="47">
        <v>1</v>
      </c>
      <c r="Z281" s="47">
        <v>1</v>
      </c>
      <c r="AA281" s="47"/>
      <c r="AB281" s="47">
        <v>3</v>
      </c>
      <c r="AC281" s="243">
        <v>3</v>
      </c>
    </row>
    <row r="282" spans="1:29" x14ac:dyDescent="0.2">
      <c r="A282" s="250" t="s">
        <v>413</v>
      </c>
      <c r="B282" s="49" t="s">
        <v>616</v>
      </c>
      <c r="C282" s="50" t="s">
        <v>617</v>
      </c>
      <c r="D282" s="51">
        <f t="shared" si="15"/>
        <v>2</v>
      </c>
      <c r="E282" s="51">
        <f t="shared" si="16"/>
        <v>6</v>
      </c>
      <c r="F282" s="51">
        <f t="shared" si="17"/>
        <v>8</v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>
        <v>2</v>
      </c>
      <c r="Q282" s="47">
        <v>2</v>
      </c>
      <c r="R282" s="47">
        <v>4</v>
      </c>
      <c r="S282" s="47"/>
      <c r="T282" s="47"/>
      <c r="U282" s="47"/>
      <c r="V282" s="47"/>
      <c r="W282" s="47"/>
      <c r="X282" s="47"/>
      <c r="Y282" s="47">
        <v>1</v>
      </c>
      <c r="Z282" s="47">
        <v>1</v>
      </c>
      <c r="AA282" s="47"/>
      <c r="AB282" s="47">
        <v>3</v>
      </c>
      <c r="AC282" s="243">
        <v>3</v>
      </c>
    </row>
    <row r="283" spans="1:29" x14ac:dyDescent="0.2">
      <c r="A283" s="242" t="s">
        <v>422</v>
      </c>
      <c r="B283" s="45"/>
      <c r="C283" s="46"/>
      <c r="D283" s="47">
        <f t="shared" si="15"/>
        <v>37</v>
      </c>
      <c r="E283" s="47">
        <f t="shared" si="16"/>
        <v>54</v>
      </c>
      <c r="F283" s="47">
        <f t="shared" si="17"/>
        <v>91</v>
      </c>
      <c r="G283" s="47"/>
      <c r="H283" s="47"/>
      <c r="I283" s="47"/>
      <c r="J283" s="47"/>
      <c r="K283" s="47"/>
      <c r="L283" s="47"/>
      <c r="M283" s="47">
        <v>1</v>
      </c>
      <c r="N283" s="47">
        <v>4</v>
      </c>
      <c r="O283" s="47">
        <v>5</v>
      </c>
      <c r="P283" s="47">
        <v>20</v>
      </c>
      <c r="Q283" s="47">
        <v>28</v>
      </c>
      <c r="R283" s="47">
        <v>48</v>
      </c>
      <c r="S283" s="47"/>
      <c r="T283" s="47"/>
      <c r="U283" s="47"/>
      <c r="V283" s="47"/>
      <c r="W283" s="47"/>
      <c r="X283" s="47">
        <v>3</v>
      </c>
      <c r="Y283" s="47">
        <v>2</v>
      </c>
      <c r="Z283" s="47">
        <v>5</v>
      </c>
      <c r="AA283" s="47">
        <v>13</v>
      </c>
      <c r="AB283" s="47">
        <v>20</v>
      </c>
      <c r="AC283" s="243">
        <v>33</v>
      </c>
    </row>
    <row r="284" spans="1:29" ht="13.5" thickBot="1" x14ac:dyDescent="0.25">
      <c r="A284" s="251">
        <v>4.0301</v>
      </c>
      <c r="B284" s="252" t="s">
        <v>373</v>
      </c>
      <c r="C284" s="253" t="s">
        <v>591</v>
      </c>
      <c r="D284" s="254">
        <f t="shared" si="15"/>
        <v>37</v>
      </c>
      <c r="E284" s="254">
        <f t="shared" si="16"/>
        <v>54</v>
      </c>
      <c r="F284" s="254">
        <f t="shared" si="17"/>
        <v>91</v>
      </c>
      <c r="G284" s="255"/>
      <c r="H284" s="255"/>
      <c r="I284" s="255"/>
      <c r="J284" s="255"/>
      <c r="K284" s="255"/>
      <c r="L284" s="255"/>
      <c r="M284" s="255">
        <v>1</v>
      </c>
      <c r="N284" s="255">
        <v>4</v>
      </c>
      <c r="O284" s="255">
        <v>5</v>
      </c>
      <c r="P284" s="255">
        <v>20</v>
      </c>
      <c r="Q284" s="255">
        <v>28</v>
      </c>
      <c r="R284" s="255">
        <v>48</v>
      </c>
      <c r="S284" s="255"/>
      <c r="T284" s="255"/>
      <c r="U284" s="255"/>
      <c r="V284" s="255"/>
      <c r="W284" s="255"/>
      <c r="X284" s="255">
        <v>3</v>
      </c>
      <c r="Y284" s="255">
        <v>2</v>
      </c>
      <c r="Z284" s="255">
        <v>5</v>
      </c>
      <c r="AA284" s="255">
        <v>13</v>
      </c>
      <c r="AB284" s="255">
        <v>20</v>
      </c>
      <c r="AC284" s="256">
        <v>33</v>
      </c>
    </row>
  </sheetData>
  <mergeCells count="16">
    <mergeCell ref="X8:Z8"/>
    <mergeCell ref="AA8:AC8"/>
    <mergeCell ref="S8:T8"/>
    <mergeCell ref="A7:AC7"/>
    <mergeCell ref="C8:C9"/>
    <mergeCell ref="D8:F8"/>
    <mergeCell ref="G8:I8"/>
    <mergeCell ref="J8:L8"/>
    <mergeCell ref="M8:O8"/>
    <mergeCell ref="P8:R8"/>
    <mergeCell ref="U8:W8"/>
    <mergeCell ref="A1:AC1"/>
    <mergeCell ref="A2:AC2"/>
    <mergeCell ref="A3:AC3"/>
    <mergeCell ref="A5:AC5"/>
    <mergeCell ref="A6:AC6"/>
  </mergeCells>
  <pageMargins left="0.25" right="0.25" top="0.75" bottom="0.75" header="0.3" footer="0.3"/>
  <pageSetup paperSize="5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272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12.28515625" style="29" customWidth="1"/>
    <col min="2" max="2" width="8.28515625" style="29" customWidth="1"/>
    <col min="3" max="3" width="39.85546875" style="29" bestFit="1" customWidth="1"/>
    <col min="4" max="5" width="7.85546875" style="29" bestFit="1" customWidth="1"/>
    <col min="6" max="6" width="9.140625" style="29" bestFit="1" customWidth="1"/>
    <col min="7" max="7" width="7.85546875" style="29" bestFit="1" customWidth="1"/>
    <col min="8" max="9" width="4.7109375" style="29" bestFit="1" customWidth="1"/>
    <col min="10" max="10" width="5.140625" style="29" bestFit="1" customWidth="1"/>
    <col min="11" max="13" width="4.7109375" style="29" bestFit="1" customWidth="1"/>
    <col min="14" max="16" width="5.140625" style="29" bestFit="1" customWidth="1"/>
    <col min="17" max="18" width="6.5703125" style="29" bestFit="1" customWidth="1"/>
    <col min="19" max="19" width="9.140625" style="29" bestFit="1" customWidth="1"/>
    <col min="20" max="20" width="6.5703125" style="29" bestFit="1" customWidth="1"/>
    <col min="21" max="25" width="4.7109375" style="29" bestFit="1" customWidth="1"/>
    <col min="26" max="28" width="5.140625" style="29" bestFit="1" customWidth="1"/>
    <col min="29" max="29" width="6.5703125" style="29" bestFit="1" customWidth="1"/>
    <col min="30" max="30" width="5.140625" style="29" bestFit="1" customWidth="1"/>
    <col min="31" max="31" width="6.5703125" style="29" bestFit="1" customWidth="1"/>
    <col min="32" max="16384" width="9.140625" style="29"/>
  </cols>
  <sheetData>
    <row r="1" spans="1:31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</row>
    <row r="2" spans="1:31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</row>
    <row r="3" spans="1:31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</row>
    <row r="4" spans="1:31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2"/>
      <c r="Y4" s="262"/>
      <c r="Z4" s="262"/>
      <c r="AA4" s="262"/>
      <c r="AB4" s="262"/>
      <c r="AC4" s="262"/>
      <c r="AD4" s="262"/>
      <c r="AE4" s="262"/>
    </row>
    <row r="5" spans="1:31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</row>
    <row r="6" spans="1:31" s="259" customFormat="1" ht="15" x14ac:dyDescent="0.25">
      <c r="A6" s="354" t="s">
        <v>592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</row>
    <row r="7" spans="1:31" s="260" customFormat="1" ht="11.25" x14ac:dyDescent="0.2">
      <c r="A7" s="343" t="s">
        <v>419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</row>
    <row r="8" spans="1:31" s="257" customFormat="1" ht="46.5" customHeight="1" x14ac:dyDescent="0.25">
      <c r="C8" s="386" t="s">
        <v>453</v>
      </c>
      <c r="D8" s="386" t="s">
        <v>452</v>
      </c>
      <c r="E8" s="386"/>
      <c r="F8" s="386"/>
      <c r="G8" s="386"/>
      <c r="H8" s="386" t="s">
        <v>0</v>
      </c>
      <c r="I8" s="386"/>
      <c r="J8" s="386"/>
      <c r="K8" s="386" t="s">
        <v>1</v>
      </c>
      <c r="L8" s="386"/>
      <c r="M8" s="386"/>
      <c r="N8" s="386" t="s">
        <v>2</v>
      </c>
      <c r="O8" s="386"/>
      <c r="P8" s="386"/>
      <c r="Q8" s="386" t="s">
        <v>3</v>
      </c>
      <c r="R8" s="386"/>
      <c r="S8" s="386"/>
      <c r="T8" s="386"/>
      <c r="U8" s="386" t="s">
        <v>4</v>
      </c>
      <c r="V8" s="386"/>
      <c r="W8" s="386" t="s">
        <v>5</v>
      </c>
      <c r="X8" s="386"/>
      <c r="Y8" s="386"/>
      <c r="Z8" s="386" t="s">
        <v>7</v>
      </c>
      <c r="AA8" s="386"/>
      <c r="AB8" s="386"/>
      <c r="AC8" s="386" t="s">
        <v>413</v>
      </c>
      <c r="AD8" s="386"/>
      <c r="AE8" s="386"/>
    </row>
    <row r="9" spans="1:31" s="257" customFormat="1" x14ac:dyDescent="0.2">
      <c r="C9" s="386"/>
      <c r="D9" s="263" t="s">
        <v>9</v>
      </c>
      <c r="E9" s="263" t="s">
        <v>8</v>
      </c>
      <c r="F9" s="264" t="s">
        <v>449</v>
      </c>
      <c r="G9" s="265" t="s">
        <v>397</v>
      </c>
      <c r="H9" s="265" t="s">
        <v>9</v>
      </c>
      <c r="I9" s="265" t="s">
        <v>8</v>
      </c>
      <c r="J9" s="265" t="s">
        <v>397</v>
      </c>
      <c r="K9" s="265" t="s">
        <v>9</v>
      </c>
      <c r="L9" s="265" t="s">
        <v>8</v>
      </c>
      <c r="M9" s="265" t="s">
        <v>397</v>
      </c>
      <c r="N9" s="265" t="s">
        <v>9</v>
      </c>
      <c r="O9" s="265" t="s">
        <v>8</v>
      </c>
      <c r="P9" s="265" t="s">
        <v>397</v>
      </c>
      <c r="Q9" s="265" t="s">
        <v>9</v>
      </c>
      <c r="R9" s="265" t="s">
        <v>8</v>
      </c>
      <c r="S9" s="264" t="s">
        <v>449</v>
      </c>
      <c r="T9" s="265" t="s">
        <v>397</v>
      </c>
      <c r="U9" s="265" t="s">
        <v>9</v>
      </c>
      <c r="V9" s="265" t="s">
        <v>397</v>
      </c>
      <c r="W9" s="265" t="s">
        <v>9</v>
      </c>
      <c r="X9" s="265" t="s">
        <v>8</v>
      </c>
      <c r="Y9" s="265" t="s">
        <v>397</v>
      </c>
      <c r="Z9" s="265" t="s">
        <v>9</v>
      </c>
      <c r="AA9" s="265" t="s">
        <v>8</v>
      </c>
      <c r="AB9" s="265" t="s">
        <v>397</v>
      </c>
      <c r="AC9" s="265" t="s">
        <v>9</v>
      </c>
      <c r="AD9" s="265" t="s">
        <v>8</v>
      </c>
      <c r="AE9" s="265" t="s">
        <v>397</v>
      </c>
    </row>
    <row r="10" spans="1:31" x14ac:dyDescent="0.2">
      <c r="C10" s="266" t="s">
        <v>448</v>
      </c>
      <c r="D10" s="267">
        <f>H10+K10+N10+Q10+U10+W10+Z10+AC10</f>
        <v>7100</v>
      </c>
      <c r="E10" s="267">
        <f>I10+L10+O10+R10+X10+AA10+AD10</f>
        <v>4441</v>
      </c>
      <c r="F10" s="267">
        <f>S10</f>
        <v>15</v>
      </c>
      <c r="G10" s="267">
        <f>SUM(D10:F10)</f>
        <v>11556</v>
      </c>
      <c r="H10" s="268">
        <f>H11+H24+H31</f>
        <v>75</v>
      </c>
      <c r="I10" s="268">
        <f t="shared" ref="I10:AE10" si="0">I11+I24+I31</f>
        <v>40</v>
      </c>
      <c r="J10" s="268">
        <f t="shared" si="0"/>
        <v>115</v>
      </c>
      <c r="K10" s="268">
        <f t="shared" si="0"/>
        <v>3</v>
      </c>
      <c r="L10" s="268">
        <f t="shared" si="0"/>
        <v>8</v>
      </c>
      <c r="M10" s="268">
        <f t="shared" si="0"/>
        <v>11</v>
      </c>
      <c r="N10" s="268">
        <f t="shared" si="0"/>
        <v>332</v>
      </c>
      <c r="O10" s="268">
        <f t="shared" si="0"/>
        <v>234</v>
      </c>
      <c r="P10" s="268">
        <f t="shared" si="0"/>
        <v>566</v>
      </c>
      <c r="Q10" s="268">
        <f t="shared" si="0"/>
        <v>5469</v>
      </c>
      <c r="R10" s="268">
        <f t="shared" si="0"/>
        <v>3259</v>
      </c>
      <c r="S10" s="268">
        <f t="shared" si="0"/>
        <v>15</v>
      </c>
      <c r="T10" s="268">
        <f t="shared" si="0"/>
        <v>8743</v>
      </c>
      <c r="U10" s="268">
        <f t="shared" si="0"/>
        <v>1</v>
      </c>
      <c r="V10" s="268">
        <f t="shared" si="0"/>
        <v>1</v>
      </c>
      <c r="W10" s="268">
        <f t="shared" si="0"/>
        <v>1</v>
      </c>
      <c r="X10" s="268">
        <f t="shared" si="0"/>
        <v>2</v>
      </c>
      <c r="Y10" s="268">
        <f t="shared" si="0"/>
        <v>3</v>
      </c>
      <c r="Z10" s="268">
        <f t="shared" si="0"/>
        <v>139</v>
      </c>
      <c r="AA10" s="268">
        <f t="shared" si="0"/>
        <v>123</v>
      </c>
      <c r="AB10" s="268">
        <f t="shared" si="0"/>
        <v>262</v>
      </c>
      <c r="AC10" s="268">
        <f t="shared" si="0"/>
        <v>1080</v>
      </c>
      <c r="AD10" s="268">
        <f t="shared" si="0"/>
        <v>775</v>
      </c>
      <c r="AE10" s="268">
        <f t="shared" si="0"/>
        <v>1855</v>
      </c>
    </row>
    <row r="11" spans="1:31" x14ac:dyDescent="0.2">
      <c r="C11" s="269" t="s">
        <v>12</v>
      </c>
      <c r="D11" s="270">
        <f t="shared" ref="D11:D32" si="1">H11+K11+N11+Q11+U11+W11+Z11+AC11</f>
        <v>5604</v>
      </c>
      <c r="E11" s="270">
        <f t="shared" ref="E11:E32" si="2">I11+L11+O11+R11+X11+AA11+AD11</f>
        <v>3269</v>
      </c>
      <c r="F11" s="270">
        <f t="shared" ref="F11:F32" si="3">S11</f>
        <v>15</v>
      </c>
      <c r="G11" s="270">
        <f t="shared" ref="G11:G32" si="4">SUM(D11:F11)</f>
        <v>8888</v>
      </c>
      <c r="H11" s="271">
        <f>SUM(H12:H23)</f>
        <v>70</v>
      </c>
      <c r="I11" s="271">
        <f t="shared" ref="I11:AE11" si="5">SUM(I12:I23)</f>
        <v>38</v>
      </c>
      <c r="J11" s="271">
        <f t="shared" si="5"/>
        <v>108</v>
      </c>
      <c r="K11" s="271">
        <f t="shared" si="5"/>
        <v>0</v>
      </c>
      <c r="L11" s="271">
        <f t="shared" si="5"/>
        <v>2</v>
      </c>
      <c r="M11" s="271">
        <f t="shared" si="5"/>
        <v>2</v>
      </c>
      <c r="N11" s="271">
        <f t="shared" si="5"/>
        <v>277</v>
      </c>
      <c r="O11" s="271">
        <f t="shared" si="5"/>
        <v>185</v>
      </c>
      <c r="P11" s="271">
        <f t="shared" si="5"/>
        <v>462</v>
      </c>
      <c r="Q11" s="271">
        <f t="shared" si="5"/>
        <v>4744</v>
      </c>
      <c r="R11" s="271">
        <f t="shared" si="5"/>
        <v>2704</v>
      </c>
      <c r="S11" s="271">
        <f t="shared" si="5"/>
        <v>15</v>
      </c>
      <c r="T11" s="271">
        <f t="shared" si="5"/>
        <v>7463</v>
      </c>
      <c r="U11" s="271">
        <f t="shared" si="5"/>
        <v>0</v>
      </c>
      <c r="V11" s="271">
        <f t="shared" si="5"/>
        <v>0</v>
      </c>
      <c r="W11" s="271">
        <f t="shared" si="5"/>
        <v>1</v>
      </c>
      <c r="X11" s="271">
        <f t="shared" si="5"/>
        <v>1</v>
      </c>
      <c r="Y11" s="271">
        <f t="shared" si="5"/>
        <v>2</v>
      </c>
      <c r="Z11" s="271">
        <f t="shared" si="5"/>
        <v>2</v>
      </c>
      <c r="AA11" s="271">
        <f t="shared" si="5"/>
        <v>4</v>
      </c>
      <c r="AB11" s="271">
        <f t="shared" si="5"/>
        <v>6</v>
      </c>
      <c r="AC11" s="271">
        <f t="shared" si="5"/>
        <v>510</v>
      </c>
      <c r="AD11" s="271">
        <f t="shared" si="5"/>
        <v>335</v>
      </c>
      <c r="AE11" s="271">
        <f t="shared" si="5"/>
        <v>845</v>
      </c>
    </row>
    <row r="12" spans="1:31" x14ac:dyDescent="0.2">
      <c r="C12" s="272" t="s">
        <v>13</v>
      </c>
      <c r="D12" s="273">
        <f t="shared" si="1"/>
        <v>4251</v>
      </c>
      <c r="E12" s="273">
        <f t="shared" si="2"/>
        <v>2587</v>
      </c>
      <c r="F12" s="273">
        <f t="shared" si="3"/>
        <v>14</v>
      </c>
      <c r="G12" s="273">
        <f t="shared" si="4"/>
        <v>6852</v>
      </c>
      <c r="H12" s="274">
        <v>59</v>
      </c>
      <c r="I12" s="274">
        <v>32</v>
      </c>
      <c r="J12" s="274">
        <v>91</v>
      </c>
      <c r="K12" s="274"/>
      <c r="L12" s="274">
        <v>2</v>
      </c>
      <c r="M12" s="274">
        <v>2</v>
      </c>
      <c r="N12" s="274">
        <v>204</v>
      </c>
      <c r="O12" s="274">
        <v>137</v>
      </c>
      <c r="P12" s="274">
        <v>341</v>
      </c>
      <c r="Q12" s="274">
        <v>3594</v>
      </c>
      <c r="R12" s="274">
        <v>2142</v>
      </c>
      <c r="S12" s="274">
        <v>14</v>
      </c>
      <c r="T12" s="274">
        <v>5750</v>
      </c>
      <c r="U12" s="274"/>
      <c r="V12" s="274"/>
      <c r="W12" s="274"/>
      <c r="X12" s="274">
        <v>1</v>
      </c>
      <c r="Y12" s="274">
        <v>1</v>
      </c>
      <c r="Z12" s="274">
        <v>1</v>
      </c>
      <c r="AA12" s="274">
        <v>4</v>
      </c>
      <c r="AB12" s="274">
        <v>5</v>
      </c>
      <c r="AC12" s="274">
        <v>393</v>
      </c>
      <c r="AD12" s="274">
        <v>269</v>
      </c>
      <c r="AE12" s="274">
        <v>662</v>
      </c>
    </row>
    <row r="13" spans="1:31" x14ac:dyDescent="0.2">
      <c r="C13" s="272" t="s">
        <v>430</v>
      </c>
      <c r="D13" s="273">
        <f t="shared" si="1"/>
        <v>109</v>
      </c>
      <c r="E13" s="273">
        <f t="shared" si="2"/>
        <v>24</v>
      </c>
      <c r="F13" s="273">
        <f t="shared" si="3"/>
        <v>1</v>
      </c>
      <c r="G13" s="273">
        <f t="shared" si="4"/>
        <v>134</v>
      </c>
      <c r="H13" s="274">
        <v>1</v>
      </c>
      <c r="I13" s="274"/>
      <c r="J13" s="274">
        <v>1</v>
      </c>
      <c r="K13" s="274"/>
      <c r="L13" s="274"/>
      <c r="M13" s="274"/>
      <c r="N13" s="274">
        <v>7</v>
      </c>
      <c r="O13" s="274"/>
      <c r="P13" s="274">
        <v>7</v>
      </c>
      <c r="Q13" s="274">
        <v>88</v>
      </c>
      <c r="R13" s="274">
        <v>21</v>
      </c>
      <c r="S13" s="274">
        <v>1</v>
      </c>
      <c r="T13" s="274">
        <v>110</v>
      </c>
      <c r="U13" s="274"/>
      <c r="V13" s="274"/>
      <c r="W13" s="274"/>
      <c r="X13" s="274"/>
      <c r="Y13" s="274"/>
      <c r="Z13" s="274"/>
      <c r="AA13" s="274"/>
      <c r="AB13" s="274"/>
      <c r="AC13" s="274">
        <v>13</v>
      </c>
      <c r="AD13" s="274">
        <v>3</v>
      </c>
      <c r="AE13" s="274">
        <v>16</v>
      </c>
    </row>
    <row r="14" spans="1:31" x14ac:dyDescent="0.2">
      <c r="C14" s="272" t="s">
        <v>423</v>
      </c>
      <c r="D14" s="273">
        <f t="shared" si="1"/>
        <v>576</v>
      </c>
      <c r="E14" s="273">
        <f t="shared" si="2"/>
        <v>337</v>
      </c>
      <c r="F14" s="273">
        <f t="shared" si="3"/>
        <v>0</v>
      </c>
      <c r="G14" s="273">
        <f t="shared" si="4"/>
        <v>913</v>
      </c>
      <c r="H14" s="274">
        <v>3</v>
      </c>
      <c r="I14" s="274">
        <v>1</v>
      </c>
      <c r="J14" s="274">
        <v>4</v>
      </c>
      <c r="K14" s="274"/>
      <c r="L14" s="274"/>
      <c r="M14" s="274"/>
      <c r="N14" s="274">
        <v>35</v>
      </c>
      <c r="O14" s="274">
        <v>32</v>
      </c>
      <c r="P14" s="274">
        <v>67</v>
      </c>
      <c r="Q14" s="274">
        <v>526</v>
      </c>
      <c r="R14" s="274">
        <v>291</v>
      </c>
      <c r="S14" s="274"/>
      <c r="T14" s="274">
        <v>817</v>
      </c>
      <c r="U14" s="274"/>
      <c r="V14" s="274"/>
      <c r="W14" s="274"/>
      <c r="X14" s="274"/>
      <c r="Y14" s="274"/>
      <c r="Z14" s="274"/>
      <c r="AA14" s="274"/>
      <c r="AB14" s="274"/>
      <c r="AC14" s="274">
        <v>12</v>
      </c>
      <c r="AD14" s="274">
        <v>13</v>
      </c>
      <c r="AE14" s="274">
        <v>25</v>
      </c>
    </row>
    <row r="15" spans="1:31" x14ac:dyDescent="0.2">
      <c r="C15" s="272" t="s">
        <v>427</v>
      </c>
      <c r="D15" s="273">
        <f t="shared" si="1"/>
        <v>58</v>
      </c>
      <c r="E15" s="273">
        <f t="shared" si="2"/>
        <v>1</v>
      </c>
      <c r="F15" s="273">
        <f t="shared" si="3"/>
        <v>0</v>
      </c>
      <c r="G15" s="273">
        <f t="shared" si="4"/>
        <v>59</v>
      </c>
      <c r="H15" s="274"/>
      <c r="I15" s="274"/>
      <c r="J15" s="274"/>
      <c r="K15" s="274"/>
      <c r="L15" s="274"/>
      <c r="M15" s="274"/>
      <c r="N15" s="274">
        <v>3</v>
      </c>
      <c r="O15" s="274"/>
      <c r="P15" s="274">
        <v>3</v>
      </c>
      <c r="Q15" s="274">
        <v>52</v>
      </c>
      <c r="R15" s="274">
        <v>1</v>
      </c>
      <c r="S15" s="274"/>
      <c r="T15" s="274">
        <v>53</v>
      </c>
      <c r="U15" s="274"/>
      <c r="V15" s="274"/>
      <c r="W15" s="274"/>
      <c r="X15" s="274"/>
      <c r="Y15" s="274"/>
      <c r="Z15" s="274"/>
      <c r="AA15" s="274"/>
      <c r="AB15" s="274"/>
      <c r="AC15" s="274">
        <v>3</v>
      </c>
      <c r="AD15" s="274"/>
      <c r="AE15" s="274">
        <v>3</v>
      </c>
    </row>
    <row r="16" spans="1:31" x14ac:dyDescent="0.2">
      <c r="C16" s="272" t="s">
        <v>414</v>
      </c>
      <c r="D16" s="273">
        <f t="shared" si="1"/>
        <v>170</v>
      </c>
      <c r="E16" s="273">
        <f t="shared" si="2"/>
        <v>20</v>
      </c>
      <c r="F16" s="273">
        <f t="shared" si="3"/>
        <v>0</v>
      </c>
      <c r="G16" s="273">
        <f t="shared" si="4"/>
        <v>190</v>
      </c>
      <c r="H16" s="274">
        <v>2</v>
      </c>
      <c r="I16" s="274"/>
      <c r="J16" s="274">
        <v>2</v>
      </c>
      <c r="K16" s="274"/>
      <c r="L16" s="274"/>
      <c r="M16" s="274"/>
      <c r="N16" s="274">
        <v>10</v>
      </c>
      <c r="O16" s="274">
        <v>1</v>
      </c>
      <c r="P16" s="274">
        <v>11</v>
      </c>
      <c r="Q16" s="274">
        <v>141</v>
      </c>
      <c r="R16" s="274">
        <v>14</v>
      </c>
      <c r="S16" s="274"/>
      <c r="T16" s="274">
        <v>155</v>
      </c>
      <c r="U16" s="274"/>
      <c r="V16" s="274"/>
      <c r="W16" s="274">
        <v>1</v>
      </c>
      <c r="X16" s="274"/>
      <c r="Y16" s="274">
        <v>1</v>
      </c>
      <c r="Z16" s="274"/>
      <c r="AA16" s="274"/>
      <c r="AB16" s="274"/>
      <c r="AC16" s="274">
        <v>16</v>
      </c>
      <c r="AD16" s="274">
        <v>5</v>
      </c>
      <c r="AE16" s="274">
        <v>21</v>
      </c>
    </row>
    <row r="17" spans="3:31" x14ac:dyDescent="0.2">
      <c r="C17" s="272" t="s">
        <v>415</v>
      </c>
      <c r="D17" s="273">
        <f t="shared" si="1"/>
        <v>220</v>
      </c>
      <c r="E17" s="273">
        <f t="shared" si="2"/>
        <v>153</v>
      </c>
      <c r="F17" s="273">
        <f t="shared" si="3"/>
        <v>0</v>
      </c>
      <c r="G17" s="273">
        <f t="shared" si="4"/>
        <v>373</v>
      </c>
      <c r="H17" s="274">
        <v>4</v>
      </c>
      <c r="I17" s="274">
        <v>3</v>
      </c>
      <c r="J17" s="274">
        <v>7</v>
      </c>
      <c r="K17" s="274"/>
      <c r="L17" s="274"/>
      <c r="M17" s="274"/>
      <c r="N17" s="274">
        <v>13</v>
      </c>
      <c r="O17" s="274">
        <v>8</v>
      </c>
      <c r="P17" s="274">
        <v>21</v>
      </c>
      <c r="Q17" s="274">
        <v>183</v>
      </c>
      <c r="R17" s="274">
        <v>131</v>
      </c>
      <c r="S17" s="274"/>
      <c r="T17" s="274">
        <v>314</v>
      </c>
      <c r="U17" s="274"/>
      <c r="V17" s="274"/>
      <c r="W17" s="274"/>
      <c r="X17" s="274"/>
      <c r="Y17" s="274"/>
      <c r="Z17" s="274"/>
      <c r="AA17" s="274"/>
      <c r="AB17" s="274"/>
      <c r="AC17" s="274">
        <v>20</v>
      </c>
      <c r="AD17" s="274">
        <v>11</v>
      </c>
      <c r="AE17" s="274">
        <v>31</v>
      </c>
    </row>
    <row r="18" spans="3:31" x14ac:dyDescent="0.2">
      <c r="C18" s="272" t="s">
        <v>418</v>
      </c>
      <c r="D18" s="273">
        <f t="shared" si="1"/>
        <v>83</v>
      </c>
      <c r="E18" s="273">
        <f t="shared" si="2"/>
        <v>28</v>
      </c>
      <c r="F18" s="273">
        <f t="shared" si="3"/>
        <v>0</v>
      </c>
      <c r="G18" s="273">
        <f t="shared" si="4"/>
        <v>111</v>
      </c>
      <c r="H18" s="274"/>
      <c r="I18" s="274">
        <v>2</v>
      </c>
      <c r="J18" s="274">
        <v>2</v>
      </c>
      <c r="K18" s="274"/>
      <c r="L18" s="274"/>
      <c r="M18" s="274"/>
      <c r="N18" s="274">
        <v>4</v>
      </c>
      <c r="O18" s="274">
        <v>1</v>
      </c>
      <c r="P18" s="274">
        <v>5</v>
      </c>
      <c r="Q18" s="274">
        <v>70</v>
      </c>
      <c r="R18" s="274">
        <v>21</v>
      </c>
      <c r="S18" s="274"/>
      <c r="T18" s="274">
        <v>91</v>
      </c>
      <c r="U18" s="274"/>
      <c r="V18" s="274"/>
      <c r="W18" s="274"/>
      <c r="X18" s="274"/>
      <c r="Y18" s="274"/>
      <c r="Z18" s="274">
        <v>1</v>
      </c>
      <c r="AA18" s="274"/>
      <c r="AB18" s="274">
        <v>1</v>
      </c>
      <c r="AC18" s="274">
        <v>8</v>
      </c>
      <c r="AD18" s="274">
        <v>4</v>
      </c>
      <c r="AE18" s="274">
        <v>12</v>
      </c>
    </row>
    <row r="19" spans="3:31" x14ac:dyDescent="0.2">
      <c r="C19" s="272" t="s">
        <v>431</v>
      </c>
      <c r="D19" s="273">
        <f t="shared" si="1"/>
        <v>9</v>
      </c>
      <c r="E19" s="273">
        <f t="shared" si="2"/>
        <v>9</v>
      </c>
      <c r="F19" s="273">
        <f t="shared" si="3"/>
        <v>0</v>
      </c>
      <c r="G19" s="273">
        <f t="shared" si="4"/>
        <v>18</v>
      </c>
      <c r="H19" s="274"/>
      <c r="I19" s="274"/>
      <c r="J19" s="274"/>
      <c r="K19" s="274"/>
      <c r="L19" s="274"/>
      <c r="M19" s="274"/>
      <c r="N19" s="274"/>
      <c r="O19" s="274">
        <v>1</v>
      </c>
      <c r="P19" s="274">
        <v>1</v>
      </c>
      <c r="Q19" s="274">
        <v>5</v>
      </c>
      <c r="R19" s="274">
        <v>7</v>
      </c>
      <c r="S19" s="274"/>
      <c r="T19" s="274">
        <v>12</v>
      </c>
      <c r="U19" s="274"/>
      <c r="V19" s="274"/>
      <c r="W19" s="274"/>
      <c r="X19" s="274"/>
      <c r="Y19" s="274"/>
      <c r="Z19" s="274"/>
      <c r="AA19" s="274"/>
      <c r="AB19" s="274"/>
      <c r="AC19" s="274">
        <v>4</v>
      </c>
      <c r="AD19" s="274">
        <v>1</v>
      </c>
      <c r="AE19" s="274">
        <v>5</v>
      </c>
    </row>
    <row r="20" spans="3:31" x14ac:dyDescent="0.2">
      <c r="C20" s="272" t="s">
        <v>424</v>
      </c>
      <c r="D20" s="273">
        <f t="shared" si="1"/>
        <v>58</v>
      </c>
      <c r="E20" s="273">
        <f t="shared" si="2"/>
        <v>52</v>
      </c>
      <c r="F20" s="273">
        <f t="shared" si="3"/>
        <v>0</v>
      </c>
      <c r="G20" s="273">
        <f t="shared" si="4"/>
        <v>110</v>
      </c>
      <c r="H20" s="274">
        <v>1</v>
      </c>
      <c r="I20" s="274"/>
      <c r="J20" s="274">
        <v>1</v>
      </c>
      <c r="K20" s="274"/>
      <c r="L20" s="274"/>
      <c r="M20" s="274"/>
      <c r="N20" s="274">
        <v>1</v>
      </c>
      <c r="O20" s="274">
        <v>4</v>
      </c>
      <c r="P20" s="274">
        <v>5</v>
      </c>
      <c r="Q20" s="274">
        <v>54</v>
      </c>
      <c r="R20" s="274">
        <v>48</v>
      </c>
      <c r="S20" s="274"/>
      <c r="T20" s="274">
        <v>102</v>
      </c>
      <c r="U20" s="274"/>
      <c r="V20" s="274"/>
      <c r="W20" s="274"/>
      <c r="X20" s="274"/>
      <c r="Y20" s="274"/>
      <c r="Z20" s="274"/>
      <c r="AA20" s="274"/>
      <c r="AB20" s="274"/>
      <c r="AC20" s="274">
        <v>2</v>
      </c>
      <c r="AD20" s="274"/>
      <c r="AE20" s="274">
        <v>2</v>
      </c>
    </row>
    <row r="21" spans="3:31" x14ac:dyDescent="0.2">
      <c r="C21" s="272" t="s">
        <v>417</v>
      </c>
      <c r="D21" s="273">
        <f t="shared" si="1"/>
        <v>0</v>
      </c>
      <c r="E21" s="273">
        <f t="shared" si="2"/>
        <v>1</v>
      </c>
      <c r="F21" s="273">
        <f t="shared" si="3"/>
        <v>0</v>
      </c>
      <c r="G21" s="273">
        <f t="shared" si="4"/>
        <v>1</v>
      </c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>
        <v>1</v>
      </c>
      <c r="S21" s="274"/>
      <c r="T21" s="274">
        <v>1</v>
      </c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</row>
    <row r="22" spans="3:31" x14ac:dyDescent="0.2">
      <c r="C22" s="272" t="s">
        <v>429</v>
      </c>
      <c r="D22" s="273">
        <f t="shared" si="1"/>
        <v>0</v>
      </c>
      <c r="E22" s="273">
        <f t="shared" si="2"/>
        <v>2</v>
      </c>
      <c r="F22" s="273">
        <f t="shared" si="3"/>
        <v>0</v>
      </c>
      <c r="G22" s="273">
        <f t="shared" si="4"/>
        <v>2</v>
      </c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>
        <v>2</v>
      </c>
      <c r="S22" s="274"/>
      <c r="T22" s="274">
        <v>2</v>
      </c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</row>
    <row r="23" spans="3:31" x14ac:dyDescent="0.2">
      <c r="C23" s="272" t="s">
        <v>428</v>
      </c>
      <c r="D23" s="273">
        <f t="shared" si="1"/>
        <v>70</v>
      </c>
      <c r="E23" s="273">
        <f t="shared" si="2"/>
        <v>55</v>
      </c>
      <c r="F23" s="273">
        <f t="shared" si="3"/>
        <v>0</v>
      </c>
      <c r="G23" s="273">
        <f t="shared" si="4"/>
        <v>125</v>
      </c>
      <c r="H23" s="274"/>
      <c r="I23" s="274"/>
      <c r="J23" s="274"/>
      <c r="K23" s="274"/>
      <c r="L23" s="274"/>
      <c r="M23" s="274"/>
      <c r="N23" s="274"/>
      <c r="O23" s="274">
        <v>1</v>
      </c>
      <c r="P23" s="274">
        <v>1</v>
      </c>
      <c r="Q23" s="274">
        <v>31</v>
      </c>
      <c r="R23" s="274">
        <v>25</v>
      </c>
      <c r="S23" s="274"/>
      <c r="T23" s="274">
        <v>56</v>
      </c>
      <c r="U23" s="274"/>
      <c r="V23" s="274"/>
      <c r="W23" s="274"/>
      <c r="X23" s="274"/>
      <c r="Y23" s="274"/>
      <c r="Z23" s="274"/>
      <c r="AA23" s="274"/>
      <c r="AB23" s="274"/>
      <c r="AC23" s="274">
        <v>39</v>
      </c>
      <c r="AD23" s="274">
        <v>29</v>
      </c>
      <c r="AE23" s="274">
        <v>68</v>
      </c>
    </row>
    <row r="24" spans="3:31" x14ac:dyDescent="0.2">
      <c r="C24" s="269" t="s">
        <v>40</v>
      </c>
      <c r="D24" s="270">
        <f t="shared" si="1"/>
        <v>1461</v>
      </c>
      <c r="E24" s="270">
        <f t="shared" si="2"/>
        <v>1159</v>
      </c>
      <c r="F24" s="270">
        <f t="shared" si="3"/>
        <v>0</v>
      </c>
      <c r="G24" s="270">
        <f t="shared" si="4"/>
        <v>2620</v>
      </c>
      <c r="H24" s="271">
        <v>5</v>
      </c>
      <c r="I24" s="271">
        <v>2</v>
      </c>
      <c r="J24" s="271">
        <v>7</v>
      </c>
      <c r="K24" s="271">
        <v>3</v>
      </c>
      <c r="L24" s="271">
        <v>6</v>
      </c>
      <c r="M24" s="271">
        <v>9</v>
      </c>
      <c r="N24" s="271">
        <v>55</v>
      </c>
      <c r="O24" s="271">
        <v>49</v>
      </c>
      <c r="P24" s="271">
        <v>104</v>
      </c>
      <c r="Q24" s="271">
        <v>724</v>
      </c>
      <c r="R24" s="271">
        <v>555</v>
      </c>
      <c r="S24" s="271"/>
      <c r="T24" s="271">
        <v>1279</v>
      </c>
      <c r="U24" s="271">
        <v>1</v>
      </c>
      <c r="V24" s="271">
        <v>1</v>
      </c>
      <c r="W24" s="271"/>
      <c r="X24" s="271">
        <v>1</v>
      </c>
      <c r="Y24" s="271">
        <v>1</v>
      </c>
      <c r="Z24" s="271">
        <v>137</v>
      </c>
      <c r="AA24" s="271">
        <v>119</v>
      </c>
      <c r="AB24" s="271">
        <v>256</v>
      </c>
      <c r="AC24" s="271">
        <v>536</v>
      </c>
      <c r="AD24" s="271">
        <v>427</v>
      </c>
      <c r="AE24" s="271">
        <v>963</v>
      </c>
    </row>
    <row r="25" spans="3:31" x14ac:dyDescent="0.2">
      <c r="C25" s="272" t="s">
        <v>122</v>
      </c>
      <c r="D25" s="273">
        <f t="shared" si="1"/>
        <v>8</v>
      </c>
      <c r="E25" s="273">
        <f t="shared" si="2"/>
        <v>8</v>
      </c>
      <c r="F25" s="273">
        <f t="shared" si="3"/>
        <v>0</v>
      </c>
      <c r="G25" s="273">
        <f t="shared" si="4"/>
        <v>16</v>
      </c>
      <c r="H25" s="274"/>
      <c r="I25" s="274"/>
      <c r="J25" s="274"/>
      <c r="K25" s="274"/>
      <c r="L25" s="274"/>
      <c r="M25" s="274"/>
      <c r="N25" s="274">
        <v>1</v>
      </c>
      <c r="O25" s="274"/>
      <c r="P25" s="274">
        <v>1</v>
      </c>
      <c r="Q25" s="274">
        <v>5</v>
      </c>
      <c r="R25" s="274">
        <v>3</v>
      </c>
      <c r="S25" s="274"/>
      <c r="T25" s="274">
        <v>8</v>
      </c>
      <c r="U25" s="274"/>
      <c r="V25" s="274"/>
      <c r="W25" s="274"/>
      <c r="X25" s="274"/>
      <c r="Y25" s="274"/>
      <c r="Z25" s="274">
        <v>2</v>
      </c>
      <c r="AA25" s="274">
        <v>1</v>
      </c>
      <c r="AB25" s="274">
        <v>3</v>
      </c>
      <c r="AC25" s="274"/>
      <c r="AD25" s="274">
        <v>4</v>
      </c>
      <c r="AE25" s="274">
        <v>4</v>
      </c>
    </row>
    <row r="26" spans="3:31" x14ac:dyDescent="0.2">
      <c r="C26" s="272" t="s">
        <v>422</v>
      </c>
      <c r="D26" s="273">
        <f t="shared" si="1"/>
        <v>669</v>
      </c>
      <c r="E26" s="273">
        <f t="shared" si="2"/>
        <v>629</v>
      </c>
      <c r="F26" s="273">
        <f t="shared" si="3"/>
        <v>0</v>
      </c>
      <c r="G26" s="273">
        <f t="shared" si="4"/>
        <v>1298</v>
      </c>
      <c r="H26" s="274">
        <v>3</v>
      </c>
      <c r="I26" s="274">
        <v>2</v>
      </c>
      <c r="J26" s="274">
        <v>5</v>
      </c>
      <c r="K26" s="274">
        <v>2</v>
      </c>
      <c r="L26" s="274">
        <v>1</v>
      </c>
      <c r="M26" s="274">
        <v>3</v>
      </c>
      <c r="N26" s="274">
        <v>39</v>
      </c>
      <c r="O26" s="274">
        <v>36</v>
      </c>
      <c r="P26" s="274">
        <v>75</v>
      </c>
      <c r="Q26" s="274">
        <v>315</v>
      </c>
      <c r="R26" s="274">
        <v>281</v>
      </c>
      <c r="S26" s="274"/>
      <c r="T26" s="274">
        <v>596</v>
      </c>
      <c r="U26" s="274"/>
      <c r="V26" s="274"/>
      <c r="W26" s="274"/>
      <c r="X26" s="274">
        <v>1</v>
      </c>
      <c r="Y26" s="274">
        <v>1</v>
      </c>
      <c r="Z26" s="274">
        <v>97</v>
      </c>
      <c r="AA26" s="274">
        <v>70</v>
      </c>
      <c r="AB26" s="274">
        <v>167</v>
      </c>
      <c r="AC26" s="274">
        <v>213</v>
      </c>
      <c r="AD26" s="274">
        <v>238</v>
      </c>
      <c r="AE26" s="274">
        <v>451</v>
      </c>
    </row>
    <row r="27" spans="3:31" x14ac:dyDescent="0.2">
      <c r="C27" s="272" t="s">
        <v>425</v>
      </c>
      <c r="D27" s="273">
        <f t="shared" si="1"/>
        <v>34</v>
      </c>
      <c r="E27" s="273">
        <f t="shared" si="2"/>
        <v>32</v>
      </c>
      <c r="F27" s="273">
        <f t="shared" si="3"/>
        <v>0</v>
      </c>
      <c r="G27" s="273">
        <f t="shared" si="4"/>
        <v>66</v>
      </c>
      <c r="H27" s="274"/>
      <c r="I27" s="274"/>
      <c r="J27" s="274"/>
      <c r="K27" s="274"/>
      <c r="L27" s="274"/>
      <c r="M27" s="274"/>
      <c r="N27" s="274">
        <v>3</v>
      </c>
      <c r="O27" s="274">
        <v>4</v>
      </c>
      <c r="P27" s="274">
        <v>7</v>
      </c>
      <c r="Q27" s="274">
        <v>13</v>
      </c>
      <c r="R27" s="274">
        <v>12</v>
      </c>
      <c r="S27" s="274"/>
      <c r="T27" s="274">
        <v>25</v>
      </c>
      <c r="U27" s="274"/>
      <c r="V27" s="274"/>
      <c r="W27" s="274"/>
      <c r="X27" s="274"/>
      <c r="Y27" s="274"/>
      <c r="Z27" s="274">
        <v>13</v>
      </c>
      <c r="AA27" s="274">
        <v>11</v>
      </c>
      <c r="AB27" s="274">
        <v>24</v>
      </c>
      <c r="AC27" s="274">
        <v>5</v>
      </c>
      <c r="AD27" s="274">
        <v>5</v>
      </c>
      <c r="AE27" s="274">
        <v>10</v>
      </c>
    </row>
    <row r="28" spans="3:31" x14ac:dyDescent="0.2">
      <c r="C28" s="272" t="s">
        <v>426</v>
      </c>
      <c r="D28" s="273">
        <f t="shared" si="1"/>
        <v>2</v>
      </c>
      <c r="E28" s="273">
        <f t="shared" si="2"/>
        <v>0</v>
      </c>
      <c r="F28" s="273">
        <f t="shared" si="3"/>
        <v>0</v>
      </c>
      <c r="G28" s="273">
        <f t="shared" si="4"/>
        <v>2</v>
      </c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>
        <v>2</v>
      </c>
      <c r="AD28" s="274"/>
      <c r="AE28" s="274">
        <v>2</v>
      </c>
    </row>
    <row r="29" spans="3:31" x14ac:dyDescent="0.2">
      <c r="C29" s="272" t="s">
        <v>45</v>
      </c>
      <c r="D29" s="273">
        <f t="shared" si="1"/>
        <v>451</v>
      </c>
      <c r="E29" s="273">
        <f t="shared" si="2"/>
        <v>329</v>
      </c>
      <c r="F29" s="273">
        <f t="shared" si="3"/>
        <v>0</v>
      </c>
      <c r="G29" s="273">
        <f t="shared" si="4"/>
        <v>780</v>
      </c>
      <c r="H29" s="274">
        <v>1</v>
      </c>
      <c r="I29" s="274"/>
      <c r="J29" s="274">
        <v>1</v>
      </c>
      <c r="K29" s="274">
        <v>1</v>
      </c>
      <c r="L29" s="274">
        <v>5</v>
      </c>
      <c r="M29" s="274">
        <v>6</v>
      </c>
      <c r="N29" s="274">
        <v>9</v>
      </c>
      <c r="O29" s="274">
        <v>6</v>
      </c>
      <c r="P29" s="274">
        <v>15</v>
      </c>
      <c r="Q29" s="274">
        <v>238</v>
      </c>
      <c r="R29" s="274">
        <v>154</v>
      </c>
      <c r="S29" s="274"/>
      <c r="T29" s="274">
        <v>392</v>
      </c>
      <c r="U29" s="274">
        <v>1</v>
      </c>
      <c r="V29" s="274">
        <v>1</v>
      </c>
      <c r="W29" s="274"/>
      <c r="X29" s="274"/>
      <c r="Y29" s="274"/>
      <c r="Z29" s="274">
        <v>21</v>
      </c>
      <c r="AA29" s="274">
        <v>34</v>
      </c>
      <c r="AB29" s="274">
        <v>55</v>
      </c>
      <c r="AC29" s="274">
        <v>180</v>
      </c>
      <c r="AD29" s="274">
        <v>130</v>
      </c>
      <c r="AE29" s="274">
        <v>310</v>
      </c>
    </row>
    <row r="30" spans="3:31" x14ac:dyDescent="0.2">
      <c r="C30" s="272" t="s">
        <v>145</v>
      </c>
      <c r="D30" s="273">
        <f t="shared" si="1"/>
        <v>297</v>
      </c>
      <c r="E30" s="273">
        <f t="shared" si="2"/>
        <v>161</v>
      </c>
      <c r="F30" s="273">
        <f t="shared" si="3"/>
        <v>0</v>
      </c>
      <c r="G30" s="273">
        <f t="shared" si="4"/>
        <v>458</v>
      </c>
      <c r="H30" s="274">
        <v>1</v>
      </c>
      <c r="I30" s="274"/>
      <c r="J30" s="274">
        <v>1</v>
      </c>
      <c r="K30" s="274"/>
      <c r="L30" s="274"/>
      <c r="M30" s="274"/>
      <c r="N30" s="274">
        <v>3</v>
      </c>
      <c r="O30" s="274">
        <v>3</v>
      </c>
      <c r="P30" s="274">
        <v>6</v>
      </c>
      <c r="Q30" s="274">
        <v>153</v>
      </c>
      <c r="R30" s="274">
        <v>105</v>
      </c>
      <c r="S30" s="274"/>
      <c r="T30" s="274">
        <v>258</v>
      </c>
      <c r="U30" s="274"/>
      <c r="V30" s="274"/>
      <c r="W30" s="274"/>
      <c r="X30" s="274"/>
      <c r="Y30" s="274"/>
      <c r="Z30" s="274">
        <v>4</v>
      </c>
      <c r="AA30" s="274">
        <v>3</v>
      </c>
      <c r="AB30" s="274">
        <v>7</v>
      </c>
      <c r="AC30" s="274">
        <v>136</v>
      </c>
      <c r="AD30" s="274">
        <v>50</v>
      </c>
      <c r="AE30" s="274">
        <v>186</v>
      </c>
    </row>
    <row r="31" spans="3:31" x14ac:dyDescent="0.2">
      <c r="C31" s="269" t="s">
        <v>446</v>
      </c>
      <c r="D31" s="270">
        <f t="shared" si="1"/>
        <v>35</v>
      </c>
      <c r="E31" s="270">
        <f t="shared" si="2"/>
        <v>13</v>
      </c>
      <c r="F31" s="270">
        <f t="shared" si="3"/>
        <v>0</v>
      </c>
      <c r="G31" s="270">
        <f t="shared" si="4"/>
        <v>48</v>
      </c>
      <c r="H31" s="271">
        <f>H32</f>
        <v>0</v>
      </c>
      <c r="I31" s="271">
        <f t="shared" ref="I31:AE31" si="6">I32</f>
        <v>0</v>
      </c>
      <c r="J31" s="271">
        <f t="shared" si="6"/>
        <v>0</v>
      </c>
      <c r="K31" s="271">
        <f t="shared" si="6"/>
        <v>0</v>
      </c>
      <c r="L31" s="271">
        <f t="shared" si="6"/>
        <v>0</v>
      </c>
      <c r="M31" s="271">
        <f t="shared" si="6"/>
        <v>0</v>
      </c>
      <c r="N31" s="271">
        <f t="shared" si="6"/>
        <v>0</v>
      </c>
      <c r="O31" s="271">
        <f t="shared" si="6"/>
        <v>0</v>
      </c>
      <c r="P31" s="271">
        <f t="shared" si="6"/>
        <v>0</v>
      </c>
      <c r="Q31" s="271">
        <f t="shared" si="6"/>
        <v>1</v>
      </c>
      <c r="R31" s="271">
        <f t="shared" si="6"/>
        <v>0</v>
      </c>
      <c r="S31" s="271">
        <f t="shared" si="6"/>
        <v>0</v>
      </c>
      <c r="T31" s="271">
        <f t="shared" si="6"/>
        <v>1</v>
      </c>
      <c r="U31" s="271">
        <f t="shared" si="6"/>
        <v>0</v>
      </c>
      <c r="V31" s="271">
        <f t="shared" si="6"/>
        <v>0</v>
      </c>
      <c r="W31" s="271">
        <f t="shared" si="6"/>
        <v>0</v>
      </c>
      <c r="X31" s="271">
        <f t="shared" si="6"/>
        <v>0</v>
      </c>
      <c r="Y31" s="271">
        <f t="shared" si="6"/>
        <v>0</v>
      </c>
      <c r="Z31" s="271">
        <f t="shared" si="6"/>
        <v>0</v>
      </c>
      <c r="AA31" s="271">
        <f t="shared" si="6"/>
        <v>0</v>
      </c>
      <c r="AB31" s="271">
        <f t="shared" si="6"/>
        <v>0</v>
      </c>
      <c r="AC31" s="271">
        <f t="shared" si="6"/>
        <v>34</v>
      </c>
      <c r="AD31" s="271">
        <f t="shared" si="6"/>
        <v>13</v>
      </c>
      <c r="AE31" s="271">
        <f t="shared" si="6"/>
        <v>47</v>
      </c>
    </row>
    <row r="32" spans="3:31" x14ac:dyDescent="0.2">
      <c r="C32" s="275" t="s">
        <v>447</v>
      </c>
      <c r="D32" s="276">
        <f t="shared" si="1"/>
        <v>35</v>
      </c>
      <c r="E32" s="276">
        <f t="shared" si="2"/>
        <v>13</v>
      </c>
      <c r="F32" s="276">
        <f t="shared" si="3"/>
        <v>0</v>
      </c>
      <c r="G32" s="276">
        <f t="shared" si="4"/>
        <v>48</v>
      </c>
      <c r="H32" s="277"/>
      <c r="I32" s="277"/>
      <c r="J32" s="277"/>
      <c r="K32" s="277"/>
      <c r="L32" s="277"/>
      <c r="M32" s="277"/>
      <c r="N32" s="277"/>
      <c r="O32" s="277"/>
      <c r="P32" s="277"/>
      <c r="Q32" s="277">
        <v>1</v>
      </c>
      <c r="R32" s="277"/>
      <c r="S32" s="277"/>
      <c r="T32" s="277">
        <v>1</v>
      </c>
      <c r="U32" s="277"/>
      <c r="V32" s="277"/>
      <c r="W32" s="277"/>
      <c r="X32" s="277"/>
      <c r="Y32" s="277"/>
      <c r="Z32" s="277"/>
      <c r="AA32" s="277"/>
      <c r="AB32" s="277"/>
      <c r="AC32" s="277">
        <v>34</v>
      </c>
      <c r="AD32" s="277">
        <v>13</v>
      </c>
      <c r="AE32" s="277">
        <v>47</v>
      </c>
    </row>
    <row r="33" spans="1:31" x14ac:dyDescent="0.2">
      <c r="A33" s="269" t="s">
        <v>625</v>
      </c>
      <c r="B33" s="278"/>
      <c r="C33" s="278"/>
      <c r="D33" s="271">
        <f t="shared" ref="D33:D96" si="7">H33+K33+N33+Q33+U33+W33+Z33+AC33</f>
        <v>907</v>
      </c>
      <c r="E33" s="271">
        <f t="shared" ref="E33:E96" si="8">I33+L33+O33+R33+X33+AA33+AD33</f>
        <v>1125</v>
      </c>
      <c r="F33" s="271">
        <f t="shared" ref="F33:F96" si="9">S33</f>
        <v>0</v>
      </c>
      <c r="G33" s="271">
        <f t="shared" ref="G33:G96" si="10">SUM(D33:F33)</f>
        <v>2032</v>
      </c>
      <c r="H33" s="271">
        <v>18</v>
      </c>
      <c r="I33" s="271">
        <v>13</v>
      </c>
      <c r="J33" s="271">
        <v>31</v>
      </c>
      <c r="K33" s="271"/>
      <c r="L33" s="271">
        <v>1</v>
      </c>
      <c r="M33" s="271">
        <v>1</v>
      </c>
      <c r="N33" s="271">
        <v>49</v>
      </c>
      <c r="O33" s="271">
        <v>58</v>
      </c>
      <c r="P33" s="271">
        <v>107</v>
      </c>
      <c r="Q33" s="271">
        <v>748</v>
      </c>
      <c r="R33" s="271">
        <v>932</v>
      </c>
      <c r="S33" s="271"/>
      <c r="T33" s="271">
        <v>1680</v>
      </c>
      <c r="U33" s="271"/>
      <c r="V33" s="271"/>
      <c r="W33" s="271"/>
      <c r="X33" s="271"/>
      <c r="Y33" s="271"/>
      <c r="Z33" s="271">
        <v>9</v>
      </c>
      <c r="AA33" s="271">
        <v>14</v>
      </c>
      <c r="AB33" s="271">
        <v>23</v>
      </c>
      <c r="AC33" s="271">
        <v>83</v>
      </c>
      <c r="AD33" s="271">
        <v>107</v>
      </c>
      <c r="AE33" s="271">
        <v>190</v>
      </c>
    </row>
    <row r="34" spans="1:31" x14ac:dyDescent="0.2">
      <c r="A34" s="279" t="s">
        <v>12</v>
      </c>
      <c r="B34" s="264"/>
      <c r="C34" s="264"/>
      <c r="D34" s="268">
        <f t="shared" si="7"/>
        <v>851</v>
      </c>
      <c r="E34" s="268">
        <f t="shared" si="8"/>
        <v>1051</v>
      </c>
      <c r="F34" s="268">
        <f t="shared" si="9"/>
        <v>0</v>
      </c>
      <c r="G34" s="268">
        <f t="shared" si="10"/>
        <v>1902</v>
      </c>
      <c r="H34" s="268">
        <v>16</v>
      </c>
      <c r="I34" s="268">
        <v>13</v>
      </c>
      <c r="J34" s="268">
        <v>29</v>
      </c>
      <c r="K34" s="268"/>
      <c r="L34" s="268">
        <v>1</v>
      </c>
      <c r="M34" s="268">
        <v>1</v>
      </c>
      <c r="N34" s="268">
        <v>46</v>
      </c>
      <c r="O34" s="268">
        <v>52</v>
      </c>
      <c r="P34" s="268">
        <v>98</v>
      </c>
      <c r="Q34" s="268">
        <v>727</v>
      </c>
      <c r="R34" s="268">
        <v>902</v>
      </c>
      <c r="S34" s="268"/>
      <c r="T34" s="268">
        <v>1629</v>
      </c>
      <c r="U34" s="268"/>
      <c r="V34" s="268"/>
      <c r="W34" s="268"/>
      <c r="X34" s="268"/>
      <c r="Y34" s="268"/>
      <c r="Z34" s="268"/>
      <c r="AA34" s="268"/>
      <c r="AB34" s="268"/>
      <c r="AC34" s="268">
        <v>62</v>
      </c>
      <c r="AD34" s="268">
        <v>83</v>
      </c>
      <c r="AE34" s="268">
        <v>145</v>
      </c>
    </row>
    <row r="35" spans="1:31" x14ac:dyDescent="0.2">
      <c r="A35" s="280">
        <v>5</v>
      </c>
      <c r="B35" s="281" t="s">
        <v>13</v>
      </c>
      <c r="C35" s="264"/>
      <c r="D35" s="268">
        <f t="shared" si="7"/>
        <v>851</v>
      </c>
      <c r="E35" s="268">
        <f t="shared" si="8"/>
        <v>1051</v>
      </c>
      <c r="F35" s="268">
        <f t="shared" si="9"/>
        <v>0</v>
      </c>
      <c r="G35" s="268">
        <f t="shared" si="10"/>
        <v>1902</v>
      </c>
      <c r="H35" s="268">
        <v>16</v>
      </c>
      <c r="I35" s="268">
        <v>13</v>
      </c>
      <c r="J35" s="268">
        <v>29</v>
      </c>
      <c r="K35" s="268"/>
      <c r="L35" s="268">
        <v>1</v>
      </c>
      <c r="M35" s="268">
        <v>1</v>
      </c>
      <c r="N35" s="268">
        <v>46</v>
      </c>
      <c r="O35" s="268">
        <v>52</v>
      </c>
      <c r="P35" s="268">
        <v>98</v>
      </c>
      <c r="Q35" s="268">
        <v>727</v>
      </c>
      <c r="R35" s="268">
        <v>902</v>
      </c>
      <c r="S35" s="268"/>
      <c r="T35" s="268">
        <v>1629</v>
      </c>
      <c r="U35" s="268"/>
      <c r="V35" s="268"/>
      <c r="W35" s="268"/>
      <c r="X35" s="268"/>
      <c r="Y35" s="268"/>
      <c r="Z35" s="268"/>
      <c r="AA35" s="268"/>
      <c r="AB35" s="268"/>
      <c r="AC35" s="268">
        <v>62</v>
      </c>
      <c r="AD35" s="268">
        <v>83</v>
      </c>
      <c r="AE35" s="268">
        <v>145</v>
      </c>
    </row>
    <row r="36" spans="1:31" x14ac:dyDescent="0.2">
      <c r="A36" s="278"/>
      <c r="B36" s="279" t="s">
        <v>20</v>
      </c>
      <c r="C36" s="282" t="s">
        <v>21</v>
      </c>
      <c r="D36" s="274">
        <f t="shared" si="7"/>
        <v>256</v>
      </c>
      <c r="E36" s="274">
        <f t="shared" si="8"/>
        <v>343</v>
      </c>
      <c r="F36" s="274">
        <f t="shared" si="9"/>
        <v>0</v>
      </c>
      <c r="G36" s="274">
        <f t="shared" si="10"/>
        <v>599</v>
      </c>
      <c r="H36" s="274">
        <v>6</v>
      </c>
      <c r="I36" s="274">
        <v>2</v>
      </c>
      <c r="J36" s="274">
        <v>8</v>
      </c>
      <c r="K36" s="274"/>
      <c r="L36" s="274"/>
      <c r="M36" s="274"/>
      <c r="N36" s="274">
        <v>16</v>
      </c>
      <c r="O36" s="274">
        <v>10</v>
      </c>
      <c r="P36" s="274">
        <v>26</v>
      </c>
      <c r="Q36" s="274">
        <v>221</v>
      </c>
      <c r="R36" s="274">
        <v>307</v>
      </c>
      <c r="S36" s="274"/>
      <c r="T36" s="274">
        <v>528</v>
      </c>
      <c r="U36" s="274"/>
      <c r="V36" s="274"/>
      <c r="W36" s="274"/>
      <c r="X36" s="274"/>
      <c r="Y36" s="274"/>
      <c r="Z36" s="274"/>
      <c r="AA36" s="274"/>
      <c r="AB36" s="274"/>
      <c r="AC36" s="274">
        <v>13</v>
      </c>
      <c r="AD36" s="274">
        <v>24</v>
      </c>
      <c r="AE36" s="274">
        <v>37</v>
      </c>
    </row>
    <row r="37" spans="1:31" x14ac:dyDescent="0.2">
      <c r="A37" s="278"/>
      <c r="B37" s="279" t="s">
        <v>24</v>
      </c>
      <c r="C37" s="282" t="s">
        <v>465</v>
      </c>
      <c r="D37" s="274">
        <f t="shared" si="7"/>
        <v>13</v>
      </c>
      <c r="E37" s="274">
        <f t="shared" si="8"/>
        <v>39</v>
      </c>
      <c r="F37" s="274">
        <f t="shared" si="9"/>
        <v>0</v>
      </c>
      <c r="G37" s="274">
        <f t="shared" si="10"/>
        <v>52</v>
      </c>
      <c r="H37" s="274"/>
      <c r="I37" s="274"/>
      <c r="J37" s="274"/>
      <c r="K37" s="274"/>
      <c r="L37" s="274"/>
      <c r="M37" s="274"/>
      <c r="N37" s="274">
        <v>1</v>
      </c>
      <c r="O37" s="274">
        <v>4</v>
      </c>
      <c r="P37" s="274">
        <v>5</v>
      </c>
      <c r="Q37" s="274">
        <v>12</v>
      </c>
      <c r="R37" s="274">
        <v>32</v>
      </c>
      <c r="S37" s="274"/>
      <c r="T37" s="274">
        <v>44</v>
      </c>
      <c r="U37" s="274"/>
      <c r="V37" s="274"/>
      <c r="W37" s="274"/>
      <c r="X37" s="274"/>
      <c r="Y37" s="274"/>
      <c r="Z37" s="274"/>
      <c r="AA37" s="274"/>
      <c r="AB37" s="274"/>
      <c r="AC37" s="274"/>
      <c r="AD37" s="274">
        <v>3</v>
      </c>
      <c r="AE37" s="274">
        <v>3</v>
      </c>
    </row>
    <row r="38" spans="1:31" x14ac:dyDescent="0.2">
      <c r="A38" s="278"/>
      <c r="B38" s="279" t="s">
        <v>608</v>
      </c>
      <c r="C38" s="282" t="s">
        <v>609</v>
      </c>
      <c r="D38" s="274">
        <f t="shared" si="7"/>
        <v>26</v>
      </c>
      <c r="E38" s="274">
        <f t="shared" si="8"/>
        <v>37</v>
      </c>
      <c r="F38" s="274">
        <f t="shared" si="9"/>
        <v>0</v>
      </c>
      <c r="G38" s="274">
        <f t="shared" si="10"/>
        <v>63</v>
      </c>
      <c r="H38" s="274"/>
      <c r="I38" s="274">
        <v>1</v>
      </c>
      <c r="J38" s="274">
        <v>1</v>
      </c>
      <c r="K38" s="274"/>
      <c r="L38" s="274"/>
      <c r="M38" s="274"/>
      <c r="N38" s="274">
        <v>2</v>
      </c>
      <c r="O38" s="274"/>
      <c r="P38" s="274">
        <v>2</v>
      </c>
      <c r="Q38" s="274">
        <v>23</v>
      </c>
      <c r="R38" s="274">
        <v>35</v>
      </c>
      <c r="S38" s="274"/>
      <c r="T38" s="274">
        <v>58</v>
      </c>
      <c r="U38" s="274"/>
      <c r="V38" s="274"/>
      <c r="W38" s="274"/>
      <c r="X38" s="274"/>
      <c r="Y38" s="274"/>
      <c r="Z38" s="274"/>
      <c r="AA38" s="274"/>
      <c r="AB38" s="274"/>
      <c r="AC38" s="274">
        <v>1</v>
      </c>
      <c r="AD38" s="274">
        <v>1</v>
      </c>
      <c r="AE38" s="274">
        <v>2</v>
      </c>
    </row>
    <row r="39" spans="1:31" x14ac:dyDescent="0.2">
      <c r="A39" s="278"/>
      <c r="B39" s="279" t="s">
        <v>34</v>
      </c>
      <c r="C39" s="282" t="s">
        <v>467</v>
      </c>
      <c r="D39" s="274">
        <f t="shared" si="7"/>
        <v>1</v>
      </c>
      <c r="E39" s="274">
        <f t="shared" si="8"/>
        <v>0</v>
      </c>
      <c r="F39" s="274">
        <f t="shared" si="9"/>
        <v>0</v>
      </c>
      <c r="G39" s="274">
        <f t="shared" si="10"/>
        <v>1</v>
      </c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>
        <v>1</v>
      </c>
      <c r="AD39" s="274"/>
      <c r="AE39" s="274">
        <v>1</v>
      </c>
    </row>
    <row r="40" spans="1:31" x14ac:dyDescent="0.2">
      <c r="A40" s="278"/>
      <c r="B40" s="279" t="s">
        <v>378</v>
      </c>
      <c r="C40" s="282" t="s">
        <v>468</v>
      </c>
      <c r="D40" s="274">
        <f t="shared" si="7"/>
        <v>10</v>
      </c>
      <c r="E40" s="274">
        <f t="shared" si="8"/>
        <v>10</v>
      </c>
      <c r="F40" s="274">
        <f t="shared" si="9"/>
        <v>0</v>
      </c>
      <c r="G40" s="274">
        <f t="shared" si="10"/>
        <v>20</v>
      </c>
      <c r="H40" s="274"/>
      <c r="I40" s="274"/>
      <c r="J40" s="274"/>
      <c r="K40" s="274"/>
      <c r="L40" s="274"/>
      <c r="M40" s="274"/>
      <c r="N40" s="274">
        <v>1</v>
      </c>
      <c r="O40" s="274">
        <v>1</v>
      </c>
      <c r="P40" s="274">
        <v>2</v>
      </c>
      <c r="Q40" s="274">
        <v>8</v>
      </c>
      <c r="R40" s="274">
        <v>9</v>
      </c>
      <c r="S40" s="274"/>
      <c r="T40" s="274">
        <v>17</v>
      </c>
      <c r="U40" s="274"/>
      <c r="V40" s="274"/>
      <c r="W40" s="274"/>
      <c r="X40" s="274"/>
      <c r="Y40" s="274"/>
      <c r="Z40" s="274"/>
      <c r="AA40" s="274"/>
      <c r="AB40" s="274"/>
      <c r="AC40" s="274">
        <v>1</v>
      </c>
      <c r="AD40" s="274"/>
      <c r="AE40" s="274">
        <v>1</v>
      </c>
    </row>
    <row r="41" spans="1:31" x14ac:dyDescent="0.2">
      <c r="A41" s="278"/>
      <c r="B41" s="279" t="s">
        <v>26</v>
      </c>
      <c r="C41" s="282" t="s">
        <v>27</v>
      </c>
      <c r="D41" s="274">
        <f t="shared" si="7"/>
        <v>77</v>
      </c>
      <c r="E41" s="274">
        <f t="shared" si="8"/>
        <v>208</v>
      </c>
      <c r="F41" s="274">
        <f t="shared" si="9"/>
        <v>0</v>
      </c>
      <c r="G41" s="274">
        <f t="shared" si="10"/>
        <v>285</v>
      </c>
      <c r="H41" s="274">
        <v>4</v>
      </c>
      <c r="I41" s="274">
        <v>4</v>
      </c>
      <c r="J41" s="274">
        <v>8</v>
      </c>
      <c r="K41" s="274"/>
      <c r="L41" s="274"/>
      <c r="M41" s="274"/>
      <c r="N41" s="274">
        <v>6</v>
      </c>
      <c r="O41" s="274">
        <v>15</v>
      </c>
      <c r="P41" s="274">
        <v>21</v>
      </c>
      <c r="Q41" s="274">
        <v>61</v>
      </c>
      <c r="R41" s="274">
        <v>168</v>
      </c>
      <c r="S41" s="274"/>
      <c r="T41" s="274">
        <v>229</v>
      </c>
      <c r="U41" s="274"/>
      <c r="V41" s="274"/>
      <c r="W41" s="274"/>
      <c r="X41" s="274"/>
      <c r="Y41" s="274"/>
      <c r="Z41" s="274"/>
      <c r="AA41" s="274"/>
      <c r="AB41" s="274"/>
      <c r="AC41" s="274">
        <v>6</v>
      </c>
      <c r="AD41" s="274">
        <v>21</v>
      </c>
      <c r="AE41" s="274">
        <v>27</v>
      </c>
    </row>
    <row r="42" spans="1:31" x14ac:dyDescent="0.2">
      <c r="A42" s="278"/>
      <c r="B42" s="279" t="s">
        <v>36</v>
      </c>
      <c r="C42" s="282" t="s">
        <v>37</v>
      </c>
      <c r="D42" s="274">
        <f t="shared" si="7"/>
        <v>214</v>
      </c>
      <c r="E42" s="274">
        <f t="shared" si="8"/>
        <v>154</v>
      </c>
      <c r="F42" s="274">
        <f t="shared" si="9"/>
        <v>0</v>
      </c>
      <c r="G42" s="274">
        <f t="shared" si="10"/>
        <v>368</v>
      </c>
      <c r="H42" s="274">
        <v>4</v>
      </c>
      <c r="I42" s="274">
        <v>3</v>
      </c>
      <c r="J42" s="274">
        <v>7</v>
      </c>
      <c r="K42" s="274"/>
      <c r="L42" s="274">
        <v>1</v>
      </c>
      <c r="M42" s="274">
        <v>1</v>
      </c>
      <c r="N42" s="274">
        <v>12</v>
      </c>
      <c r="O42" s="274">
        <v>8</v>
      </c>
      <c r="P42" s="274">
        <v>20</v>
      </c>
      <c r="Q42" s="274">
        <v>175</v>
      </c>
      <c r="R42" s="274">
        <v>131</v>
      </c>
      <c r="S42" s="274"/>
      <c r="T42" s="274">
        <v>306</v>
      </c>
      <c r="U42" s="274"/>
      <c r="V42" s="274"/>
      <c r="W42" s="274"/>
      <c r="X42" s="274"/>
      <c r="Y42" s="274"/>
      <c r="Z42" s="274"/>
      <c r="AA42" s="274"/>
      <c r="AB42" s="274"/>
      <c r="AC42" s="274">
        <v>23</v>
      </c>
      <c r="AD42" s="274">
        <v>11</v>
      </c>
      <c r="AE42" s="274">
        <v>34</v>
      </c>
    </row>
    <row r="43" spans="1:31" x14ac:dyDescent="0.2">
      <c r="A43" s="278"/>
      <c r="B43" s="279" t="s">
        <v>16</v>
      </c>
      <c r="C43" s="282" t="s">
        <v>17</v>
      </c>
      <c r="D43" s="274">
        <f t="shared" si="7"/>
        <v>42</v>
      </c>
      <c r="E43" s="274">
        <f t="shared" si="8"/>
        <v>56</v>
      </c>
      <c r="F43" s="274">
        <f t="shared" si="9"/>
        <v>0</v>
      </c>
      <c r="G43" s="274">
        <f t="shared" si="10"/>
        <v>98</v>
      </c>
      <c r="H43" s="274"/>
      <c r="I43" s="274">
        <v>1</v>
      </c>
      <c r="J43" s="274">
        <v>1</v>
      </c>
      <c r="K43" s="274"/>
      <c r="L43" s="274"/>
      <c r="M43" s="274"/>
      <c r="N43" s="274">
        <v>4</v>
      </c>
      <c r="O43" s="274">
        <v>2</v>
      </c>
      <c r="P43" s="274">
        <v>6</v>
      </c>
      <c r="Q43" s="274">
        <v>33</v>
      </c>
      <c r="R43" s="274">
        <v>48</v>
      </c>
      <c r="S43" s="274"/>
      <c r="T43" s="274">
        <v>81</v>
      </c>
      <c r="U43" s="274"/>
      <c r="V43" s="274"/>
      <c r="W43" s="274"/>
      <c r="X43" s="274"/>
      <c r="Y43" s="274"/>
      <c r="Z43" s="274"/>
      <c r="AA43" s="274"/>
      <c r="AB43" s="274"/>
      <c r="AC43" s="274">
        <v>5</v>
      </c>
      <c r="AD43" s="274">
        <v>5</v>
      </c>
      <c r="AE43" s="274">
        <v>10</v>
      </c>
    </row>
    <row r="44" spans="1:31" x14ac:dyDescent="0.2">
      <c r="A44" s="278"/>
      <c r="B44" s="279" t="s">
        <v>30</v>
      </c>
      <c r="C44" s="282" t="s">
        <v>31</v>
      </c>
      <c r="D44" s="274">
        <f t="shared" si="7"/>
        <v>79</v>
      </c>
      <c r="E44" s="274">
        <f t="shared" si="8"/>
        <v>41</v>
      </c>
      <c r="F44" s="274">
        <f t="shared" si="9"/>
        <v>0</v>
      </c>
      <c r="G44" s="274">
        <f t="shared" si="10"/>
        <v>120</v>
      </c>
      <c r="H44" s="274">
        <v>1</v>
      </c>
      <c r="I44" s="274"/>
      <c r="J44" s="274">
        <v>1</v>
      </c>
      <c r="K44" s="274"/>
      <c r="L44" s="274"/>
      <c r="M44" s="274"/>
      <c r="N44" s="274">
        <v>2</v>
      </c>
      <c r="O44" s="274">
        <v>1</v>
      </c>
      <c r="P44" s="274">
        <v>3</v>
      </c>
      <c r="Q44" s="274">
        <v>74</v>
      </c>
      <c r="R44" s="274">
        <v>35</v>
      </c>
      <c r="S44" s="274"/>
      <c r="T44" s="274">
        <v>109</v>
      </c>
      <c r="U44" s="274"/>
      <c r="V44" s="274"/>
      <c r="W44" s="274"/>
      <c r="X44" s="274"/>
      <c r="Y44" s="274"/>
      <c r="Z44" s="274"/>
      <c r="AA44" s="274"/>
      <c r="AB44" s="274"/>
      <c r="AC44" s="274">
        <v>2</v>
      </c>
      <c r="AD44" s="274">
        <v>5</v>
      </c>
      <c r="AE44" s="274">
        <v>7</v>
      </c>
    </row>
    <row r="45" spans="1:31" x14ac:dyDescent="0.2">
      <c r="A45" s="278"/>
      <c r="B45" s="279" t="s">
        <v>376</v>
      </c>
      <c r="C45" s="282" t="s">
        <v>377</v>
      </c>
      <c r="D45" s="274">
        <f t="shared" si="7"/>
        <v>27</v>
      </c>
      <c r="E45" s="274">
        <f t="shared" si="8"/>
        <v>7</v>
      </c>
      <c r="F45" s="274">
        <f t="shared" si="9"/>
        <v>0</v>
      </c>
      <c r="G45" s="274">
        <f t="shared" si="10"/>
        <v>34</v>
      </c>
      <c r="H45" s="274"/>
      <c r="I45" s="274">
        <v>1</v>
      </c>
      <c r="J45" s="274">
        <v>1</v>
      </c>
      <c r="K45" s="274"/>
      <c r="L45" s="274"/>
      <c r="M45" s="274"/>
      <c r="N45" s="274">
        <v>1</v>
      </c>
      <c r="O45" s="274"/>
      <c r="P45" s="274">
        <v>1</v>
      </c>
      <c r="Q45" s="274">
        <v>25</v>
      </c>
      <c r="R45" s="274">
        <v>6</v>
      </c>
      <c r="S45" s="274"/>
      <c r="T45" s="274">
        <v>31</v>
      </c>
      <c r="U45" s="274"/>
      <c r="V45" s="274"/>
      <c r="W45" s="274"/>
      <c r="X45" s="274"/>
      <c r="Y45" s="274"/>
      <c r="Z45" s="274"/>
      <c r="AA45" s="274"/>
      <c r="AB45" s="274"/>
      <c r="AC45" s="274">
        <v>1</v>
      </c>
      <c r="AD45" s="274"/>
      <c r="AE45" s="274">
        <v>1</v>
      </c>
    </row>
    <row r="46" spans="1:31" x14ac:dyDescent="0.2">
      <c r="A46" s="278"/>
      <c r="B46" s="279" t="s">
        <v>14</v>
      </c>
      <c r="C46" s="282" t="s">
        <v>464</v>
      </c>
      <c r="D46" s="274">
        <f t="shared" si="7"/>
        <v>81</v>
      </c>
      <c r="E46" s="274">
        <f t="shared" si="8"/>
        <v>76</v>
      </c>
      <c r="F46" s="274">
        <f t="shared" si="9"/>
        <v>0</v>
      </c>
      <c r="G46" s="274">
        <f t="shared" si="10"/>
        <v>157</v>
      </c>
      <c r="H46" s="274">
        <v>1</v>
      </c>
      <c r="I46" s="274"/>
      <c r="J46" s="274">
        <v>1</v>
      </c>
      <c r="K46" s="274"/>
      <c r="L46" s="274"/>
      <c r="M46" s="274"/>
      <c r="N46" s="274">
        <v>1</v>
      </c>
      <c r="O46" s="274">
        <v>5</v>
      </c>
      <c r="P46" s="274">
        <v>6</v>
      </c>
      <c r="Q46" s="274">
        <v>76</v>
      </c>
      <c r="R46" s="274">
        <v>69</v>
      </c>
      <c r="S46" s="274"/>
      <c r="T46" s="274">
        <v>145</v>
      </c>
      <c r="U46" s="274"/>
      <c r="V46" s="274"/>
      <c r="W46" s="274"/>
      <c r="X46" s="274"/>
      <c r="Y46" s="274"/>
      <c r="Z46" s="274"/>
      <c r="AA46" s="274"/>
      <c r="AB46" s="274"/>
      <c r="AC46" s="274">
        <v>3</v>
      </c>
      <c r="AD46" s="274">
        <v>2</v>
      </c>
      <c r="AE46" s="274">
        <v>5</v>
      </c>
    </row>
    <row r="47" spans="1:31" x14ac:dyDescent="0.2">
      <c r="A47" s="278"/>
      <c r="B47" s="279" t="s">
        <v>32</v>
      </c>
      <c r="C47" s="282" t="s">
        <v>466</v>
      </c>
      <c r="D47" s="274">
        <f t="shared" si="7"/>
        <v>25</v>
      </c>
      <c r="E47" s="274">
        <f t="shared" si="8"/>
        <v>80</v>
      </c>
      <c r="F47" s="274">
        <f t="shared" si="9"/>
        <v>0</v>
      </c>
      <c r="G47" s="274">
        <f t="shared" si="10"/>
        <v>105</v>
      </c>
      <c r="H47" s="274"/>
      <c r="I47" s="274">
        <v>1</v>
      </c>
      <c r="J47" s="274">
        <v>1</v>
      </c>
      <c r="K47" s="274"/>
      <c r="L47" s="274"/>
      <c r="M47" s="274"/>
      <c r="N47" s="274"/>
      <c r="O47" s="274">
        <v>6</v>
      </c>
      <c r="P47" s="274">
        <v>6</v>
      </c>
      <c r="Q47" s="274">
        <v>19</v>
      </c>
      <c r="R47" s="274">
        <v>62</v>
      </c>
      <c r="S47" s="274"/>
      <c r="T47" s="274">
        <v>81</v>
      </c>
      <c r="U47" s="274"/>
      <c r="V47" s="274"/>
      <c r="W47" s="274"/>
      <c r="X47" s="274"/>
      <c r="Y47" s="274"/>
      <c r="Z47" s="274"/>
      <c r="AA47" s="274"/>
      <c r="AB47" s="274"/>
      <c r="AC47" s="274">
        <v>6</v>
      </c>
      <c r="AD47" s="274">
        <v>11</v>
      </c>
      <c r="AE47" s="274">
        <v>17</v>
      </c>
    </row>
    <row r="48" spans="1:31" x14ac:dyDescent="0.2">
      <c r="A48" s="279" t="s">
        <v>40</v>
      </c>
      <c r="B48" s="264"/>
      <c r="C48" s="264"/>
      <c r="D48" s="268">
        <f t="shared" si="7"/>
        <v>56</v>
      </c>
      <c r="E48" s="268">
        <f t="shared" si="8"/>
        <v>74</v>
      </c>
      <c r="F48" s="268">
        <f t="shared" si="9"/>
        <v>0</v>
      </c>
      <c r="G48" s="268">
        <f t="shared" si="10"/>
        <v>130</v>
      </c>
      <c r="H48" s="268">
        <v>2</v>
      </c>
      <c r="I48" s="268"/>
      <c r="J48" s="268">
        <v>2</v>
      </c>
      <c r="K48" s="268"/>
      <c r="L48" s="268"/>
      <c r="M48" s="268"/>
      <c r="N48" s="268">
        <v>3</v>
      </c>
      <c r="O48" s="268">
        <v>6</v>
      </c>
      <c r="P48" s="268">
        <v>9</v>
      </c>
      <c r="Q48" s="268">
        <v>21</v>
      </c>
      <c r="R48" s="268">
        <v>30</v>
      </c>
      <c r="S48" s="268"/>
      <c r="T48" s="268">
        <v>51</v>
      </c>
      <c r="U48" s="268"/>
      <c r="V48" s="268"/>
      <c r="W48" s="268"/>
      <c r="X48" s="268"/>
      <c r="Y48" s="268"/>
      <c r="Z48" s="268">
        <v>9</v>
      </c>
      <c r="AA48" s="268">
        <v>14</v>
      </c>
      <c r="AB48" s="268">
        <v>23</v>
      </c>
      <c r="AC48" s="268">
        <v>21</v>
      </c>
      <c r="AD48" s="268">
        <v>24</v>
      </c>
      <c r="AE48" s="268">
        <v>45</v>
      </c>
    </row>
    <row r="49" spans="1:31" x14ac:dyDescent="0.2">
      <c r="A49" s="280">
        <v>7</v>
      </c>
      <c r="B49" s="281" t="s">
        <v>422</v>
      </c>
      <c r="C49" s="264"/>
      <c r="D49" s="268">
        <f t="shared" si="7"/>
        <v>47</v>
      </c>
      <c r="E49" s="268">
        <f t="shared" si="8"/>
        <v>59</v>
      </c>
      <c r="F49" s="268">
        <f t="shared" si="9"/>
        <v>0</v>
      </c>
      <c r="G49" s="268">
        <f t="shared" si="10"/>
        <v>106</v>
      </c>
      <c r="H49" s="268">
        <v>2</v>
      </c>
      <c r="I49" s="268"/>
      <c r="J49" s="268">
        <v>2</v>
      </c>
      <c r="K49" s="268"/>
      <c r="L49" s="268"/>
      <c r="M49" s="268"/>
      <c r="N49" s="268">
        <v>3</v>
      </c>
      <c r="O49" s="268">
        <v>5</v>
      </c>
      <c r="P49" s="268">
        <v>8</v>
      </c>
      <c r="Q49" s="268">
        <v>19</v>
      </c>
      <c r="R49" s="268">
        <v>22</v>
      </c>
      <c r="S49" s="268"/>
      <c r="T49" s="268">
        <v>41</v>
      </c>
      <c r="U49" s="268"/>
      <c r="V49" s="268"/>
      <c r="W49" s="268"/>
      <c r="X49" s="268"/>
      <c r="Y49" s="268"/>
      <c r="Z49" s="268">
        <v>5</v>
      </c>
      <c r="AA49" s="268">
        <v>12</v>
      </c>
      <c r="AB49" s="268">
        <v>17</v>
      </c>
      <c r="AC49" s="268">
        <v>18</v>
      </c>
      <c r="AD49" s="268">
        <v>20</v>
      </c>
      <c r="AE49" s="268">
        <v>38</v>
      </c>
    </row>
    <row r="50" spans="1:31" x14ac:dyDescent="0.2">
      <c r="A50" s="278"/>
      <c r="B50" s="279" t="s">
        <v>42</v>
      </c>
      <c r="C50" s="282" t="s">
        <v>463</v>
      </c>
      <c r="D50" s="274">
        <f t="shared" si="7"/>
        <v>47</v>
      </c>
      <c r="E50" s="274">
        <f t="shared" si="8"/>
        <v>59</v>
      </c>
      <c r="F50" s="274">
        <f t="shared" si="9"/>
        <v>0</v>
      </c>
      <c r="G50" s="274">
        <f t="shared" si="10"/>
        <v>106</v>
      </c>
      <c r="H50" s="274">
        <v>2</v>
      </c>
      <c r="I50" s="274"/>
      <c r="J50" s="274">
        <v>2</v>
      </c>
      <c r="K50" s="274"/>
      <c r="L50" s="274"/>
      <c r="M50" s="274"/>
      <c r="N50" s="274">
        <v>3</v>
      </c>
      <c r="O50" s="274">
        <v>5</v>
      </c>
      <c r="P50" s="274">
        <v>8</v>
      </c>
      <c r="Q50" s="274">
        <v>19</v>
      </c>
      <c r="R50" s="274">
        <v>22</v>
      </c>
      <c r="S50" s="274"/>
      <c r="T50" s="274">
        <v>41</v>
      </c>
      <c r="U50" s="274"/>
      <c r="V50" s="274"/>
      <c r="W50" s="274"/>
      <c r="X50" s="274"/>
      <c r="Y50" s="274"/>
      <c r="Z50" s="274">
        <v>5</v>
      </c>
      <c r="AA50" s="274">
        <v>12</v>
      </c>
      <c r="AB50" s="274">
        <v>17</v>
      </c>
      <c r="AC50" s="274">
        <v>18</v>
      </c>
      <c r="AD50" s="274">
        <v>20</v>
      </c>
      <c r="AE50" s="274">
        <v>38</v>
      </c>
    </row>
    <row r="51" spans="1:31" x14ac:dyDescent="0.2">
      <c r="A51" s="280">
        <v>9</v>
      </c>
      <c r="B51" s="281" t="s">
        <v>45</v>
      </c>
      <c r="C51" s="264"/>
      <c r="D51" s="268">
        <f t="shared" si="7"/>
        <v>9</v>
      </c>
      <c r="E51" s="268">
        <f t="shared" si="8"/>
        <v>15</v>
      </c>
      <c r="F51" s="268">
        <f t="shared" si="9"/>
        <v>0</v>
      </c>
      <c r="G51" s="268">
        <f t="shared" si="10"/>
        <v>24</v>
      </c>
      <c r="H51" s="268"/>
      <c r="I51" s="268"/>
      <c r="J51" s="268"/>
      <c r="K51" s="268"/>
      <c r="L51" s="268"/>
      <c r="M51" s="268"/>
      <c r="N51" s="268"/>
      <c r="O51" s="268">
        <v>1</v>
      </c>
      <c r="P51" s="268">
        <v>1</v>
      </c>
      <c r="Q51" s="268">
        <v>2</v>
      </c>
      <c r="R51" s="268">
        <v>8</v>
      </c>
      <c r="S51" s="268"/>
      <c r="T51" s="268">
        <v>10</v>
      </c>
      <c r="U51" s="268"/>
      <c r="V51" s="268"/>
      <c r="W51" s="268"/>
      <c r="X51" s="268"/>
      <c r="Y51" s="268"/>
      <c r="Z51" s="268">
        <v>4</v>
      </c>
      <c r="AA51" s="268">
        <v>2</v>
      </c>
      <c r="AB51" s="268">
        <v>6</v>
      </c>
      <c r="AC51" s="268">
        <v>3</v>
      </c>
      <c r="AD51" s="268">
        <v>4</v>
      </c>
      <c r="AE51" s="268">
        <v>7</v>
      </c>
    </row>
    <row r="52" spans="1:31" x14ac:dyDescent="0.2">
      <c r="A52" s="278"/>
      <c r="B52" s="279" t="s">
        <v>46</v>
      </c>
      <c r="C52" s="282" t="s">
        <v>47</v>
      </c>
      <c r="D52" s="274">
        <f t="shared" si="7"/>
        <v>9</v>
      </c>
      <c r="E52" s="274">
        <f t="shared" si="8"/>
        <v>11</v>
      </c>
      <c r="F52" s="274">
        <f t="shared" si="9"/>
        <v>0</v>
      </c>
      <c r="G52" s="274">
        <f t="shared" si="10"/>
        <v>20</v>
      </c>
      <c r="H52" s="274"/>
      <c r="I52" s="274"/>
      <c r="J52" s="274"/>
      <c r="K52" s="274"/>
      <c r="L52" s="274"/>
      <c r="M52" s="274"/>
      <c r="N52" s="274"/>
      <c r="O52" s="274">
        <v>1</v>
      </c>
      <c r="P52" s="274">
        <v>1</v>
      </c>
      <c r="Q52" s="274">
        <v>2</v>
      </c>
      <c r="R52" s="274">
        <v>6</v>
      </c>
      <c r="S52" s="274"/>
      <c r="T52" s="274">
        <v>8</v>
      </c>
      <c r="U52" s="274"/>
      <c r="V52" s="274"/>
      <c r="W52" s="274"/>
      <c r="X52" s="274"/>
      <c r="Y52" s="274"/>
      <c r="Z52" s="274">
        <v>4</v>
      </c>
      <c r="AA52" s="274">
        <v>1</v>
      </c>
      <c r="AB52" s="274">
        <v>5</v>
      </c>
      <c r="AC52" s="274">
        <v>3</v>
      </c>
      <c r="AD52" s="274">
        <v>3</v>
      </c>
      <c r="AE52" s="274">
        <v>6</v>
      </c>
    </row>
    <row r="53" spans="1:31" x14ac:dyDescent="0.2">
      <c r="A53" s="278"/>
      <c r="B53" s="279" t="s">
        <v>26</v>
      </c>
      <c r="C53" s="282" t="s">
        <v>27</v>
      </c>
      <c r="D53" s="274">
        <f t="shared" si="7"/>
        <v>0</v>
      </c>
      <c r="E53" s="274">
        <f t="shared" si="8"/>
        <v>4</v>
      </c>
      <c r="F53" s="274">
        <f t="shared" si="9"/>
        <v>0</v>
      </c>
      <c r="G53" s="274">
        <f t="shared" si="10"/>
        <v>4</v>
      </c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>
        <v>2</v>
      </c>
      <c r="S53" s="274"/>
      <c r="T53" s="274">
        <v>2</v>
      </c>
      <c r="U53" s="274"/>
      <c r="V53" s="274"/>
      <c r="W53" s="274"/>
      <c r="X53" s="274"/>
      <c r="Y53" s="274"/>
      <c r="Z53" s="274"/>
      <c r="AA53" s="274">
        <v>1</v>
      </c>
      <c r="AB53" s="274">
        <v>1</v>
      </c>
      <c r="AC53" s="274"/>
      <c r="AD53" s="274">
        <v>1</v>
      </c>
      <c r="AE53" s="274">
        <v>1</v>
      </c>
    </row>
    <row r="54" spans="1:31" x14ac:dyDescent="0.2">
      <c r="A54" s="269" t="s">
        <v>626</v>
      </c>
      <c r="B54" s="278"/>
      <c r="C54" s="278"/>
      <c r="D54" s="271">
        <f t="shared" si="7"/>
        <v>262</v>
      </c>
      <c r="E54" s="271">
        <f t="shared" si="8"/>
        <v>178</v>
      </c>
      <c r="F54" s="271">
        <f t="shared" si="9"/>
        <v>1</v>
      </c>
      <c r="G54" s="271">
        <f t="shared" si="10"/>
        <v>441</v>
      </c>
      <c r="H54" s="271">
        <v>3</v>
      </c>
      <c r="I54" s="271"/>
      <c r="J54" s="271">
        <v>3</v>
      </c>
      <c r="K54" s="271"/>
      <c r="L54" s="271"/>
      <c r="M54" s="271"/>
      <c r="N54" s="271">
        <v>14</v>
      </c>
      <c r="O54" s="271">
        <v>7</v>
      </c>
      <c r="P54" s="271">
        <v>21</v>
      </c>
      <c r="Q54" s="271">
        <v>220</v>
      </c>
      <c r="R54" s="271">
        <v>147</v>
      </c>
      <c r="S54" s="271">
        <v>1</v>
      </c>
      <c r="T54" s="271">
        <v>368</v>
      </c>
      <c r="U54" s="271"/>
      <c r="V54" s="271"/>
      <c r="W54" s="271"/>
      <c r="X54" s="271"/>
      <c r="Y54" s="271"/>
      <c r="Z54" s="271">
        <v>6</v>
      </c>
      <c r="AA54" s="271">
        <v>12</v>
      </c>
      <c r="AB54" s="271">
        <v>18</v>
      </c>
      <c r="AC54" s="271">
        <v>19</v>
      </c>
      <c r="AD54" s="271">
        <v>12</v>
      </c>
      <c r="AE54" s="271">
        <v>31</v>
      </c>
    </row>
    <row r="55" spans="1:31" x14ac:dyDescent="0.2">
      <c r="A55" s="279" t="s">
        <v>12</v>
      </c>
      <c r="B55" s="264"/>
      <c r="C55" s="264"/>
      <c r="D55" s="268">
        <f t="shared" si="7"/>
        <v>211</v>
      </c>
      <c r="E55" s="268">
        <f t="shared" si="8"/>
        <v>127</v>
      </c>
      <c r="F55" s="268">
        <f t="shared" si="9"/>
        <v>1</v>
      </c>
      <c r="G55" s="268">
        <f t="shared" si="10"/>
        <v>339</v>
      </c>
      <c r="H55" s="268">
        <v>3</v>
      </c>
      <c r="I55" s="268"/>
      <c r="J55" s="268">
        <v>3</v>
      </c>
      <c r="K55" s="268"/>
      <c r="L55" s="268"/>
      <c r="M55" s="268"/>
      <c r="N55" s="268">
        <v>12</v>
      </c>
      <c r="O55" s="268">
        <v>5</v>
      </c>
      <c r="P55" s="268">
        <v>17</v>
      </c>
      <c r="Q55" s="268">
        <v>182</v>
      </c>
      <c r="R55" s="268">
        <v>116</v>
      </c>
      <c r="S55" s="268">
        <v>1</v>
      </c>
      <c r="T55" s="268">
        <v>299</v>
      </c>
      <c r="U55" s="268"/>
      <c r="V55" s="268"/>
      <c r="W55" s="268"/>
      <c r="X55" s="268"/>
      <c r="Y55" s="268"/>
      <c r="Z55" s="268"/>
      <c r="AA55" s="268"/>
      <c r="AB55" s="268"/>
      <c r="AC55" s="268">
        <v>14</v>
      </c>
      <c r="AD55" s="268">
        <v>6</v>
      </c>
      <c r="AE55" s="268">
        <v>20</v>
      </c>
    </row>
    <row r="56" spans="1:31" x14ac:dyDescent="0.2">
      <c r="A56" s="280">
        <v>5</v>
      </c>
      <c r="B56" s="281" t="s">
        <v>13</v>
      </c>
      <c r="C56" s="264"/>
      <c r="D56" s="268">
        <f t="shared" si="7"/>
        <v>211</v>
      </c>
      <c r="E56" s="268">
        <f t="shared" si="8"/>
        <v>127</v>
      </c>
      <c r="F56" s="268">
        <f t="shared" si="9"/>
        <v>1</v>
      </c>
      <c r="G56" s="268">
        <f t="shared" si="10"/>
        <v>339</v>
      </c>
      <c r="H56" s="268">
        <v>3</v>
      </c>
      <c r="I56" s="268"/>
      <c r="J56" s="268">
        <v>3</v>
      </c>
      <c r="K56" s="268"/>
      <c r="L56" s="268"/>
      <c r="M56" s="268"/>
      <c r="N56" s="268">
        <v>12</v>
      </c>
      <c r="O56" s="268">
        <v>5</v>
      </c>
      <c r="P56" s="268">
        <v>17</v>
      </c>
      <c r="Q56" s="268">
        <v>182</v>
      </c>
      <c r="R56" s="268">
        <v>116</v>
      </c>
      <c r="S56" s="268">
        <v>1</v>
      </c>
      <c r="T56" s="268">
        <v>299</v>
      </c>
      <c r="U56" s="268"/>
      <c r="V56" s="268"/>
      <c r="W56" s="268"/>
      <c r="X56" s="268"/>
      <c r="Y56" s="268"/>
      <c r="Z56" s="268"/>
      <c r="AA56" s="268"/>
      <c r="AB56" s="268"/>
      <c r="AC56" s="268">
        <v>14</v>
      </c>
      <c r="AD56" s="268">
        <v>6</v>
      </c>
      <c r="AE56" s="268">
        <v>20</v>
      </c>
    </row>
    <row r="57" spans="1:31" x14ac:dyDescent="0.2">
      <c r="A57" s="278"/>
      <c r="B57" s="279" t="s">
        <v>49</v>
      </c>
      <c r="C57" s="282" t="s">
        <v>469</v>
      </c>
      <c r="D57" s="274">
        <f t="shared" si="7"/>
        <v>211</v>
      </c>
      <c r="E57" s="274">
        <f t="shared" si="8"/>
        <v>127</v>
      </c>
      <c r="F57" s="274">
        <f t="shared" si="9"/>
        <v>1</v>
      </c>
      <c r="G57" s="274">
        <f t="shared" si="10"/>
        <v>339</v>
      </c>
      <c r="H57" s="274">
        <v>3</v>
      </c>
      <c r="I57" s="274"/>
      <c r="J57" s="274">
        <v>3</v>
      </c>
      <c r="K57" s="274"/>
      <c r="L57" s="274"/>
      <c r="M57" s="274"/>
      <c r="N57" s="274">
        <v>12</v>
      </c>
      <c r="O57" s="274">
        <v>5</v>
      </c>
      <c r="P57" s="274">
        <v>17</v>
      </c>
      <c r="Q57" s="274">
        <v>182</v>
      </c>
      <c r="R57" s="274">
        <v>116</v>
      </c>
      <c r="S57" s="274">
        <v>1</v>
      </c>
      <c r="T57" s="274">
        <v>299</v>
      </c>
      <c r="U57" s="274"/>
      <c r="V57" s="274"/>
      <c r="W57" s="274"/>
      <c r="X57" s="274"/>
      <c r="Y57" s="274"/>
      <c r="Z57" s="274"/>
      <c r="AA57" s="274"/>
      <c r="AB57" s="274"/>
      <c r="AC57" s="274">
        <v>14</v>
      </c>
      <c r="AD57" s="274">
        <v>6</v>
      </c>
      <c r="AE57" s="274">
        <v>20</v>
      </c>
    </row>
    <row r="58" spans="1:31" x14ac:dyDescent="0.2">
      <c r="A58" s="279" t="s">
        <v>40</v>
      </c>
      <c r="B58" s="264"/>
      <c r="C58" s="264"/>
      <c r="D58" s="268">
        <f t="shared" si="7"/>
        <v>51</v>
      </c>
      <c r="E58" s="268">
        <f t="shared" si="8"/>
        <v>51</v>
      </c>
      <c r="F58" s="268">
        <f t="shared" si="9"/>
        <v>0</v>
      </c>
      <c r="G58" s="268">
        <f t="shared" si="10"/>
        <v>102</v>
      </c>
      <c r="H58" s="268"/>
      <c r="I58" s="268"/>
      <c r="J58" s="268"/>
      <c r="K58" s="268"/>
      <c r="L58" s="268"/>
      <c r="M58" s="268"/>
      <c r="N58" s="268">
        <v>2</v>
      </c>
      <c r="O58" s="268">
        <v>2</v>
      </c>
      <c r="P58" s="268">
        <v>4</v>
      </c>
      <c r="Q58" s="268">
        <v>38</v>
      </c>
      <c r="R58" s="268">
        <v>31</v>
      </c>
      <c r="S58" s="268"/>
      <c r="T58" s="268">
        <v>69</v>
      </c>
      <c r="U58" s="268"/>
      <c r="V58" s="268"/>
      <c r="W58" s="268"/>
      <c r="X58" s="268"/>
      <c r="Y58" s="268"/>
      <c r="Z58" s="268">
        <v>6</v>
      </c>
      <c r="AA58" s="268">
        <v>12</v>
      </c>
      <c r="AB58" s="268">
        <v>18</v>
      </c>
      <c r="AC58" s="268">
        <v>5</v>
      </c>
      <c r="AD58" s="268">
        <v>6</v>
      </c>
      <c r="AE58" s="268">
        <v>11</v>
      </c>
    </row>
    <row r="59" spans="1:31" x14ac:dyDescent="0.2">
      <c r="A59" s="280">
        <v>7</v>
      </c>
      <c r="B59" s="281" t="s">
        <v>422</v>
      </c>
      <c r="C59" s="264"/>
      <c r="D59" s="268">
        <f t="shared" si="7"/>
        <v>51</v>
      </c>
      <c r="E59" s="268">
        <f t="shared" si="8"/>
        <v>51</v>
      </c>
      <c r="F59" s="268">
        <f t="shared" si="9"/>
        <v>0</v>
      </c>
      <c r="G59" s="268">
        <f t="shared" si="10"/>
        <v>102</v>
      </c>
      <c r="H59" s="268"/>
      <c r="I59" s="268"/>
      <c r="J59" s="268"/>
      <c r="K59" s="268"/>
      <c r="L59" s="268"/>
      <c r="M59" s="268"/>
      <c r="N59" s="268">
        <v>2</v>
      </c>
      <c r="O59" s="268">
        <v>2</v>
      </c>
      <c r="P59" s="268">
        <v>4</v>
      </c>
      <c r="Q59" s="268">
        <v>38</v>
      </c>
      <c r="R59" s="268">
        <v>31</v>
      </c>
      <c r="S59" s="268"/>
      <c r="T59" s="268">
        <v>69</v>
      </c>
      <c r="U59" s="268"/>
      <c r="V59" s="268"/>
      <c r="W59" s="268"/>
      <c r="X59" s="268"/>
      <c r="Y59" s="268"/>
      <c r="Z59" s="268">
        <v>6</v>
      </c>
      <c r="AA59" s="268">
        <v>12</v>
      </c>
      <c r="AB59" s="268">
        <v>18</v>
      </c>
      <c r="AC59" s="268">
        <v>5</v>
      </c>
      <c r="AD59" s="268">
        <v>6</v>
      </c>
      <c r="AE59" s="268">
        <v>11</v>
      </c>
    </row>
    <row r="60" spans="1:31" x14ac:dyDescent="0.2">
      <c r="A60" s="278"/>
      <c r="B60" s="279" t="s">
        <v>51</v>
      </c>
      <c r="C60" s="282" t="s">
        <v>52</v>
      </c>
      <c r="D60" s="274">
        <f t="shared" si="7"/>
        <v>51</v>
      </c>
      <c r="E60" s="274">
        <f t="shared" si="8"/>
        <v>51</v>
      </c>
      <c r="F60" s="274">
        <f t="shared" si="9"/>
        <v>0</v>
      </c>
      <c r="G60" s="274">
        <f t="shared" si="10"/>
        <v>102</v>
      </c>
      <c r="H60" s="274"/>
      <c r="I60" s="274"/>
      <c r="J60" s="274"/>
      <c r="K60" s="274"/>
      <c r="L60" s="274"/>
      <c r="M60" s="274"/>
      <c r="N60" s="274">
        <v>2</v>
      </c>
      <c r="O60" s="274">
        <v>2</v>
      </c>
      <c r="P60" s="274">
        <v>4</v>
      </c>
      <c r="Q60" s="274">
        <v>38</v>
      </c>
      <c r="R60" s="274">
        <v>31</v>
      </c>
      <c r="S60" s="274"/>
      <c r="T60" s="274">
        <v>69</v>
      </c>
      <c r="U60" s="274"/>
      <c r="V60" s="274"/>
      <c r="W60" s="274"/>
      <c r="X60" s="274"/>
      <c r="Y60" s="274"/>
      <c r="Z60" s="274">
        <v>6</v>
      </c>
      <c r="AA60" s="274">
        <v>12</v>
      </c>
      <c r="AB60" s="274">
        <v>18</v>
      </c>
      <c r="AC60" s="274">
        <v>5</v>
      </c>
      <c r="AD60" s="274">
        <v>6</v>
      </c>
      <c r="AE60" s="274">
        <v>11</v>
      </c>
    </row>
    <row r="61" spans="1:31" x14ac:dyDescent="0.2">
      <c r="A61" s="269" t="s">
        <v>627</v>
      </c>
      <c r="B61" s="278"/>
      <c r="C61" s="278"/>
      <c r="D61" s="271">
        <f t="shared" si="7"/>
        <v>1477</v>
      </c>
      <c r="E61" s="271">
        <f t="shared" si="8"/>
        <v>966</v>
      </c>
      <c r="F61" s="271">
        <f t="shared" si="9"/>
        <v>3</v>
      </c>
      <c r="G61" s="271">
        <f t="shared" si="10"/>
        <v>2446</v>
      </c>
      <c r="H61" s="271">
        <v>12</v>
      </c>
      <c r="I61" s="271">
        <v>9</v>
      </c>
      <c r="J61" s="271">
        <v>21</v>
      </c>
      <c r="K61" s="271">
        <v>2</v>
      </c>
      <c r="L61" s="271">
        <v>4</v>
      </c>
      <c r="M61" s="271">
        <v>6</v>
      </c>
      <c r="N61" s="271">
        <v>74</v>
      </c>
      <c r="O61" s="271">
        <v>69</v>
      </c>
      <c r="P61" s="271">
        <v>143</v>
      </c>
      <c r="Q61" s="271">
        <v>1258</v>
      </c>
      <c r="R61" s="271">
        <v>766</v>
      </c>
      <c r="S61" s="271">
        <v>3</v>
      </c>
      <c r="T61" s="271">
        <v>2027</v>
      </c>
      <c r="U61" s="271"/>
      <c r="V61" s="271"/>
      <c r="W61" s="271"/>
      <c r="X61" s="271"/>
      <c r="Y61" s="271"/>
      <c r="Z61" s="271">
        <v>7</v>
      </c>
      <c r="AA61" s="271">
        <v>23</v>
      </c>
      <c r="AB61" s="271">
        <v>30</v>
      </c>
      <c r="AC61" s="271">
        <v>124</v>
      </c>
      <c r="AD61" s="271">
        <v>95</v>
      </c>
      <c r="AE61" s="271">
        <v>219</v>
      </c>
    </row>
    <row r="62" spans="1:31" x14ac:dyDescent="0.2">
      <c r="A62" s="279" t="s">
        <v>12</v>
      </c>
      <c r="B62" s="264"/>
      <c r="C62" s="264"/>
      <c r="D62" s="268">
        <f t="shared" si="7"/>
        <v>1376</v>
      </c>
      <c r="E62" s="268">
        <f t="shared" si="8"/>
        <v>811</v>
      </c>
      <c r="F62" s="268">
        <f t="shared" si="9"/>
        <v>3</v>
      </c>
      <c r="G62" s="268">
        <f t="shared" si="10"/>
        <v>2190</v>
      </c>
      <c r="H62" s="268">
        <v>12</v>
      </c>
      <c r="I62" s="268">
        <v>9</v>
      </c>
      <c r="J62" s="268">
        <v>21</v>
      </c>
      <c r="K62" s="268"/>
      <c r="L62" s="268"/>
      <c r="M62" s="268"/>
      <c r="N62" s="268">
        <v>71</v>
      </c>
      <c r="O62" s="268">
        <v>63</v>
      </c>
      <c r="P62" s="268">
        <v>134</v>
      </c>
      <c r="Q62" s="268">
        <v>1223</v>
      </c>
      <c r="R62" s="268">
        <v>705</v>
      </c>
      <c r="S62" s="268">
        <v>3</v>
      </c>
      <c r="T62" s="268">
        <v>1931</v>
      </c>
      <c r="U62" s="268"/>
      <c r="V62" s="268"/>
      <c r="W62" s="268"/>
      <c r="X62" s="268"/>
      <c r="Y62" s="268"/>
      <c r="Z62" s="268"/>
      <c r="AA62" s="268">
        <v>1</v>
      </c>
      <c r="AB62" s="268">
        <v>1</v>
      </c>
      <c r="AC62" s="268">
        <v>70</v>
      </c>
      <c r="AD62" s="268">
        <v>33</v>
      </c>
      <c r="AE62" s="268">
        <v>103</v>
      </c>
    </row>
    <row r="63" spans="1:31" x14ac:dyDescent="0.2">
      <c r="A63" s="280">
        <v>5</v>
      </c>
      <c r="B63" s="281" t="s">
        <v>13</v>
      </c>
      <c r="C63" s="264"/>
      <c r="D63" s="268">
        <f t="shared" si="7"/>
        <v>742</v>
      </c>
      <c r="E63" s="268">
        <f t="shared" si="8"/>
        <v>422</v>
      </c>
      <c r="F63" s="268">
        <f t="shared" si="9"/>
        <v>3</v>
      </c>
      <c r="G63" s="268">
        <f t="shared" si="10"/>
        <v>1167</v>
      </c>
      <c r="H63" s="268">
        <v>8</v>
      </c>
      <c r="I63" s="268">
        <v>8</v>
      </c>
      <c r="J63" s="268">
        <v>16</v>
      </c>
      <c r="K63" s="268"/>
      <c r="L63" s="268"/>
      <c r="M63" s="268"/>
      <c r="N63" s="268">
        <v>35</v>
      </c>
      <c r="O63" s="268">
        <v>27</v>
      </c>
      <c r="P63" s="268">
        <v>62</v>
      </c>
      <c r="Q63" s="268">
        <v>643</v>
      </c>
      <c r="R63" s="268">
        <v>366</v>
      </c>
      <c r="S63" s="268">
        <v>3</v>
      </c>
      <c r="T63" s="268">
        <v>1012</v>
      </c>
      <c r="U63" s="268"/>
      <c r="V63" s="268"/>
      <c r="W63" s="268"/>
      <c r="X63" s="268"/>
      <c r="Y63" s="268"/>
      <c r="Z63" s="268"/>
      <c r="AA63" s="268">
        <v>1</v>
      </c>
      <c r="AB63" s="268">
        <v>1</v>
      </c>
      <c r="AC63" s="268">
        <v>56</v>
      </c>
      <c r="AD63" s="268">
        <v>20</v>
      </c>
      <c r="AE63" s="268">
        <v>76</v>
      </c>
    </row>
    <row r="64" spans="1:31" x14ac:dyDescent="0.2">
      <c r="A64" s="278"/>
      <c r="B64" s="279" t="s">
        <v>54</v>
      </c>
      <c r="C64" s="282" t="s">
        <v>55</v>
      </c>
      <c r="D64" s="274">
        <f t="shared" si="7"/>
        <v>123</v>
      </c>
      <c r="E64" s="274">
        <f t="shared" si="8"/>
        <v>50</v>
      </c>
      <c r="F64" s="274">
        <f t="shared" si="9"/>
        <v>0</v>
      </c>
      <c r="G64" s="274">
        <f t="shared" si="10"/>
        <v>173</v>
      </c>
      <c r="H64" s="274">
        <v>2</v>
      </c>
      <c r="I64" s="274"/>
      <c r="J64" s="274">
        <v>2</v>
      </c>
      <c r="K64" s="274"/>
      <c r="L64" s="274"/>
      <c r="M64" s="274"/>
      <c r="N64" s="274">
        <v>5</v>
      </c>
      <c r="O64" s="274">
        <v>3</v>
      </c>
      <c r="P64" s="274">
        <v>8</v>
      </c>
      <c r="Q64" s="274">
        <v>109</v>
      </c>
      <c r="R64" s="274">
        <v>46</v>
      </c>
      <c r="S64" s="274"/>
      <c r="T64" s="274">
        <v>155</v>
      </c>
      <c r="U64" s="274"/>
      <c r="V64" s="274"/>
      <c r="W64" s="274"/>
      <c r="X64" s="274"/>
      <c r="Y64" s="274"/>
      <c r="Z64" s="274"/>
      <c r="AA64" s="274"/>
      <c r="AB64" s="274"/>
      <c r="AC64" s="274">
        <v>7</v>
      </c>
      <c r="AD64" s="274">
        <v>1</v>
      </c>
      <c r="AE64" s="274">
        <v>8</v>
      </c>
    </row>
    <row r="65" spans="1:31" x14ac:dyDescent="0.2">
      <c r="A65" s="278"/>
      <c r="B65" s="279" t="s">
        <v>68</v>
      </c>
      <c r="C65" s="282" t="s">
        <v>69</v>
      </c>
      <c r="D65" s="274">
        <f t="shared" si="7"/>
        <v>174</v>
      </c>
      <c r="E65" s="274">
        <f t="shared" si="8"/>
        <v>80</v>
      </c>
      <c r="F65" s="274">
        <f t="shared" si="9"/>
        <v>0</v>
      </c>
      <c r="G65" s="274">
        <f t="shared" si="10"/>
        <v>254</v>
      </c>
      <c r="H65" s="274">
        <v>2</v>
      </c>
      <c r="I65" s="274"/>
      <c r="J65" s="274">
        <v>2</v>
      </c>
      <c r="K65" s="274"/>
      <c r="L65" s="274"/>
      <c r="M65" s="274"/>
      <c r="N65" s="274">
        <v>7</v>
      </c>
      <c r="O65" s="274">
        <v>7</v>
      </c>
      <c r="P65" s="274">
        <v>14</v>
      </c>
      <c r="Q65" s="274">
        <v>156</v>
      </c>
      <c r="R65" s="274">
        <v>69</v>
      </c>
      <c r="S65" s="274"/>
      <c r="T65" s="274">
        <v>225</v>
      </c>
      <c r="U65" s="274"/>
      <c r="V65" s="274"/>
      <c r="W65" s="274"/>
      <c r="X65" s="274"/>
      <c r="Y65" s="274"/>
      <c r="Z65" s="274"/>
      <c r="AA65" s="274"/>
      <c r="AB65" s="274"/>
      <c r="AC65" s="274">
        <v>9</v>
      </c>
      <c r="AD65" s="274">
        <v>4</v>
      </c>
      <c r="AE65" s="274">
        <v>13</v>
      </c>
    </row>
    <row r="66" spans="1:31" x14ac:dyDescent="0.2">
      <c r="A66" s="278"/>
      <c r="B66" s="279" t="s">
        <v>56</v>
      </c>
      <c r="C66" s="282" t="s">
        <v>471</v>
      </c>
      <c r="D66" s="274">
        <f t="shared" si="7"/>
        <v>33</v>
      </c>
      <c r="E66" s="274">
        <f t="shared" si="8"/>
        <v>107</v>
      </c>
      <c r="F66" s="274">
        <f t="shared" si="9"/>
        <v>2</v>
      </c>
      <c r="G66" s="274">
        <f t="shared" si="10"/>
        <v>142</v>
      </c>
      <c r="H66" s="274"/>
      <c r="I66" s="274">
        <v>4</v>
      </c>
      <c r="J66" s="274">
        <v>4</v>
      </c>
      <c r="K66" s="274"/>
      <c r="L66" s="274"/>
      <c r="M66" s="274"/>
      <c r="N66" s="274">
        <v>3</v>
      </c>
      <c r="O66" s="274">
        <v>6</v>
      </c>
      <c r="P66" s="274">
        <v>9</v>
      </c>
      <c r="Q66" s="274">
        <v>28</v>
      </c>
      <c r="R66" s="274">
        <v>92</v>
      </c>
      <c r="S66" s="274">
        <v>2</v>
      </c>
      <c r="T66" s="274">
        <v>122</v>
      </c>
      <c r="U66" s="274"/>
      <c r="V66" s="274"/>
      <c r="W66" s="274"/>
      <c r="X66" s="274"/>
      <c r="Y66" s="274"/>
      <c r="Z66" s="274"/>
      <c r="AA66" s="274">
        <v>1</v>
      </c>
      <c r="AB66" s="274">
        <v>1</v>
      </c>
      <c r="AC66" s="274">
        <v>2</v>
      </c>
      <c r="AD66" s="274">
        <v>4</v>
      </c>
      <c r="AE66" s="274">
        <v>6</v>
      </c>
    </row>
    <row r="67" spans="1:31" x14ac:dyDescent="0.2">
      <c r="A67" s="278"/>
      <c r="B67" s="279" t="s">
        <v>74</v>
      </c>
      <c r="C67" s="282" t="s">
        <v>473</v>
      </c>
      <c r="D67" s="274">
        <f t="shared" si="7"/>
        <v>145</v>
      </c>
      <c r="E67" s="274">
        <f t="shared" si="8"/>
        <v>78</v>
      </c>
      <c r="F67" s="274">
        <f t="shared" si="9"/>
        <v>0</v>
      </c>
      <c r="G67" s="274">
        <f t="shared" si="10"/>
        <v>223</v>
      </c>
      <c r="H67" s="274">
        <v>3</v>
      </c>
      <c r="I67" s="274"/>
      <c r="J67" s="274">
        <v>3</v>
      </c>
      <c r="K67" s="274"/>
      <c r="L67" s="274"/>
      <c r="M67" s="274"/>
      <c r="N67" s="274">
        <v>8</v>
      </c>
      <c r="O67" s="274">
        <v>7</v>
      </c>
      <c r="P67" s="274">
        <v>15</v>
      </c>
      <c r="Q67" s="274">
        <v>131</v>
      </c>
      <c r="R67" s="274">
        <v>70</v>
      </c>
      <c r="S67" s="274"/>
      <c r="T67" s="274">
        <v>201</v>
      </c>
      <c r="U67" s="274"/>
      <c r="V67" s="274"/>
      <c r="W67" s="274"/>
      <c r="X67" s="274"/>
      <c r="Y67" s="274"/>
      <c r="Z67" s="274"/>
      <c r="AA67" s="274"/>
      <c r="AB67" s="274"/>
      <c r="AC67" s="274">
        <v>3</v>
      </c>
      <c r="AD67" s="274">
        <v>1</v>
      </c>
      <c r="AE67" s="274">
        <v>4</v>
      </c>
    </row>
    <row r="68" spans="1:31" x14ac:dyDescent="0.2">
      <c r="A68" s="278"/>
      <c r="B68" s="279" t="s">
        <v>76</v>
      </c>
      <c r="C68" s="282" t="s">
        <v>474</v>
      </c>
      <c r="D68" s="274">
        <f t="shared" si="7"/>
        <v>105</v>
      </c>
      <c r="E68" s="274">
        <f t="shared" si="8"/>
        <v>16</v>
      </c>
      <c r="F68" s="274">
        <f t="shared" si="9"/>
        <v>0</v>
      </c>
      <c r="G68" s="274">
        <f t="shared" si="10"/>
        <v>121</v>
      </c>
      <c r="H68" s="274"/>
      <c r="I68" s="274">
        <v>1</v>
      </c>
      <c r="J68" s="274">
        <v>1</v>
      </c>
      <c r="K68" s="274"/>
      <c r="L68" s="274"/>
      <c r="M68" s="274"/>
      <c r="N68" s="274">
        <v>1</v>
      </c>
      <c r="O68" s="274"/>
      <c r="P68" s="274">
        <v>1</v>
      </c>
      <c r="Q68" s="274">
        <v>84</v>
      </c>
      <c r="R68" s="274">
        <v>13</v>
      </c>
      <c r="S68" s="274"/>
      <c r="T68" s="274">
        <v>97</v>
      </c>
      <c r="U68" s="274"/>
      <c r="V68" s="274"/>
      <c r="W68" s="274"/>
      <c r="X68" s="274"/>
      <c r="Y68" s="274"/>
      <c r="Z68" s="274"/>
      <c r="AA68" s="274"/>
      <c r="AB68" s="274"/>
      <c r="AC68" s="274">
        <v>20</v>
      </c>
      <c r="AD68" s="274">
        <v>2</v>
      </c>
      <c r="AE68" s="274">
        <v>22</v>
      </c>
    </row>
    <row r="69" spans="1:31" x14ac:dyDescent="0.2">
      <c r="A69" s="278"/>
      <c r="B69" s="279" t="s">
        <v>72</v>
      </c>
      <c r="C69" s="282" t="s">
        <v>472</v>
      </c>
      <c r="D69" s="274">
        <f t="shared" si="7"/>
        <v>162</v>
      </c>
      <c r="E69" s="274">
        <f t="shared" si="8"/>
        <v>91</v>
      </c>
      <c r="F69" s="274">
        <f t="shared" si="9"/>
        <v>1</v>
      </c>
      <c r="G69" s="274">
        <f t="shared" si="10"/>
        <v>254</v>
      </c>
      <c r="H69" s="274">
        <v>1</v>
      </c>
      <c r="I69" s="274">
        <v>3</v>
      </c>
      <c r="J69" s="274">
        <v>4</v>
      </c>
      <c r="K69" s="274"/>
      <c r="L69" s="274"/>
      <c r="M69" s="274"/>
      <c r="N69" s="274">
        <v>11</v>
      </c>
      <c r="O69" s="274">
        <v>4</v>
      </c>
      <c r="P69" s="274">
        <v>15</v>
      </c>
      <c r="Q69" s="274">
        <v>135</v>
      </c>
      <c r="R69" s="274">
        <v>76</v>
      </c>
      <c r="S69" s="274">
        <v>1</v>
      </c>
      <c r="T69" s="274">
        <v>212</v>
      </c>
      <c r="U69" s="274"/>
      <c r="V69" s="274"/>
      <c r="W69" s="274"/>
      <c r="X69" s="274"/>
      <c r="Y69" s="274"/>
      <c r="Z69" s="274"/>
      <c r="AA69" s="274"/>
      <c r="AB69" s="274"/>
      <c r="AC69" s="274">
        <v>15</v>
      </c>
      <c r="AD69" s="274">
        <v>8</v>
      </c>
      <c r="AE69" s="274">
        <v>23</v>
      </c>
    </row>
    <row r="70" spans="1:31" x14ac:dyDescent="0.2">
      <c r="A70" s="278"/>
      <c r="B70" s="281" t="s">
        <v>423</v>
      </c>
      <c r="C70" s="264"/>
      <c r="D70" s="268">
        <f t="shared" si="7"/>
        <v>576</v>
      </c>
      <c r="E70" s="268">
        <f t="shared" si="8"/>
        <v>337</v>
      </c>
      <c r="F70" s="268">
        <f t="shared" si="9"/>
        <v>0</v>
      </c>
      <c r="G70" s="268">
        <f t="shared" si="10"/>
        <v>913</v>
      </c>
      <c r="H70" s="268">
        <v>3</v>
      </c>
      <c r="I70" s="268">
        <v>1</v>
      </c>
      <c r="J70" s="268">
        <v>4</v>
      </c>
      <c r="K70" s="268"/>
      <c r="L70" s="268"/>
      <c r="M70" s="268"/>
      <c r="N70" s="268">
        <v>35</v>
      </c>
      <c r="O70" s="268">
        <v>32</v>
      </c>
      <c r="P70" s="268">
        <v>67</v>
      </c>
      <c r="Q70" s="268">
        <v>526</v>
      </c>
      <c r="R70" s="268">
        <v>291</v>
      </c>
      <c r="S70" s="268"/>
      <c r="T70" s="268">
        <v>817</v>
      </c>
      <c r="U70" s="268"/>
      <c r="V70" s="268"/>
      <c r="W70" s="268"/>
      <c r="X70" s="268"/>
      <c r="Y70" s="268"/>
      <c r="Z70" s="268"/>
      <c r="AA70" s="268"/>
      <c r="AB70" s="268"/>
      <c r="AC70" s="268">
        <v>12</v>
      </c>
      <c r="AD70" s="268">
        <v>13</v>
      </c>
      <c r="AE70" s="268">
        <v>25</v>
      </c>
    </row>
    <row r="71" spans="1:31" x14ac:dyDescent="0.2">
      <c r="A71" s="278"/>
      <c r="B71" s="279" t="s">
        <v>62</v>
      </c>
      <c r="C71" s="282" t="s">
        <v>475</v>
      </c>
      <c r="D71" s="274">
        <f t="shared" si="7"/>
        <v>42</v>
      </c>
      <c r="E71" s="274">
        <f t="shared" si="8"/>
        <v>12</v>
      </c>
      <c r="F71" s="274">
        <f t="shared" si="9"/>
        <v>0</v>
      </c>
      <c r="G71" s="274">
        <f t="shared" si="10"/>
        <v>54</v>
      </c>
      <c r="H71" s="274">
        <v>2</v>
      </c>
      <c r="I71" s="274"/>
      <c r="J71" s="274">
        <v>2</v>
      </c>
      <c r="K71" s="274"/>
      <c r="L71" s="274"/>
      <c r="M71" s="274"/>
      <c r="N71" s="274">
        <v>1</v>
      </c>
      <c r="O71" s="274"/>
      <c r="P71" s="274">
        <v>1</v>
      </c>
      <c r="Q71" s="274">
        <v>38</v>
      </c>
      <c r="R71" s="274">
        <v>10</v>
      </c>
      <c r="S71" s="274"/>
      <c r="T71" s="274">
        <v>48</v>
      </c>
      <c r="U71" s="274"/>
      <c r="V71" s="274"/>
      <c r="W71" s="274"/>
      <c r="X71" s="274"/>
      <c r="Y71" s="274"/>
      <c r="Z71" s="274"/>
      <c r="AA71" s="274"/>
      <c r="AB71" s="274"/>
      <c r="AC71" s="274">
        <v>1</v>
      </c>
      <c r="AD71" s="274">
        <v>2</v>
      </c>
      <c r="AE71" s="274">
        <v>3</v>
      </c>
    </row>
    <row r="72" spans="1:31" x14ac:dyDescent="0.2">
      <c r="A72" s="278"/>
      <c r="B72" s="279" t="s">
        <v>60</v>
      </c>
      <c r="C72" s="282" t="s">
        <v>476</v>
      </c>
      <c r="D72" s="274">
        <f t="shared" si="7"/>
        <v>136</v>
      </c>
      <c r="E72" s="274">
        <f t="shared" si="8"/>
        <v>59</v>
      </c>
      <c r="F72" s="274">
        <f t="shared" si="9"/>
        <v>0</v>
      </c>
      <c r="G72" s="274">
        <f t="shared" si="10"/>
        <v>195</v>
      </c>
      <c r="H72" s="274"/>
      <c r="I72" s="274"/>
      <c r="J72" s="274"/>
      <c r="K72" s="274"/>
      <c r="L72" s="274"/>
      <c r="M72" s="274"/>
      <c r="N72" s="274">
        <v>6</v>
      </c>
      <c r="O72" s="274">
        <v>7</v>
      </c>
      <c r="P72" s="274">
        <v>13</v>
      </c>
      <c r="Q72" s="274">
        <v>124</v>
      </c>
      <c r="R72" s="274">
        <v>46</v>
      </c>
      <c r="S72" s="274"/>
      <c r="T72" s="274">
        <v>170</v>
      </c>
      <c r="U72" s="274"/>
      <c r="V72" s="274"/>
      <c r="W72" s="274"/>
      <c r="X72" s="274"/>
      <c r="Y72" s="274"/>
      <c r="Z72" s="274"/>
      <c r="AA72" s="274"/>
      <c r="AB72" s="274"/>
      <c r="AC72" s="274">
        <v>6</v>
      </c>
      <c r="AD72" s="274">
        <v>6</v>
      </c>
      <c r="AE72" s="274">
        <v>12</v>
      </c>
    </row>
    <row r="73" spans="1:31" x14ac:dyDescent="0.2">
      <c r="A73" s="278"/>
      <c r="B73" s="279" t="s">
        <v>58</v>
      </c>
      <c r="C73" s="282" t="s">
        <v>477</v>
      </c>
      <c r="D73" s="274">
        <f t="shared" si="7"/>
        <v>398</v>
      </c>
      <c r="E73" s="274">
        <f t="shared" si="8"/>
        <v>266</v>
      </c>
      <c r="F73" s="274">
        <f t="shared" si="9"/>
        <v>0</v>
      </c>
      <c r="G73" s="274">
        <f t="shared" si="10"/>
        <v>664</v>
      </c>
      <c r="H73" s="274">
        <v>1</v>
      </c>
      <c r="I73" s="274">
        <v>1</v>
      </c>
      <c r="J73" s="274">
        <v>2</v>
      </c>
      <c r="K73" s="274"/>
      <c r="L73" s="274"/>
      <c r="M73" s="274"/>
      <c r="N73" s="274">
        <v>28</v>
      </c>
      <c r="O73" s="274">
        <v>25</v>
      </c>
      <c r="P73" s="274">
        <v>53</v>
      </c>
      <c r="Q73" s="274">
        <v>364</v>
      </c>
      <c r="R73" s="274">
        <v>235</v>
      </c>
      <c r="S73" s="274"/>
      <c r="T73" s="274">
        <v>599</v>
      </c>
      <c r="U73" s="274"/>
      <c r="V73" s="274"/>
      <c r="W73" s="274"/>
      <c r="X73" s="274"/>
      <c r="Y73" s="274"/>
      <c r="Z73" s="274"/>
      <c r="AA73" s="274"/>
      <c r="AB73" s="274"/>
      <c r="AC73" s="274">
        <v>5</v>
      </c>
      <c r="AD73" s="274">
        <v>5</v>
      </c>
      <c r="AE73" s="274">
        <v>10</v>
      </c>
    </row>
    <row r="74" spans="1:31" x14ac:dyDescent="0.2">
      <c r="A74" s="278"/>
      <c r="B74" s="281" t="s">
        <v>424</v>
      </c>
      <c r="C74" s="264"/>
      <c r="D74" s="268">
        <f t="shared" si="7"/>
        <v>58</v>
      </c>
      <c r="E74" s="268">
        <f t="shared" si="8"/>
        <v>52</v>
      </c>
      <c r="F74" s="268">
        <f t="shared" si="9"/>
        <v>0</v>
      </c>
      <c r="G74" s="268">
        <f t="shared" si="10"/>
        <v>110</v>
      </c>
      <c r="H74" s="268">
        <v>1</v>
      </c>
      <c r="I74" s="268"/>
      <c r="J74" s="268">
        <v>1</v>
      </c>
      <c r="K74" s="268"/>
      <c r="L74" s="268"/>
      <c r="M74" s="268"/>
      <c r="N74" s="268">
        <v>1</v>
      </c>
      <c r="O74" s="268">
        <v>4</v>
      </c>
      <c r="P74" s="268">
        <v>5</v>
      </c>
      <c r="Q74" s="268">
        <v>54</v>
      </c>
      <c r="R74" s="268">
        <v>48</v>
      </c>
      <c r="S74" s="268"/>
      <c r="T74" s="268">
        <v>102</v>
      </c>
      <c r="U74" s="268"/>
      <c r="V74" s="268"/>
      <c r="W74" s="268"/>
      <c r="X74" s="268"/>
      <c r="Y74" s="268"/>
      <c r="Z74" s="268"/>
      <c r="AA74" s="268"/>
      <c r="AB74" s="268"/>
      <c r="AC74" s="268">
        <v>2</v>
      </c>
      <c r="AD74" s="268"/>
      <c r="AE74" s="268">
        <v>2</v>
      </c>
    </row>
    <row r="75" spans="1:31" x14ac:dyDescent="0.2">
      <c r="A75" s="278"/>
      <c r="B75" s="279" t="s">
        <v>64</v>
      </c>
      <c r="C75" s="282" t="s">
        <v>480</v>
      </c>
      <c r="D75" s="274">
        <f t="shared" si="7"/>
        <v>58</v>
      </c>
      <c r="E75" s="274">
        <f t="shared" si="8"/>
        <v>52</v>
      </c>
      <c r="F75" s="274">
        <f t="shared" si="9"/>
        <v>0</v>
      </c>
      <c r="G75" s="274">
        <f t="shared" si="10"/>
        <v>110</v>
      </c>
      <c r="H75" s="274">
        <v>1</v>
      </c>
      <c r="I75" s="274"/>
      <c r="J75" s="274">
        <v>1</v>
      </c>
      <c r="K75" s="274"/>
      <c r="L75" s="274"/>
      <c r="M75" s="274"/>
      <c r="N75" s="274">
        <v>1</v>
      </c>
      <c r="O75" s="274">
        <v>4</v>
      </c>
      <c r="P75" s="274">
        <v>5</v>
      </c>
      <c r="Q75" s="274">
        <v>54</v>
      </c>
      <c r="R75" s="274">
        <v>48</v>
      </c>
      <c r="S75" s="274"/>
      <c r="T75" s="274">
        <v>102</v>
      </c>
      <c r="U75" s="274"/>
      <c r="V75" s="274"/>
      <c r="W75" s="274"/>
      <c r="X75" s="274"/>
      <c r="Y75" s="274"/>
      <c r="Z75" s="274"/>
      <c r="AA75" s="274"/>
      <c r="AB75" s="274"/>
      <c r="AC75" s="274">
        <v>2</v>
      </c>
      <c r="AD75" s="274"/>
      <c r="AE75" s="274">
        <v>2</v>
      </c>
    </row>
    <row r="76" spans="1:31" x14ac:dyDescent="0.2">
      <c r="A76" s="279" t="s">
        <v>40</v>
      </c>
      <c r="B76" s="264"/>
      <c r="C76" s="264"/>
      <c r="D76" s="268">
        <f t="shared" si="7"/>
        <v>101</v>
      </c>
      <c r="E76" s="268">
        <f t="shared" si="8"/>
        <v>155</v>
      </c>
      <c r="F76" s="268">
        <f t="shared" si="9"/>
        <v>0</v>
      </c>
      <c r="G76" s="268">
        <f t="shared" si="10"/>
        <v>256</v>
      </c>
      <c r="H76" s="268"/>
      <c r="I76" s="268"/>
      <c r="J76" s="268"/>
      <c r="K76" s="268">
        <v>2</v>
      </c>
      <c r="L76" s="268">
        <v>4</v>
      </c>
      <c r="M76" s="268">
        <v>6</v>
      </c>
      <c r="N76" s="268">
        <v>3</v>
      </c>
      <c r="O76" s="268">
        <v>6</v>
      </c>
      <c r="P76" s="268">
        <v>9</v>
      </c>
      <c r="Q76" s="268">
        <v>35</v>
      </c>
      <c r="R76" s="268">
        <v>61</v>
      </c>
      <c r="S76" s="268"/>
      <c r="T76" s="268">
        <v>96</v>
      </c>
      <c r="U76" s="268"/>
      <c r="V76" s="268"/>
      <c r="W76" s="268"/>
      <c r="X76" s="268"/>
      <c r="Y76" s="268"/>
      <c r="Z76" s="268">
        <v>7</v>
      </c>
      <c r="AA76" s="268">
        <v>22</v>
      </c>
      <c r="AB76" s="268">
        <v>29</v>
      </c>
      <c r="AC76" s="268">
        <v>54</v>
      </c>
      <c r="AD76" s="268">
        <v>62</v>
      </c>
      <c r="AE76" s="268">
        <v>116</v>
      </c>
    </row>
    <row r="77" spans="1:31" x14ac:dyDescent="0.2">
      <c r="A77" s="280">
        <v>7</v>
      </c>
      <c r="B77" s="281" t="s">
        <v>422</v>
      </c>
      <c r="C77" s="264"/>
      <c r="D77" s="268">
        <f t="shared" si="7"/>
        <v>22</v>
      </c>
      <c r="E77" s="268">
        <f t="shared" si="8"/>
        <v>50</v>
      </c>
      <c r="F77" s="268">
        <f t="shared" si="9"/>
        <v>0</v>
      </c>
      <c r="G77" s="268">
        <f t="shared" si="10"/>
        <v>72</v>
      </c>
      <c r="H77" s="268"/>
      <c r="I77" s="268"/>
      <c r="J77" s="268"/>
      <c r="K77" s="268">
        <v>1</v>
      </c>
      <c r="L77" s="268"/>
      <c r="M77" s="268">
        <v>1</v>
      </c>
      <c r="N77" s="268">
        <v>2</v>
      </c>
      <c r="O77" s="268">
        <v>3</v>
      </c>
      <c r="P77" s="268">
        <v>5</v>
      </c>
      <c r="Q77" s="268">
        <v>6</v>
      </c>
      <c r="R77" s="268">
        <v>24</v>
      </c>
      <c r="S77" s="268"/>
      <c r="T77" s="268">
        <v>30</v>
      </c>
      <c r="U77" s="268"/>
      <c r="V77" s="268"/>
      <c r="W77" s="268"/>
      <c r="X77" s="268"/>
      <c r="Y77" s="268"/>
      <c r="Z77" s="268">
        <v>2</v>
      </c>
      <c r="AA77" s="268">
        <v>6</v>
      </c>
      <c r="AB77" s="268">
        <v>8</v>
      </c>
      <c r="AC77" s="268">
        <v>11</v>
      </c>
      <c r="AD77" s="268">
        <v>17</v>
      </c>
      <c r="AE77" s="268">
        <v>28</v>
      </c>
    </row>
    <row r="78" spans="1:31" x14ac:dyDescent="0.2">
      <c r="A78" s="278"/>
      <c r="B78" s="279" t="s">
        <v>58</v>
      </c>
      <c r="C78" s="282" t="s">
        <v>477</v>
      </c>
      <c r="D78" s="274">
        <f t="shared" si="7"/>
        <v>11</v>
      </c>
      <c r="E78" s="274">
        <f t="shared" si="8"/>
        <v>19</v>
      </c>
      <c r="F78" s="274">
        <f t="shared" si="9"/>
        <v>0</v>
      </c>
      <c r="G78" s="274">
        <f t="shared" si="10"/>
        <v>30</v>
      </c>
      <c r="H78" s="274"/>
      <c r="I78" s="274"/>
      <c r="J78" s="274"/>
      <c r="K78" s="274"/>
      <c r="L78" s="274"/>
      <c r="M78" s="274"/>
      <c r="N78" s="274">
        <v>2</v>
      </c>
      <c r="O78" s="274">
        <v>1</v>
      </c>
      <c r="P78" s="274">
        <v>3</v>
      </c>
      <c r="Q78" s="274">
        <v>1</v>
      </c>
      <c r="R78" s="274">
        <v>6</v>
      </c>
      <c r="S78" s="274"/>
      <c r="T78" s="274">
        <v>7</v>
      </c>
      <c r="U78" s="274"/>
      <c r="V78" s="274"/>
      <c r="W78" s="274"/>
      <c r="X78" s="274"/>
      <c r="Y78" s="274"/>
      <c r="Z78" s="274">
        <v>2</v>
      </c>
      <c r="AA78" s="274">
        <v>2</v>
      </c>
      <c r="AB78" s="274">
        <v>4</v>
      </c>
      <c r="AC78" s="274">
        <v>6</v>
      </c>
      <c r="AD78" s="274">
        <v>10</v>
      </c>
      <c r="AE78" s="274">
        <v>16</v>
      </c>
    </row>
    <row r="79" spans="1:31" x14ac:dyDescent="0.2">
      <c r="A79" s="278"/>
      <c r="B79" s="279" t="s">
        <v>54</v>
      </c>
      <c r="C79" s="282" t="s">
        <v>55</v>
      </c>
      <c r="D79" s="274">
        <f t="shared" si="7"/>
        <v>5</v>
      </c>
      <c r="E79" s="274">
        <f t="shared" si="8"/>
        <v>6</v>
      </c>
      <c r="F79" s="274">
        <f t="shared" si="9"/>
        <v>0</v>
      </c>
      <c r="G79" s="274">
        <f t="shared" si="10"/>
        <v>11</v>
      </c>
      <c r="H79" s="274"/>
      <c r="I79" s="274"/>
      <c r="J79" s="274"/>
      <c r="K79" s="274">
        <v>1</v>
      </c>
      <c r="L79" s="274"/>
      <c r="M79" s="274">
        <v>1</v>
      </c>
      <c r="N79" s="274"/>
      <c r="O79" s="274">
        <v>2</v>
      </c>
      <c r="P79" s="274">
        <v>2</v>
      </c>
      <c r="Q79" s="274">
        <v>2</v>
      </c>
      <c r="R79" s="274">
        <v>2</v>
      </c>
      <c r="S79" s="274"/>
      <c r="T79" s="274">
        <v>4</v>
      </c>
      <c r="U79" s="274"/>
      <c r="V79" s="274"/>
      <c r="W79" s="274"/>
      <c r="X79" s="274"/>
      <c r="Y79" s="274"/>
      <c r="Z79" s="274"/>
      <c r="AA79" s="274">
        <v>1</v>
      </c>
      <c r="AB79" s="274">
        <v>1</v>
      </c>
      <c r="AC79" s="274">
        <v>2</v>
      </c>
      <c r="AD79" s="274">
        <v>1</v>
      </c>
      <c r="AE79" s="274">
        <v>3</v>
      </c>
    </row>
    <row r="80" spans="1:31" x14ac:dyDescent="0.2">
      <c r="A80" s="278"/>
      <c r="B80" s="279" t="s">
        <v>56</v>
      </c>
      <c r="C80" s="282" t="s">
        <v>471</v>
      </c>
      <c r="D80" s="274">
        <f t="shared" si="7"/>
        <v>3</v>
      </c>
      <c r="E80" s="274">
        <f t="shared" si="8"/>
        <v>11</v>
      </c>
      <c r="F80" s="274">
        <f t="shared" si="9"/>
        <v>0</v>
      </c>
      <c r="G80" s="274">
        <f t="shared" si="10"/>
        <v>14</v>
      </c>
      <c r="H80" s="274"/>
      <c r="I80" s="274"/>
      <c r="J80" s="274"/>
      <c r="K80" s="274"/>
      <c r="L80" s="274"/>
      <c r="M80" s="274"/>
      <c r="N80" s="274"/>
      <c r="O80" s="274"/>
      <c r="P80" s="274"/>
      <c r="Q80" s="274">
        <v>2</v>
      </c>
      <c r="R80" s="274">
        <v>6</v>
      </c>
      <c r="S80" s="274"/>
      <c r="T80" s="274">
        <v>8</v>
      </c>
      <c r="U80" s="274"/>
      <c r="V80" s="274"/>
      <c r="W80" s="274"/>
      <c r="X80" s="274"/>
      <c r="Y80" s="274"/>
      <c r="Z80" s="274"/>
      <c r="AA80" s="274">
        <v>1</v>
      </c>
      <c r="AB80" s="274">
        <v>1</v>
      </c>
      <c r="AC80" s="274">
        <v>1</v>
      </c>
      <c r="AD80" s="274">
        <v>4</v>
      </c>
      <c r="AE80" s="274">
        <v>5</v>
      </c>
    </row>
    <row r="81" spans="1:31" x14ac:dyDescent="0.2">
      <c r="A81" s="278"/>
      <c r="B81" s="279" t="s">
        <v>74</v>
      </c>
      <c r="C81" s="282" t="s">
        <v>473</v>
      </c>
      <c r="D81" s="274">
        <f t="shared" si="7"/>
        <v>1</v>
      </c>
      <c r="E81" s="274">
        <f t="shared" si="8"/>
        <v>5</v>
      </c>
      <c r="F81" s="274">
        <f t="shared" si="9"/>
        <v>0</v>
      </c>
      <c r="G81" s="274">
        <f t="shared" si="10"/>
        <v>6</v>
      </c>
      <c r="H81" s="274"/>
      <c r="I81" s="274"/>
      <c r="J81" s="274"/>
      <c r="K81" s="274"/>
      <c r="L81" s="274"/>
      <c r="M81" s="274"/>
      <c r="N81" s="274"/>
      <c r="O81" s="274"/>
      <c r="P81" s="274"/>
      <c r="Q81" s="274">
        <v>1</v>
      </c>
      <c r="R81" s="274">
        <v>5</v>
      </c>
      <c r="S81" s="274"/>
      <c r="T81" s="274">
        <v>6</v>
      </c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</row>
    <row r="82" spans="1:31" x14ac:dyDescent="0.2">
      <c r="A82" s="278"/>
      <c r="B82" s="279" t="s">
        <v>64</v>
      </c>
      <c r="C82" s="282" t="s">
        <v>480</v>
      </c>
      <c r="D82" s="274">
        <f t="shared" si="7"/>
        <v>2</v>
      </c>
      <c r="E82" s="274">
        <f t="shared" si="8"/>
        <v>8</v>
      </c>
      <c r="F82" s="274">
        <f t="shared" si="9"/>
        <v>0</v>
      </c>
      <c r="G82" s="274">
        <f t="shared" si="10"/>
        <v>10</v>
      </c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>
        <v>5</v>
      </c>
      <c r="S82" s="274"/>
      <c r="T82" s="274">
        <v>5</v>
      </c>
      <c r="U82" s="274"/>
      <c r="V82" s="274"/>
      <c r="W82" s="274"/>
      <c r="X82" s="274"/>
      <c r="Y82" s="274"/>
      <c r="Z82" s="274"/>
      <c r="AA82" s="274">
        <v>2</v>
      </c>
      <c r="AB82" s="274">
        <v>2</v>
      </c>
      <c r="AC82" s="274">
        <v>2</v>
      </c>
      <c r="AD82" s="274">
        <v>1</v>
      </c>
      <c r="AE82" s="274">
        <v>3</v>
      </c>
    </row>
    <row r="83" spans="1:31" x14ac:dyDescent="0.2">
      <c r="A83" s="278"/>
      <c r="B83" s="279" t="s">
        <v>72</v>
      </c>
      <c r="C83" s="282" t="s">
        <v>472</v>
      </c>
      <c r="D83" s="274">
        <f t="shared" si="7"/>
        <v>0</v>
      </c>
      <c r="E83" s="274">
        <f t="shared" si="8"/>
        <v>1</v>
      </c>
      <c r="F83" s="274">
        <f t="shared" si="9"/>
        <v>0</v>
      </c>
      <c r="G83" s="274">
        <f t="shared" si="10"/>
        <v>1</v>
      </c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>
        <v>1</v>
      </c>
      <c r="AE83" s="274">
        <v>1</v>
      </c>
    </row>
    <row r="84" spans="1:31" x14ac:dyDescent="0.2">
      <c r="A84" s="280">
        <v>9</v>
      </c>
      <c r="B84" s="281" t="s">
        <v>45</v>
      </c>
      <c r="C84" s="264"/>
      <c r="D84" s="268">
        <f t="shared" si="7"/>
        <v>79</v>
      </c>
      <c r="E84" s="268">
        <f t="shared" si="8"/>
        <v>105</v>
      </c>
      <c r="F84" s="268">
        <f t="shared" si="9"/>
        <v>0</v>
      </c>
      <c r="G84" s="268">
        <f t="shared" si="10"/>
        <v>184</v>
      </c>
      <c r="H84" s="268"/>
      <c r="I84" s="268"/>
      <c r="J84" s="268"/>
      <c r="K84" s="268">
        <v>1</v>
      </c>
      <c r="L84" s="268">
        <v>4</v>
      </c>
      <c r="M84" s="268">
        <v>5</v>
      </c>
      <c r="N84" s="268">
        <v>1</v>
      </c>
      <c r="O84" s="268">
        <v>3</v>
      </c>
      <c r="P84" s="268">
        <v>4</v>
      </c>
      <c r="Q84" s="268">
        <v>29</v>
      </c>
      <c r="R84" s="268">
        <v>37</v>
      </c>
      <c r="S84" s="268"/>
      <c r="T84" s="268">
        <v>66</v>
      </c>
      <c r="U84" s="268"/>
      <c r="V84" s="268"/>
      <c r="W84" s="268"/>
      <c r="X84" s="268"/>
      <c r="Y84" s="268"/>
      <c r="Z84" s="268">
        <v>5</v>
      </c>
      <c r="AA84" s="268">
        <v>16</v>
      </c>
      <c r="AB84" s="268">
        <v>21</v>
      </c>
      <c r="AC84" s="268">
        <v>43</v>
      </c>
      <c r="AD84" s="268">
        <v>45</v>
      </c>
      <c r="AE84" s="268">
        <v>88</v>
      </c>
    </row>
    <row r="85" spans="1:31" x14ac:dyDescent="0.2">
      <c r="A85" s="278"/>
      <c r="B85" s="279" t="s">
        <v>58</v>
      </c>
      <c r="C85" s="282" t="s">
        <v>477</v>
      </c>
      <c r="D85" s="274">
        <f t="shared" si="7"/>
        <v>27</v>
      </c>
      <c r="E85" s="274">
        <f t="shared" si="8"/>
        <v>28</v>
      </c>
      <c r="F85" s="274">
        <f t="shared" si="9"/>
        <v>0</v>
      </c>
      <c r="G85" s="274">
        <f t="shared" si="10"/>
        <v>55</v>
      </c>
      <c r="H85" s="274"/>
      <c r="I85" s="274"/>
      <c r="J85" s="274"/>
      <c r="K85" s="274">
        <v>1</v>
      </c>
      <c r="L85" s="274"/>
      <c r="M85" s="274">
        <v>1</v>
      </c>
      <c r="N85" s="274"/>
      <c r="O85" s="274">
        <v>1</v>
      </c>
      <c r="P85" s="274">
        <v>1</v>
      </c>
      <c r="Q85" s="274">
        <v>10</v>
      </c>
      <c r="R85" s="274">
        <v>8</v>
      </c>
      <c r="S85" s="274"/>
      <c r="T85" s="274">
        <v>18</v>
      </c>
      <c r="U85" s="274"/>
      <c r="V85" s="274"/>
      <c r="W85" s="274"/>
      <c r="X85" s="274"/>
      <c r="Y85" s="274"/>
      <c r="Z85" s="274">
        <v>3</v>
      </c>
      <c r="AA85" s="274">
        <v>9</v>
      </c>
      <c r="AB85" s="274">
        <v>12</v>
      </c>
      <c r="AC85" s="274">
        <v>13</v>
      </c>
      <c r="AD85" s="274">
        <v>10</v>
      </c>
      <c r="AE85" s="274">
        <v>23</v>
      </c>
    </row>
    <row r="86" spans="1:31" x14ac:dyDescent="0.2">
      <c r="A86" s="278"/>
      <c r="B86" s="279" t="s">
        <v>54</v>
      </c>
      <c r="C86" s="282" t="s">
        <v>55</v>
      </c>
      <c r="D86" s="274">
        <f t="shared" si="7"/>
        <v>15</v>
      </c>
      <c r="E86" s="274">
        <f t="shared" si="8"/>
        <v>13</v>
      </c>
      <c r="F86" s="274">
        <f t="shared" si="9"/>
        <v>0</v>
      </c>
      <c r="G86" s="274">
        <f t="shared" si="10"/>
        <v>28</v>
      </c>
      <c r="H86" s="274"/>
      <c r="I86" s="274"/>
      <c r="J86" s="274"/>
      <c r="K86" s="274"/>
      <c r="L86" s="274"/>
      <c r="M86" s="274"/>
      <c r="N86" s="274">
        <v>1</v>
      </c>
      <c r="O86" s="274"/>
      <c r="P86" s="274">
        <v>1</v>
      </c>
      <c r="Q86" s="274">
        <v>6</v>
      </c>
      <c r="R86" s="274">
        <v>7</v>
      </c>
      <c r="S86" s="274"/>
      <c r="T86" s="274">
        <v>13</v>
      </c>
      <c r="U86" s="274"/>
      <c r="V86" s="274"/>
      <c r="W86" s="274"/>
      <c r="X86" s="274"/>
      <c r="Y86" s="274"/>
      <c r="Z86" s="274">
        <v>1</v>
      </c>
      <c r="AA86" s="274">
        <v>1</v>
      </c>
      <c r="AB86" s="274">
        <v>2</v>
      </c>
      <c r="AC86" s="274">
        <v>7</v>
      </c>
      <c r="AD86" s="274">
        <v>5</v>
      </c>
      <c r="AE86" s="274">
        <v>12</v>
      </c>
    </row>
    <row r="87" spans="1:31" x14ac:dyDescent="0.2">
      <c r="A87" s="278"/>
      <c r="B87" s="279" t="s">
        <v>78</v>
      </c>
      <c r="C87" s="282" t="s">
        <v>482</v>
      </c>
      <c r="D87" s="274">
        <f t="shared" si="7"/>
        <v>3</v>
      </c>
      <c r="E87" s="274">
        <f t="shared" si="8"/>
        <v>23</v>
      </c>
      <c r="F87" s="274">
        <f t="shared" si="9"/>
        <v>0</v>
      </c>
      <c r="G87" s="274">
        <f t="shared" si="10"/>
        <v>26</v>
      </c>
      <c r="H87" s="274"/>
      <c r="I87" s="274"/>
      <c r="J87" s="274"/>
      <c r="K87" s="274"/>
      <c r="L87" s="274">
        <v>2</v>
      </c>
      <c r="M87" s="274">
        <v>2</v>
      </c>
      <c r="N87" s="274"/>
      <c r="O87" s="274"/>
      <c r="P87" s="274"/>
      <c r="Q87" s="274">
        <v>1</v>
      </c>
      <c r="R87" s="274">
        <v>9</v>
      </c>
      <c r="S87" s="274"/>
      <c r="T87" s="274">
        <v>10</v>
      </c>
      <c r="U87" s="274"/>
      <c r="V87" s="274"/>
      <c r="W87" s="274"/>
      <c r="X87" s="274"/>
      <c r="Y87" s="274"/>
      <c r="Z87" s="274"/>
      <c r="AA87" s="274">
        <v>1</v>
      </c>
      <c r="AB87" s="274">
        <v>1</v>
      </c>
      <c r="AC87" s="274">
        <v>2</v>
      </c>
      <c r="AD87" s="274">
        <v>11</v>
      </c>
      <c r="AE87" s="274">
        <v>13</v>
      </c>
    </row>
    <row r="88" spans="1:31" x14ac:dyDescent="0.2">
      <c r="A88" s="278"/>
      <c r="B88" s="279" t="s">
        <v>64</v>
      </c>
      <c r="C88" s="282" t="s">
        <v>480</v>
      </c>
      <c r="D88" s="274">
        <f t="shared" si="7"/>
        <v>0</v>
      </c>
      <c r="E88" s="274">
        <f t="shared" si="8"/>
        <v>13</v>
      </c>
      <c r="F88" s="274">
        <f t="shared" si="9"/>
        <v>0</v>
      </c>
      <c r="G88" s="274">
        <f t="shared" si="10"/>
        <v>13</v>
      </c>
      <c r="H88" s="274"/>
      <c r="I88" s="274"/>
      <c r="J88" s="274"/>
      <c r="K88" s="274"/>
      <c r="L88" s="274"/>
      <c r="M88" s="274"/>
      <c r="N88" s="274"/>
      <c r="O88" s="274">
        <v>1</v>
      </c>
      <c r="P88" s="274">
        <v>1</v>
      </c>
      <c r="Q88" s="274"/>
      <c r="R88" s="274">
        <v>5</v>
      </c>
      <c r="S88" s="274"/>
      <c r="T88" s="274">
        <v>5</v>
      </c>
      <c r="U88" s="274"/>
      <c r="V88" s="274"/>
      <c r="W88" s="274"/>
      <c r="X88" s="274"/>
      <c r="Y88" s="274"/>
      <c r="Z88" s="274"/>
      <c r="AA88" s="274">
        <v>2</v>
      </c>
      <c r="AB88" s="274">
        <v>2</v>
      </c>
      <c r="AC88" s="274"/>
      <c r="AD88" s="274">
        <v>5</v>
      </c>
      <c r="AE88" s="274">
        <v>5</v>
      </c>
    </row>
    <row r="89" spans="1:31" x14ac:dyDescent="0.2">
      <c r="A89" s="278"/>
      <c r="B89" s="279" t="s">
        <v>72</v>
      </c>
      <c r="C89" s="282" t="s">
        <v>472</v>
      </c>
      <c r="D89" s="274">
        <f t="shared" si="7"/>
        <v>34</v>
      </c>
      <c r="E89" s="274">
        <f t="shared" si="8"/>
        <v>28</v>
      </c>
      <c r="F89" s="274">
        <f t="shared" si="9"/>
        <v>0</v>
      </c>
      <c r="G89" s="274">
        <f t="shared" si="10"/>
        <v>62</v>
      </c>
      <c r="H89" s="274"/>
      <c r="I89" s="274"/>
      <c r="J89" s="274"/>
      <c r="K89" s="274"/>
      <c r="L89" s="274">
        <v>2</v>
      </c>
      <c r="M89" s="274">
        <v>2</v>
      </c>
      <c r="N89" s="274"/>
      <c r="O89" s="274">
        <v>1</v>
      </c>
      <c r="P89" s="274">
        <v>1</v>
      </c>
      <c r="Q89" s="274">
        <v>12</v>
      </c>
      <c r="R89" s="274">
        <v>8</v>
      </c>
      <c r="S89" s="274"/>
      <c r="T89" s="274">
        <v>20</v>
      </c>
      <c r="U89" s="274"/>
      <c r="V89" s="274"/>
      <c r="W89" s="274"/>
      <c r="X89" s="274"/>
      <c r="Y89" s="274"/>
      <c r="Z89" s="274">
        <v>1</v>
      </c>
      <c r="AA89" s="274">
        <v>3</v>
      </c>
      <c r="AB89" s="274">
        <v>4</v>
      </c>
      <c r="AC89" s="274">
        <v>21</v>
      </c>
      <c r="AD89" s="274">
        <v>14</v>
      </c>
      <c r="AE89" s="274">
        <v>35</v>
      </c>
    </row>
    <row r="90" spans="1:31" x14ac:dyDescent="0.2">
      <c r="A90" s="269" t="s">
        <v>628</v>
      </c>
      <c r="B90" s="278"/>
      <c r="C90" s="278"/>
      <c r="D90" s="271">
        <f t="shared" si="7"/>
        <v>1479</v>
      </c>
      <c r="E90" s="271">
        <f t="shared" si="8"/>
        <v>661</v>
      </c>
      <c r="F90" s="271">
        <f t="shared" si="9"/>
        <v>2</v>
      </c>
      <c r="G90" s="271">
        <f t="shared" si="10"/>
        <v>2142</v>
      </c>
      <c r="H90" s="271">
        <v>16</v>
      </c>
      <c r="I90" s="271">
        <v>5</v>
      </c>
      <c r="J90" s="271">
        <v>21</v>
      </c>
      <c r="K90" s="271"/>
      <c r="L90" s="271">
        <v>1</v>
      </c>
      <c r="M90" s="271">
        <v>1</v>
      </c>
      <c r="N90" s="271">
        <v>75</v>
      </c>
      <c r="O90" s="271">
        <v>36</v>
      </c>
      <c r="P90" s="271">
        <v>111</v>
      </c>
      <c r="Q90" s="271">
        <v>1138</v>
      </c>
      <c r="R90" s="271">
        <v>429</v>
      </c>
      <c r="S90" s="271">
        <v>2</v>
      </c>
      <c r="T90" s="271">
        <v>1569</v>
      </c>
      <c r="U90" s="271"/>
      <c r="V90" s="271"/>
      <c r="W90" s="271"/>
      <c r="X90" s="271">
        <v>1</v>
      </c>
      <c r="Y90" s="271">
        <v>1</v>
      </c>
      <c r="Z90" s="271">
        <v>32</v>
      </c>
      <c r="AA90" s="271">
        <v>23</v>
      </c>
      <c r="AB90" s="271">
        <v>55</v>
      </c>
      <c r="AC90" s="271">
        <v>218</v>
      </c>
      <c r="AD90" s="271">
        <v>166</v>
      </c>
      <c r="AE90" s="271">
        <v>384</v>
      </c>
    </row>
    <row r="91" spans="1:31" x14ac:dyDescent="0.2">
      <c r="A91" s="279" t="s">
        <v>12</v>
      </c>
      <c r="B91" s="264"/>
      <c r="C91" s="264"/>
      <c r="D91" s="268">
        <f t="shared" si="7"/>
        <v>1170</v>
      </c>
      <c r="E91" s="268">
        <f t="shared" si="8"/>
        <v>443</v>
      </c>
      <c r="F91" s="268">
        <f t="shared" si="9"/>
        <v>2</v>
      </c>
      <c r="G91" s="268">
        <f t="shared" si="10"/>
        <v>1615</v>
      </c>
      <c r="H91" s="268">
        <v>15</v>
      </c>
      <c r="I91" s="268">
        <v>3</v>
      </c>
      <c r="J91" s="268">
        <v>18</v>
      </c>
      <c r="K91" s="268"/>
      <c r="L91" s="268">
        <v>1</v>
      </c>
      <c r="M91" s="268">
        <v>1</v>
      </c>
      <c r="N91" s="268">
        <v>58</v>
      </c>
      <c r="O91" s="268">
        <v>24</v>
      </c>
      <c r="P91" s="268">
        <v>82</v>
      </c>
      <c r="Q91" s="268">
        <v>984</v>
      </c>
      <c r="R91" s="268">
        <v>339</v>
      </c>
      <c r="S91" s="268">
        <v>2</v>
      </c>
      <c r="T91" s="268">
        <v>1325</v>
      </c>
      <c r="U91" s="268"/>
      <c r="V91" s="268"/>
      <c r="W91" s="268"/>
      <c r="X91" s="268"/>
      <c r="Y91" s="268"/>
      <c r="Z91" s="268">
        <v>1</v>
      </c>
      <c r="AA91" s="268">
        <v>1</v>
      </c>
      <c r="AB91" s="268">
        <v>2</v>
      </c>
      <c r="AC91" s="268">
        <v>112</v>
      </c>
      <c r="AD91" s="268">
        <v>75</v>
      </c>
      <c r="AE91" s="268">
        <v>187</v>
      </c>
    </row>
    <row r="92" spans="1:31" x14ac:dyDescent="0.2">
      <c r="A92" s="280">
        <v>5</v>
      </c>
      <c r="B92" s="281" t="s">
        <v>13</v>
      </c>
      <c r="C92" s="264"/>
      <c r="D92" s="268">
        <f t="shared" si="7"/>
        <v>1170</v>
      </c>
      <c r="E92" s="268">
        <f t="shared" si="8"/>
        <v>443</v>
      </c>
      <c r="F92" s="268">
        <f t="shared" si="9"/>
        <v>2</v>
      </c>
      <c r="G92" s="268">
        <f t="shared" si="10"/>
        <v>1615</v>
      </c>
      <c r="H92" s="268">
        <v>15</v>
      </c>
      <c r="I92" s="268">
        <v>3</v>
      </c>
      <c r="J92" s="268">
        <v>18</v>
      </c>
      <c r="K92" s="268"/>
      <c r="L92" s="268">
        <v>1</v>
      </c>
      <c r="M92" s="268">
        <v>1</v>
      </c>
      <c r="N92" s="268">
        <v>58</v>
      </c>
      <c r="O92" s="268">
        <v>24</v>
      </c>
      <c r="P92" s="268">
        <v>82</v>
      </c>
      <c r="Q92" s="268">
        <v>984</v>
      </c>
      <c r="R92" s="268">
        <v>339</v>
      </c>
      <c r="S92" s="268">
        <v>2</v>
      </c>
      <c r="T92" s="268">
        <v>1325</v>
      </c>
      <c r="U92" s="268"/>
      <c r="V92" s="268"/>
      <c r="W92" s="268"/>
      <c r="X92" s="268"/>
      <c r="Y92" s="268"/>
      <c r="Z92" s="268">
        <v>1</v>
      </c>
      <c r="AA92" s="268">
        <v>1</v>
      </c>
      <c r="AB92" s="268">
        <v>2</v>
      </c>
      <c r="AC92" s="268">
        <v>112</v>
      </c>
      <c r="AD92" s="268">
        <v>75</v>
      </c>
      <c r="AE92" s="268">
        <v>187</v>
      </c>
    </row>
    <row r="93" spans="1:31" x14ac:dyDescent="0.2">
      <c r="A93" s="278"/>
      <c r="B93" s="279" t="s">
        <v>91</v>
      </c>
      <c r="C93" s="282" t="s">
        <v>484</v>
      </c>
      <c r="D93" s="274">
        <f t="shared" si="7"/>
        <v>79</v>
      </c>
      <c r="E93" s="274">
        <f t="shared" si="8"/>
        <v>38</v>
      </c>
      <c r="F93" s="274">
        <f t="shared" si="9"/>
        <v>0</v>
      </c>
      <c r="G93" s="274">
        <f t="shared" si="10"/>
        <v>117</v>
      </c>
      <c r="H93" s="274"/>
      <c r="I93" s="274"/>
      <c r="J93" s="274"/>
      <c r="K93" s="274"/>
      <c r="L93" s="274"/>
      <c r="M93" s="274"/>
      <c r="N93" s="274">
        <v>10</v>
      </c>
      <c r="O93" s="274">
        <v>1</v>
      </c>
      <c r="P93" s="274">
        <v>11</v>
      </c>
      <c r="Q93" s="274">
        <v>56</v>
      </c>
      <c r="R93" s="274">
        <v>31</v>
      </c>
      <c r="S93" s="274"/>
      <c r="T93" s="274">
        <v>87</v>
      </c>
      <c r="U93" s="274"/>
      <c r="V93" s="274"/>
      <c r="W93" s="274"/>
      <c r="X93" s="274"/>
      <c r="Y93" s="274"/>
      <c r="Z93" s="274"/>
      <c r="AA93" s="274">
        <v>1</v>
      </c>
      <c r="AB93" s="274">
        <v>1</v>
      </c>
      <c r="AC93" s="274">
        <v>13</v>
      </c>
      <c r="AD93" s="274">
        <v>5</v>
      </c>
      <c r="AE93" s="274">
        <v>18</v>
      </c>
    </row>
    <row r="94" spans="1:31" x14ac:dyDescent="0.2">
      <c r="A94" s="278"/>
      <c r="B94" s="279" t="s">
        <v>97</v>
      </c>
      <c r="C94" s="282" t="s">
        <v>487</v>
      </c>
      <c r="D94" s="274">
        <f t="shared" si="7"/>
        <v>135</v>
      </c>
      <c r="E94" s="274">
        <f t="shared" si="8"/>
        <v>106</v>
      </c>
      <c r="F94" s="274">
        <f t="shared" si="9"/>
        <v>0</v>
      </c>
      <c r="G94" s="274">
        <f t="shared" si="10"/>
        <v>241</v>
      </c>
      <c r="H94" s="274">
        <v>4</v>
      </c>
      <c r="I94" s="274"/>
      <c r="J94" s="274">
        <v>4</v>
      </c>
      <c r="K94" s="274"/>
      <c r="L94" s="274"/>
      <c r="M94" s="274"/>
      <c r="N94" s="274">
        <v>8</v>
      </c>
      <c r="O94" s="274">
        <v>9</v>
      </c>
      <c r="P94" s="274">
        <v>17</v>
      </c>
      <c r="Q94" s="274">
        <v>113</v>
      </c>
      <c r="R94" s="274">
        <v>80</v>
      </c>
      <c r="S94" s="274"/>
      <c r="T94" s="274">
        <v>193</v>
      </c>
      <c r="U94" s="274"/>
      <c r="V94" s="274"/>
      <c r="W94" s="274"/>
      <c r="X94" s="274"/>
      <c r="Y94" s="274"/>
      <c r="Z94" s="274"/>
      <c r="AA94" s="274"/>
      <c r="AB94" s="274"/>
      <c r="AC94" s="274">
        <v>10</v>
      </c>
      <c r="AD94" s="274">
        <v>17</v>
      </c>
      <c r="AE94" s="274">
        <v>27</v>
      </c>
    </row>
    <row r="95" spans="1:31" x14ac:dyDescent="0.2">
      <c r="A95" s="278"/>
      <c r="B95" s="279" t="s">
        <v>87</v>
      </c>
      <c r="C95" s="282" t="s">
        <v>88</v>
      </c>
      <c r="D95" s="274">
        <f t="shared" si="7"/>
        <v>98</v>
      </c>
      <c r="E95" s="274">
        <f t="shared" si="8"/>
        <v>37</v>
      </c>
      <c r="F95" s="274">
        <f t="shared" si="9"/>
        <v>0</v>
      </c>
      <c r="G95" s="274">
        <f t="shared" si="10"/>
        <v>135</v>
      </c>
      <c r="H95" s="274"/>
      <c r="I95" s="274"/>
      <c r="J95" s="274"/>
      <c r="K95" s="274"/>
      <c r="L95" s="274"/>
      <c r="M95" s="274"/>
      <c r="N95" s="274">
        <v>3</v>
      </c>
      <c r="O95" s="274">
        <v>1</v>
      </c>
      <c r="P95" s="274">
        <v>4</v>
      </c>
      <c r="Q95" s="274">
        <v>85</v>
      </c>
      <c r="R95" s="274">
        <v>30</v>
      </c>
      <c r="S95" s="274"/>
      <c r="T95" s="274">
        <v>115</v>
      </c>
      <c r="U95" s="274"/>
      <c r="V95" s="274"/>
      <c r="W95" s="274"/>
      <c r="X95" s="274"/>
      <c r="Y95" s="274"/>
      <c r="Z95" s="274"/>
      <c r="AA95" s="274"/>
      <c r="AB95" s="274"/>
      <c r="AC95" s="274">
        <v>10</v>
      </c>
      <c r="AD95" s="274">
        <v>6</v>
      </c>
      <c r="AE95" s="274">
        <v>16</v>
      </c>
    </row>
    <row r="96" spans="1:31" x14ac:dyDescent="0.2">
      <c r="A96" s="278"/>
      <c r="B96" s="279" t="s">
        <v>93</v>
      </c>
      <c r="C96" s="282" t="s">
        <v>485</v>
      </c>
      <c r="D96" s="274">
        <f t="shared" si="7"/>
        <v>25</v>
      </c>
      <c r="E96" s="274">
        <f t="shared" si="8"/>
        <v>30</v>
      </c>
      <c r="F96" s="274">
        <f t="shared" si="9"/>
        <v>0</v>
      </c>
      <c r="G96" s="274">
        <f t="shared" si="10"/>
        <v>55</v>
      </c>
      <c r="H96" s="274"/>
      <c r="I96" s="274"/>
      <c r="J96" s="274"/>
      <c r="K96" s="274"/>
      <c r="L96" s="274"/>
      <c r="M96" s="274"/>
      <c r="N96" s="274">
        <v>3</v>
      </c>
      <c r="O96" s="274">
        <v>3</v>
      </c>
      <c r="P96" s="274">
        <v>6</v>
      </c>
      <c r="Q96" s="274">
        <v>16</v>
      </c>
      <c r="R96" s="274">
        <v>17</v>
      </c>
      <c r="S96" s="274"/>
      <c r="T96" s="274">
        <v>33</v>
      </c>
      <c r="U96" s="274"/>
      <c r="V96" s="274"/>
      <c r="W96" s="274"/>
      <c r="X96" s="274"/>
      <c r="Y96" s="274"/>
      <c r="Z96" s="274"/>
      <c r="AA96" s="274"/>
      <c r="AB96" s="274"/>
      <c r="AC96" s="274">
        <v>6</v>
      </c>
      <c r="AD96" s="274">
        <v>10</v>
      </c>
      <c r="AE96" s="274">
        <v>16</v>
      </c>
    </row>
    <row r="97" spans="1:31" x14ac:dyDescent="0.2">
      <c r="A97" s="278"/>
      <c r="B97" s="279" t="s">
        <v>95</v>
      </c>
      <c r="C97" s="282" t="s">
        <v>486</v>
      </c>
      <c r="D97" s="274">
        <f t="shared" ref="D97:D160" si="11">H97+K97+N97+Q97+U97+W97+Z97+AC97</f>
        <v>35</v>
      </c>
      <c r="E97" s="274">
        <f t="shared" ref="E97:E160" si="12">I97+L97+O97+R97+X97+AA97+AD97</f>
        <v>27</v>
      </c>
      <c r="F97" s="274">
        <f t="shared" ref="F97:F160" si="13">S97</f>
        <v>0</v>
      </c>
      <c r="G97" s="274">
        <f t="shared" ref="G97:G160" si="14">SUM(D97:F97)</f>
        <v>62</v>
      </c>
      <c r="H97" s="274">
        <v>1</v>
      </c>
      <c r="I97" s="274"/>
      <c r="J97" s="274">
        <v>1</v>
      </c>
      <c r="K97" s="274"/>
      <c r="L97" s="274"/>
      <c r="M97" s="274"/>
      <c r="N97" s="274">
        <v>1</v>
      </c>
      <c r="O97" s="274"/>
      <c r="P97" s="274">
        <v>1</v>
      </c>
      <c r="Q97" s="274">
        <v>28</v>
      </c>
      <c r="R97" s="274">
        <v>23</v>
      </c>
      <c r="S97" s="274"/>
      <c r="T97" s="274">
        <v>51</v>
      </c>
      <c r="U97" s="274"/>
      <c r="V97" s="274"/>
      <c r="W97" s="274"/>
      <c r="X97" s="274"/>
      <c r="Y97" s="274"/>
      <c r="Z97" s="274"/>
      <c r="AA97" s="274"/>
      <c r="AB97" s="274"/>
      <c r="AC97" s="274">
        <v>5</v>
      </c>
      <c r="AD97" s="274">
        <v>4</v>
      </c>
      <c r="AE97" s="274">
        <v>9</v>
      </c>
    </row>
    <row r="98" spans="1:31" x14ac:dyDescent="0.2">
      <c r="A98" s="278"/>
      <c r="B98" s="279" t="s">
        <v>81</v>
      </c>
      <c r="C98" s="282" t="s">
        <v>483</v>
      </c>
      <c r="D98" s="274">
        <f t="shared" si="11"/>
        <v>406</v>
      </c>
      <c r="E98" s="274">
        <f t="shared" si="12"/>
        <v>112</v>
      </c>
      <c r="F98" s="274">
        <f t="shared" si="13"/>
        <v>2</v>
      </c>
      <c r="G98" s="274">
        <f t="shared" si="14"/>
        <v>520</v>
      </c>
      <c r="H98" s="274">
        <v>3</v>
      </c>
      <c r="I98" s="274">
        <v>1</v>
      </c>
      <c r="J98" s="274">
        <v>4</v>
      </c>
      <c r="K98" s="274"/>
      <c r="L98" s="274">
        <v>1</v>
      </c>
      <c r="M98" s="274">
        <v>1</v>
      </c>
      <c r="N98" s="274">
        <v>15</v>
      </c>
      <c r="O98" s="274">
        <v>8</v>
      </c>
      <c r="P98" s="274">
        <v>23</v>
      </c>
      <c r="Q98" s="274">
        <v>340</v>
      </c>
      <c r="R98" s="274">
        <v>77</v>
      </c>
      <c r="S98" s="274">
        <v>2</v>
      </c>
      <c r="T98" s="274">
        <v>419</v>
      </c>
      <c r="U98" s="274"/>
      <c r="V98" s="274"/>
      <c r="W98" s="274"/>
      <c r="X98" s="274"/>
      <c r="Y98" s="274"/>
      <c r="Z98" s="274">
        <v>1</v>
      </c>
      <c r="AA98" s="274"/>
      <c r="AB98" s="274">
        <v>1</v>
      </c>
      <c r="AC98" s="274">
        <v>47</v>
      </c>
      <c r="AD98" s="274">
        <v>25</v>
      </c>
      <c r="AE98" s="274">
        <v>72</v>
      </c>
    </row>
    <row r="99" spans="1:31" x14ac:dyDescent="0.2">
      <c r="A99" s="278"/>
      <c r="B99" s="279" t="s">
        <v>101</v>
      </c>
      <c r="C99" s="282" t="s">
        <v>102</v>
      </c>
      <c r="D99" s="274">
        <f t="shared" si="11"/>
        <v>46</v>
      </c>
      <c r="E99" s="274">
        <f t="shared" si="12"/>
        <v>15</v>
      </c>
      <c r="F99" s="274">
        <f t="shared" si="13"/>
        <v>0</v>
      </c>
      <c r="G99" s="274">
        <f t="shared" si="14"/>
        <v>61</v>
      </c>
      <c r="H99" s="274"/>
      <c r="I99" s="274"/>
      <c r="J99" s="274"/>
      <c r="K99" s="274"/>
      <c r="L99" s="274"/>
      <c r="M99" s="274"/>
      <c r="N99" s="274">
        <v>2</v>
      </c>
      <c r="O99" s="274"/>
      <c r="P99" s="274">
        <v>2</v>
      </c>
      <c r="Q99" s="274">
        <v>42</v>
      </c>
      <c r="R99" s="274">
        <v>13</v>
      </c>
      <c r="S99" s="274"/>
      <c r="T99" s="274">
        <v>55</v>
      </c>
      <c r="U99" s="274"/>
      <c r="V99" s="274"/>
      <c r="W99" s="274"/>
      <c r="X99" s="274"/>
      <c r="Y99" s="274"/>
      <c r="Z99" s="274"/>
      <c r="AA99" s="274"/>
      <c r="AB99" s="274"/>
      <c r="AC99" s="274">
        <v>2</v>
      </c>
      <c r="AD99" s="274">
        <v>2</v>
      </c>
      <c r="AE99" s="274">
        <v>4</v>
      </c>
    </row>
    <row r="100" spans="1:31" x14ac:dyDescent="0.2">
      <c r="A100" s="278"/>
      <c r="B100" s="279" t="s">
        <v>99</v>
      </c>
      <c r="C100" s="282" t="s">
        <v>488</v>
      </c>
      <c r="D100" s="274">
        <f t="shared" si="11"/>
        <v>131</v>
      </c>
      <c r="E100" s="274">
        <f t="shared" si="12"/>
        <v>36</v>
      </c>
      <c r="F100" s="274">
        <f t="shared" si="13"/>
        <v>0</v>
      </c>
      <c r="G100" s="274">
        <f t="shared" si="14"/>
        <v>167</v>
      </c>
      <c r="H100" s="274">
        <v>1</v>
      </c>
      <c r="I100" s="274"/>
      <c r="J100" s="274">
        <v>1</v>
      </c>
      <c r="K100" s="274"/>
      <c r="L100" s="274"/>
      <c r="M100" s="274"/>
      <c r="N100" s="274">
        <v>4</v>
      </c>
      <c r="O100" s="274">
        <v>2</v>
      </c>
      <c r="P100" s="274">
        <v>6</v>
      </c>
      <c r="Q100" s="274">
        <v>117</v>
      </c>
      <c r="R100" s="274">
        <v>31</v>
      </c>
      <c r="S100" s="274"/>
      <c r="T100" s="274">
        <v>148</v>
      </c>
      <c r="U100" s="274"/>
      <c r="V100" s="274"/>
      <c r="W100" s="274"/>
      <c r="X100" s="274"/>
      <c r="Y100" s="274"/>
      <c r="Z100" s="274"/>
      <c r="AA100" s="274"/>
      <c r="AB100" s="274"/>
      <c r="AC100" s="274">
        <v>9</v>
      </c>
      <c r="AD100" s="274">
        <v>3</v>
      </c>
      <c r="AE100" s="274">
        <v>12</v>
      </c>
    </row>
    <row r="101" spans="1:31" x14ac:dyDescent="0.2">
      <c r="A101" s="278"/>
      <c r="B101" s="279" t="s">
        <v>85</v>
      </c>
      <c r="C101" s="282" t="s">
        <v>86</v>
      </c>
      <c r="D101" s="274">
        <f t="shared" si="11"/>
        <v>215</v>
      </c>
      <c r="E101" s="274">
        <f t="shared" si="12"/>
        <v>42</v>
      </c>
      <c r="F101" s="274">
        <f t="shared" si="13"/>
        <v>0</v>
      </c>
      <c r="G101" s="274">
        <f t="shared" si="14"/>
        <v>257</v>
      </c>
      <c r="H101" s="274">
        <v>6</v>
      </c>
      <c r="I101" s="274">
        <v>2</v>
      </c>
      <c r="J101" s="274">
        <v>8</v>
      </c>
      <c r="K101" s="274"/>
      <c r="L101" s="274"/>
      <c r="M101" s="274"/>
      <c r="N101" s="274">
        <v>12</v>
      </c>
      <c r="O101" s="274"/>
      <c r="P101" s="274">
        <v>12</v>
      </c>
      <c r="Q101" s="274">
        <v>187</v>
      </c>
      <c r="R101" s="274">
        <v>37</v>
      </c>
      <c r="S101" s="274"/>
      <c r="T101" s="274">
        <v>224</v>
      </c>
      <c r="U101" s="274"/>
      <c r="V101" s="274"/>
      <c r="W101" s="274"/>
      <c r="X101" s="274"/>
      <c r="Y101" s="274"/>
      <c r="Z101" s="274"/>
      <c r="AA101" s="274"/>
      <c r="AB101" s="274"/>
      <c r="AC101" s="274">
        <v>10</v>
      </c>
      <c r="AD101" s="274">
        <v>3</v>
      </c>
      <c r="AE101" s="274">
        <v>13</v>
      </c>
    </row>
    <row r="102" spans="1:31" x14ac:dyDescent="0.2">
      <c r="A102" s="279" t="s">
        <v>40</v>
      </c>
      <c r="B102" s="264"/>
      <c r="C102" s="264"/>
      <c r="D102" s="268">
        <f t="shared" si="11"/>
        <v>309</v>
      </c>
      <c r="E102" s="268">
        <f t="shared" si="12"/>
        <v>218</v>
      </c>
      <c r="F102" s="268">
        <f t="shared" si="13"/>
        <v>0</v>
      </c>
      <c r="G102" s="268">
        <f t="shared" si="14"/>
        <v>527</v>
      </c>
      <c r="H102" s="268">
        <v>1</v>
      </c>
      <c r="I102" s="268">
        <v>2</v>
      </c>
      <c r="J102" s="268">
        <v>3</v>
      </c>
      <c r="K102" s="268"/>
      <c r="L102" s="268"/>
      <c r="M102" s="268"/>
      <c r="N102" s="268">
        <v>17</v>
      </c>
      <c r="O102" s="268">
        <v>12</v>
      </c>
      <c r="P102" s="268">
        <v>29</v>
      </c>
      <c r="Q102" s="268">
        <v>154</v>
      </c>
      <c r="R102" s="268">
        <v>90</v>
      </c>
      <c r="S102" s="268"/>
      <c r="T102" s="268">
        <v>244</v>
      </c>
      <c r="U102" s="268"/>
      <c r="V102" s="268"/>
      <c r="W102" s="268"/>
      <c r="X102" s="268">
        <v>1</v>
      </c>
      <c r="Y102" s="268">
        <v>1</v>
      </c>
      <c r="Z102" s="268">
        <v>31</v>
      </c>
      <c r="AA102" s="268">
        <v>22</v>
      </c>
      <c r="AB102" s="268">
        <v>53</v>
      </c>
      <c r="AC102" s="268">
        <v>106</v>
      </c>
      <c r="AD102" s="268">
        <v>91</v>
      </c>
      <c r="AE102" s="268">
        <v>197</v>
      </c>
    </row>
    <row r="103" spans="1:31" x14ac:dyDescent="0.2">
      <c r="A103" s="280">
        <v>7</v>
      </c>
      <c r="B103" s="281" t="s">
        <v>422</v>
      </c>
      <c r="C103" s="264"/>
      <c r="D103" s="268">
        <f t="shared" si="11"/>
        <v>151</v>
      </c>
      <c r="E103" s="268">
        <f t="shared" si="12"/>
        <v>138</v>
      </c>
      <c r="F103" s="268">
        <f t="shared" si="13"/>
        <v>0</v>
      </c>
      <c r="G103" s="268">
        <f t="shared" si="14"/>
        <v>289</v>
      </c>
      <c r="H103" s="268"/>
      <c r="I103" s="268">
        <v>2</v>
      </c>
      <c r="J103" s="268">
        <v>2</v>
      </c>
      <c r="K103" s="268"/>
      <c r="L103" s="268"/>
      <c r="M103" s="268"/>
      <c r="N103" s="268">
        <v>12</v>
      </c>
      <c r="O103" s="268">
        <v>7</v>
      </c>
      <c r="P103" s="268">
        <v>19</v>
      </c>
      <c r="Q103" s="268">
        <v>62</v>
      </c>
      <c r="R103" s="268">
        <v>56</v>
      </c>
      <c r="S103" s="268"/>
      <c r="T103" s="268">
        <v>118</v>
      </c>
      <c r="U103" s="268"/>
      <c r="V103" s="268"/>
      <c r="W103" s="268"/>
      <c r="X103" s="268">
        <v>1</v>
      </c>
      <c r="Y103" s="268">
        <v>1</v>
      </c>
      <c r="Z103" s="268">
        <v>18</v>
      </c>
      <c r="AA103" s="268">
        <v>8</v>
      </c>
      <c r="AB103" s="268">
        <v>26</v>
      </c>
      <c r="AC103" s="268">
        <v>59</v>
      </c>
      <c r="AD103" s="268">
        <v>64</v>
      </c>
      <c r="AE103" s="268">
        <v>123</v>
      </c>
    </row>
    <row r="104" spans="1:31" x14ac:dyDescent="0.2">
      <c r="A104" s="278"/>
      <c r="B104" s="279" t="s">
        <v>119</v>
      </c>
      <c r="C104" s="282" t="s">
        <v>490</v>
      </c>
      <c r="D104" s="274">
        <f t="shared" si="11"/>
        <v>25</v>
      </c>
      <c r="E104" s="274">
        <f t="shared" si="12"/>
        <v>29</v>
      </c>
      <c r="F104" s="274">
        <f t="shared" si="13"/>
        <v>0</v>
      </c>
      <c r="G104" s="274">
        <f t="shared" si="14"/>
        <v>54</v>
      </c>
      <c r="H104" s="274"/>
      <c r="I104" s="274"/>
      <c r="J104" s="274"/>
      <c r="K104" s="274"/>
      <c r="L104" s="274"/>
      <c r="M104" s="274"/>
      <c r="N104" s="274">
        <v>1</v>
      </c>
      <c r="O104" s="274">
        <v>1</v>
      </c>
      <c r="P104" s="274">
        <v>2</v>
      </c>
      <c r="Q104" s="274">
        <v>9</v>
      </c>
      <c r="R104" s="274">
        <v>5</v>
      </c>
      <c r="S104" s="274"/>
      <c r="T104" s="274">
        <v>14</v>
      </c>
      <c r="U104" s="274"/>
      <c r="V104" s="274"/>
      <c r="W104" s="274"/>
      <c r="X104" s="274">
        <v>1</v>
      </c>
      <c r="Y104" s="274">
        <v>1</v>
      </c>
      <c r="Z104" s="274">
        <v>2</v>
      </c>
      <c r="AA104" s="274"/>
      <c r="AB104" s="274">
        <v>2</v>
      </c>
      <c r="AC104" s="274">
        <v>13</v>
      </c>
      <c r="AD104" s="274">
        <v>22</v>
      </c>
      <c r="AE104" s="274">
        <v>35</v>
      </c>
    </row>
    <row r="105" spans="1:31" x14ac:dyDescent="0.2">
      <c r="A105" s="278"/>
      <c r="B105" s="279" t="s">
        <v>93</v>
      </c>
      <c r="C105" s="282" t="s">
        <v>485</v>
      </c>
      <c r="D105" s="274">
        <f t="shared" si="11"/>
        <v>4</v>
      </c>
      <c r="E105" s="274">
        <f t="shared" si="12"/>
        <v>24</v>
      </c>
      <c r="F105" s="274">
        <f t="shared" si="13"/>
        <v>0</v>
      </c>
      <c r="G105" s="274">
        <f t="shared" si="14"/>
        <v>28</v>
      </c>
      <c r="H105" s="274"/>
      <c r="I105" s="274">
        <v>1</v>
      </c>
      <c r="J105" s="274">
        <v>1</v>
      </c>
      <c r="K105" s="274"/>
      <c r="L105" s="274"/>
      <c r="M105" s="274"/>
      <c r="N105" s="274">
        <v>1</v>
      </c>
      <c r="O105" s="274">
        <v>2</v>
      </c>
      <c r="P105" s="274">
        <v>3</v>
      </c>
      <c r="Q105" s="274">
        <v>2</v>
      </c>
      <c r="R105" s="274">
        <v>12</v>
      </c>
      <c r="S105" s="274"/>
      <c r="T105" s="274">
        <v>14</v>
      </c>
      <c r="U105" s="274"/>
      <c r="V105" s="274"/>
      <c r="W105" s="274"/>
      <c r="X105" s="274"/>
      <c r="Y105" s="274"/>
      <c r="Z105" s="274"/>
      <c r="AA105" s="274">
        <v>3</v>
      </c>
      <c r="AB105" s="274">
        <v>3</v>
      </c>
      <c r="AC105" s="274">
        <v>1</v>
      </c>
      <c r="AD105" s="274">
        <v>6</v>
      </c>
      <c r="AE105" s="274">
        <v>7</v>
      </c>
    </row>
    <row r="106" spans="1:31" x14ac:dyDescent="0.2">
      <c r="A106" s="278"/>
      <c r="B106" s="279" t="s">
        <v>382</v>
      </c>
      <c r="C106" s="282" t="s">
        <v>383</v>
      </c>
      <c r="D106" s="274">
        <f t="shared" si="11"/>
        <v>13</v>
      </c>
      <c r="E106" s="274">
        <f t="shared" si="12"/>
        <v>14</v>
      </c>
      <c r="F106" s="274">
        <f t="shared" si="13"/>
        <v>0</v>
      </c>
      <c r="G106" s="274">
        <f t="shared" si="14"/>
        <v>27</v>
      </c>
      <c r="H106" s="274"/>
      <c r="I106" s="274"/>
      <c r="J106" s="274"/>
      <c r="K106" s="274"/>
      <c r="L106" s="274"/>
      <c r="M106" s="274"/>
      <c r="N106" s="274">
        <v>1</v>
      </c>
      <c r="O106" s="274">
        <v>1</v>
      </c>
      <c r="P106" s="274">
        <v>2</v>
      </c>
      <c r="Q106" s="274">
        <v>7</v>
      </c>
      <c r="R106" s="274">
        <v>8</v>
      </c>
      <c r="S106" s="274"/>
      <c r="T106" s="274">
        <v>15</v>
      </c>
      <c r="U106" s="274"/>
      <c r="V106" s="274"/>
      <c r="W106" s="274"/>
      <c r="X106" s="274"/>
      <c r="Y106" s="274"/>
      <c r="Z106" s="274">
        <v>5</v>
      </c>
      <c r="AA106" s="274">
        <v>3</v>
      </c>
      <c r="AB106" s="274">
        <v>8</v>
      </c>
      <c r="AC106" s="274"/>
      <c r="AD106" s="274">
        <v>2</v>
      </c>
      <c r="AE106" s="274">
        <v>2</v>
      </c>
    </row>
    <row r="107" spans="1:31" x14ac:dyDescent="0.2">
      <c r="A107" s="278"/>
      <c r="B107" s="279" t="s">
        <v>103</v>
      </c>
      <c r="C107" s="282" t="s">
        <v>489</v>
      </c>
      <c r="D107" s="274">
        <f t="shared" si="11"/>
        <v>1</v>
      </c>
      <c r="E107" s="274">
        <f t="shared" si="12"/>
        <v>1</v>
      </c>
      <c r="F107" s="274">
        <f t="shared" si="13"/>
        <v>0</v>
      </c>
      <c r="G107" s="274">
        <f t="shared" si="14"/>
        <v>2</v>
      </c>
      <c r="H107" s="274"/>
      <c r="I107" s="274"/>
      <c r="J107" s="274"/>
      <c r="K107" s="274"/>
      <c r="L107" s="274"/>
      <c r="M107" s="274"/>
      <c r="N107" s="274"/>
      <c r="O107" s="274"/>
      <c r="P107" s="274"/>
      <c r="Q107" s="274">
        <v>1</v>
      </c>
      <c r="R107" s="274">
        <v>1</v>
      </c>
      <c r="S107" s="274"/>
      <c r="T107" s="274">
        <v>2</v>
      </c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</row>
    <row r="108" spans="1:31" x14ac:dyDescent="0.2">
      <c r="A108" s="278"/>
      <c r="B108" s="279" t="s">
        <v>109</v>
      </c>
      <c r="C108" s="282" t="s">
        <v>110</v>
      </c>
      <c r="D108" s="274">
        <f t="shared" si="11"/>
        <v>12</v>
      </c>
      <c r="E108" s="274">
        <f t="shared" si="12"/>
        <v>5</v>
      </c>
      <c r="F108" s="274">
        <f t="shared" si="13"/>
        <v>0</v>
      </c>
      <c r="G108" s="274">
        <f t="shared" si="14"/>
        <v>17</v>
      </c>
      <c r="H108" s="274"/>
      <c r="I108" s="274"/>
      <c r="J108" s="274"/>
      <c r="K108" s="274"/>
      <c r="L108" s="274"/>
      <c r="M108" s="274"/>
      <c r="N108" s="274"/>
      <c r="O108" s="274"/>
      <c r="P108" s="274"/>
      <c r="Q108" s="274">
        <v>1</v>
      </c>
      <c r="R108" s="274">
        <v>2</v>
      </c>
      <c r="S108" s="274"/>
      <c r="T108" s="274">
        <v>3</v>
      </c>
      <c r="U108" s="274"/>
      <c r="V108" s="274"/>
      <c r="W108" s="274"/>
      <c r="X108" s="274"/>
      <c r="Y108" s="274"/>
      <c r="Z108" s="274">
        <v>1</v>
      </c>
      <c r="AA108" s="274"/>
      <c r="AB108" s="274">
        <v>1</v>
      </c>
      <c r="AC108" s="274">
        <v>10</v>
      </c>
      <c r="AD108" s="274">
        <v>3</v>
      </c>
      <c r="AE108" s="274">
        <v>13</v>
      </c>
    </row>
    <row r="109" spans="1:31" x14ac:dyDescent="0.2">
      <c r="A109" s="278"/>
      <c r="B109" s="279" t="s">
        <v>107</v>
      </c>
      <c r="C109" s="282" t="s">
        <v>108</v>
      </c>
      <c r="D109" s="274">
        <f t="shared" si="11"/>
        <v>17</v>
      </c>
      <c r="E109" s="274">
        <f t="shared" si="12"/>
        <v>17</v>
      </c>
      <c r="F109" s="274">
        <f t="shared" si="13"/>
        <v>0</v>
      </c>
      <c r="G109" s="274">
        <f t="shared" si="14"/>
        <v>34</v>
      </c>
      <c r="H109" s="274"/>
      <c r="I109" s="274"/>
      <c r="J109" s="274"/>
      <c r="K109" s="274"/>
      <c r="L109" s="274"/>
      <c r="M109" s="274"/>
      <c r="N109" s="274">
        <v>1</v>
      </c>
      <c r="O109" s="274"/>
      <c r="P109" s="274">
        <v>1</v>
      </c>
      <c r="Q109" s="274">
        <v>8</v>
      </c>
      <c r="R109" s="274">
        <v>5</v>
      </c>
      <c r="S109" s="274"/>
      <c r="T109" s="274">
        <v>13</v>
      </c>
      <c r="U109" s="274"/>
      <c r="V109" s="274"/>
      <c r="W109" s="274"/>
      <c r="X109" s="274"/>
      <c r="Y109" s="274"/>
      <c r="Z109" s="274">
        <v>1</v>
      </c>
      <c r="AA109" s="274"/>
      <c r="AB109" s="274">
        <v>1</v>
      </c>
      <c r="AC109" s="274">
        <v>7</v>
      </c>
      <c r="AD109" s="274">
        <v>12</v>
      </c>
      <c r="AE109" s="274">
        <v>19</v>
      </c>
    </row>
    <row r="110" spans="1:31" x14ac:dyDescent="0.2">
      <c r="A110" s="278"/>
      <c r="B110" s="279" t="s">
        <v>105</v>
      </c>
      <c r="C110" s="282" t="s">
        <v>106</v>
      </c>
      <c r="D110" s="274">
        <f t="shared" si="11"/>
        <v>19</v>
      </c>
      <c r="E110" s="274">
        <f t="shared" si="12"/>
        <v>8</v>
      </c>
      <c r="F110" s="274">
        <f t="shared" si="13"/>
        <v>0</v>
      </c>
      <c r="G110" s="274">
        <f t="shared" si="14"/>
        <v>27</v>
      </c>
      <c r="H110" s="274"/>
      <c r="I110" s="274"/>
      <c r="J110" s="274"/>
      <c r="K110" s="274"/>
      <c r="L110" s="274"/>
      <c r="M110" s="274"/>
      <c r="N110" s="274"/>
      <c r="O110" s="274"/>
      <c r="P110" s="274"/>
      <c r="Q110" s="274">
        <v>7</v>
      </c>
      <c r="R110" s="274">
        <v>3</v>
      </c>
      <c r="S110" s="274"/>
      <c r="T110" s="274">
        <v>10</v>
      </c>
      <c r="U110" s="274"/>
      <c r="V110" s="274"/>
      <c r="W110" s="274"/>
      <c r="X110" s="274"/>
      <c r="Y110" s="274"/>
      <c r="Z110" s="274"/>
      <c r="AA110" s="274">
        <v>1</v>
      </c>
      <c r="AB110" s="274">
        <v>1</v>
      </c>
      <c r="AC110" s="274">
        <v>12</v>
      </c>
      <c r="AD110" s="274">
        <v>4</v>
      </c>
      <c r="AE110" s="274">
        <v>16</v>
      </c>
    </row>
    <row r="111" spans="1:31" x14ac:dyDescent="0.2">
      <c r="A111" s="278"/>
      <c r="B111" s="279" t="s">
        <v>99</v>
      </c>
      <c r="C111" s="282" t="s">
        <v>488</v>
      </c>
      <c r="D111" s="274">
        <f t="shared" si="11"/>
        <v>9</v>
      </c>
      <c r="E111" s="274">
        <f t="shared" si="12"/>
        <v>11</v>
      </c>
      <c r="F111" s="274">
        <f t="shared" si="13"/>
        <v>0</v>
      </c>
      <c r="G111" s="274">
        <f t="shared" si="14"/>
        <v>20</v>
      </c>
      <c r="H111" s="274"/>
      <c r="I111" s="274"/>
      <c r="J111" s="274"/>
      <c r="K111" s="274"/>
      <c r="L111" s="274"/>
      <c r="M111" s="274"/>
      <c r="N111" s="274"/>
      <c r="O111" s="274">
        <v>2</v>
      </c>
      <c r="P111" s="274">
        <v>2</v>
      </c>
      <c r="Q111" s="274">
        <v>4</v>
      </c>
      <c r="R111" s="274">
        <v>4</v>
      </c>
      <c r="S111" s="274"/>
      <c r="T111" s="274">
        <v>8</v>
      </c>
      <c r="U111" s="274"/>
      <c r="V111" s="274"/>
      <c r="W111" s="274"/>
      <c r="X111" s="274"/>
      <c r="Y111" s="274"/>
      <c r="Z111" s="274">
        <v>1</v>
      </c>
      <c r="AA111" s="274"/>
      <c r="AB111" s="274">
        <v>1</v>
      </c>
      <c r="AC111" s="274">
        <v>4</v>
      </c>
      <c r="AD111" s="274">
        <v>5</v>
      </c>
      <c r="AE111" s="274">
        <v>9</v>
      </c>
    </row>
    <row r="112" spans="1:31" x14ac:dyDescent="0.2">
      <c r="A112" s="278"/>
      <c r="B112" s="279" t="s">
        <v>85</v>
      </c>
      <c r="C112" s="282" t="s">
        <v>86</v>
      </c>
      <c r="D112" s="274">
        <f t="shared" si="11"/>
        <v>51</v>
      </c>
      <c r="E112" s="274">
        <f t="shared" si="12"/>
        <v>29</v>
      </c>
      <c r="F112" s="274">
        <f t="shared" si="13"/>
        <v>0</v>
      </c>
      <c r="G112" s="274">
        <f t="shared" si="14"/>
        <v>80</v>
      </c>
      <c r="H112" s="274"/>
      <c r="I112" s="274">
        <v>1</v>
      </c>
      <c r="J112" s="274">
        <v>1</v>
      </c>
      <c r="K112" s="274"/>
      <c r="L112" s="274"/>
      <c r="M112" s="274"/>
      <c r="N112" s="274">
        <v>8</v>
      </c>
      <c r="O112" s="274">
        <v>1</v>
      </c>
      <c r="P112" s="274">
        <v>9</v>
      </c>
      <c r="Q112" s="274">
        <v>23</v>
      </c>
      <c r="R112" s="274">
        <v>16</v>
      </c>
      <c r="S112" s="274"/>
      <c r="T112" s="274">
        <v>39</v>
      </c>
      <c r="U112" s="274"/>
      <c r="V112" s="274"/>
      <c r="W112" s="274"/>
      <c r="X112" s="274"/>
      <c r="Y112" s="274"/>
      <c r="Z112" s="274">
        <v>8</v>
      </c>
      <c r="AA112" s="274">
        <v>1</v>
      </c>
      <c r="AB112" s="274">
        <v>9</v>
      </c>
      <c r="AC112" s="274">
        <v>12</v>
      </c>
      <c r="AD112" s="274">
        <v>10</v>
      </c>
      <c r="AE112" s="274">
        <v>22</v>
      </c>
    </row>
    <row r="113" spans="1:31" x14ac:dyDescent="0.2">
      <c r="A113" s="278"/>
      <c r="B113" s="281" t="s">
        <v>425</v>
      </c>
      <c r="C113" s="264"/>
      <c r="D113" s="268">
        <f t="shared" si="11"/>
        <v>34</v>
      </c>
      <c r="E113" s="268">
        <f t="shared" si="12"/>
        <v>32</v>
      </c>
      <c r="F113" s="268">
        <f t="shared" si="13"/>
        <v>0</v>
      </c>
      <c r="G113" s="268">
        <f t="shared" si="14"/>
        <v>66</v>
      </c>
      <c r="H113" s="268"/>
      <c r="I113" s="268"/>
      <c r="J113" s="268"/>
      <c r="K113" s="268"/>
      <c r="L113" s="268"/>
      <c r="M113" s="268"/>
      <c r="N113" s="268">
        <v>3</v>
      </c>
      <c r="O113" s="268">
        <v>4</v>
      </c>
      <c r="P113" s="268">
        <v>7</v>
      </c>
      <c r="Q113" s="268">
        <v>13</v>
      </c>
      <c r="R113" s="268">
        <v>12</v>
      </c>
      <c r="S113" s="268"/>
      <c r="T113" s="268">
        <v>25</v>
      </c>
      <c r="U113" s="268"/>
      <c r="V113" s="268"/>
      <c r="W113" s="268"/>
      <c r="X113" s="268"/>
      <c r="Y113" s="268"/>
      <c r="Z113" s="268">
        <v>13</v>
      </c>
      <c r="AA113" s="268">
        <v>11</v>
      </c>
      <c r="AB113" s="268">
        <v>24</v>
      </c>
      <c r="AC113" s="268">
        <v>5</v>
      </c>
      <c r="AD113" s="268">
        <v>5</v>
      </c>
      <c r="AE113" s="268">
        <v>10</v>
      </c>
    </row>
    <row r="114" spans="1:31" x14ac:dyDescent="0.2">
      <c r="A114" s="278"/>
      <c r="B114" s="279" t="s">
        <v>494</v>
      </c>
      <c r="C114" s="282" t="s">
        <v>495</v>
      </c>
      <c r="D114" s="274">
        <f t="shared" si="11"/>
        <v>3</v>
      </c>
      <c r="E114" s="274">
        <f t="shared" si="12"/>
        <v>5</v>
      </c>
      <c r="F114" s="274">
        <f t="shared" si="13"/>
        <v>0</v>
      </c>
      <c r="G114" s="274">
        <f t="shared" si="14"/>
        <v>8</v>
      </c>
      <c r="H114" s="274"/>
      <c r="I114" s="274"/>
      <c r="J114" s="274"/>
      <c r="K114" s="274"/>
      <c r="L114" s="274"/>
      <c r="M114" s="274"/>
      <c r="N114" s="274"/>
      <c r="O114" s="274">
        <v>1</v>
      </c>
      <c r="P114" s="274">
        <v>1</v>
      </c>
      <c r="Q114" s="274">
        <v>1</v>
      </c>
      <c r="R114" s="274">
        <v>2</v>
      </c>
      <c r="S114" s="274"/>
      <c r="T114" s="274">
        <v>3</v>
      </c>
      <c r="U114" s="274"/>
      <c r="V114" s="274"/>
      <c r="W114" s="274"/>
      <c r="X114" s="274"/>
      <c r="Y114" s="274"/>
      <c r="Z114" s="274"/>
      <c r="AA114" s="274">
        <v>1</v>
      </c>
      <c r="AB114" s="274">
        <v>1</v>
      </c>
      <c r="AC114" s="274">
        <v>2</v>
      </c>
      <c r="AD114" s="274">
        <v>1</v>
      </c>
      <c r="AE114" s="274">
        <v>3</v>
      </c>
    </row>
    <row r="115" spans="1:31" x14ac:dyDescent="0.2">
      <c r="A115" s="278"/>
      <c r="B115" s="279" t="s">
        <v>496</v>
      </c>
      <c r="C115" s="282" t="s">
        <v>497</v>
      </c>
      <c r="D115" s="274">
        <f t="shared" si="11"/>
        <v>9</v>
      </c>
      <c r="E115" s="274">
        <f t="shared" si="12"/>
        <v>16</v>
      </c>
      <c r="F115" s="274">
        <f t="shared" si="13"/>
        <v>0</v>
      </c>
      <c r="G115" s="274">
        <f t="shared" si="14"/>
        <v>25</v>
      </c>
      <c r="H115" s="274"/>
      <c r="I115" s="274"/>
      <c r="J115" s="274"/>
      <c r="K115" s="274"/>
      <c r="L115" s="274"/>
      <c r="M115" s="274"/>
      <c r="N115" s="274">
        <v>1</v>
      </c>
      <c r="O115" s="274">
        <v>1</v>
      </c>
      <c r="P115" s="274">
        <v>2</v>
      </c>
      <c r="Q115" s="274">
        <v>4</v>
      </c>
      <c r="R115" s="274">
        <v>7</v>
      </c>
      <c r="S115" s="274"/>
      <c r="T115" s="274">
        <v>11</v>
      </c>
      <c r="U115" s="274"/>
      <c r="V115" s="274"/>
      <c r="W115" s="274"/>
      <c r="X115" s="274"/>
      <c r="Y115" s="274"/>
      <c r="Z115" s="274">
        <v>4</v>
      </c>
      <c r="AA115" s="274">
        <v>4</v>
      </c>
      <c r="AB115" s="274">
        <v>8</v>
      </c>
      <c r="AC115" s="274"/>
      <c r="AD115" s="274">
        <v>4</v>
      </c>
      <c r="AE115" s="274">
        <v>4</v>
      </c>
    </row>
    <row r="116" spans="1:31" x14ac:dyDescent="0.2">
      <c r="A116" s="278"/>
      <c r="B116" s="279" t="s">
        <v>499</v>
      </c>
      <c r="C116" s="282" t="s">
        <v>500</v>
      </c>
      <c r="D116" s="274">
        <f t="shared" si="11"/>
        <v>22</v>
      </c>
      <c r="E116" s="274">
        <f t="shared" si="12"/>
        <v>11</v>
      </c>
      <c r="F116" s="274">
        <f t="shared" si="13"/>
        <v>0</v>
      </c>
      <c r="G116" s="274">
        <f t="shared" si="14"/>
        <v>33</v>
      </c>
      <c r="H116" s="274"/>
      <c r="I116" s="274"/>
      <c r="J116" s="274"/>
      <c r="K116" s="274"/>
      <c r="L116" s="274"/>
      <c r="M116" s="274"/>
      <c r="N116" s="274">
        <v>2</v>
      </c>
      <c r="O116" s="274">
        <v>2</v>
      </c>
      <c r="P116" s="274">
        <v>4</v>
      </c>
      <c r="Q116" s="274">
        <v>8</v>
      </c>
      <c r="R116" s="274">
        <v>3</v>
      </c>
      <c r="S116" s="274"/>
      <c r="T116" s="274">
        <v>11</v>
      </c>
      <c r="U116" s="274"/>
      <c r="V116" s="274"/>
      <c r="W116" s="274"/>
      <c r="X116" s="274"/>
      <c r="Y116" s="274"/>
      <c r="Z116" s="274">
        <v>9</v>
      </c>
      <c r="AA116" s="274">
        <v>6</v>
      </c>
      <c r="AB116" s="274">
        <v>15</v>
      </c>
      <c r="AC116" s="274">
        <v>3</v>
      </c>
      <c r="AD116" s="274"/>
      <c r="AE116" s="274">
        <v>3</v>
      </c>
    </row>
    <row r="117" spans="1:31" x14ac:dyDescent="0.2">
      <c r="A117" s="280">
        <v>9</v>
      </c>
      <c r="B117" s="281" t="s">
        <v>45</v>
      </c>
      <c r="C117" s="264"/>
      <c r="D117" s="268">
        <f t="shared" si="11"/>
        <v>124</v>
      </c>
      <c r="E117" s="268">
        <f t="shared" si="12"/>
        <v>48</v>
      </c>
      <c r="F117" s="268">
        <f t="shared" si="13"/>
        <v>0</v>
      </c>
      <c r="G117" s="268">
        <f t="shared" si="14"/>
        <v>172</v>
      </c>
      <c r="H117" s="268">
        <v>1</v>
      </c>
      <c r="I117" s="268"/>
      <c r="J117" s="268">
        <v>1</v>
      </c>
      <c r="K117" s="268"/>
      <c r="L117" s="268"/>
      <c r="M117" s="268"/>
      <c r="N117" s="268">
        <v>2</v>
      </c>
      <c r="O117" s="268">
        <v>1</v>
      </c>
      <c r="P117" s="268">
        <v>3</v>
      </c>
      <c r="Q117" s="268">
        <v>79</v>
      </c>
      <c r="R117" s="268">
        <v>22</v>
      </c>
      <c r="S117" s="268"/>
      <c r="T117" s="268">
        <v>101</v>
      </c>
      <c r="U117" s="268"/>
      <c r="V117" s="268"/>
      <c r="W117" s="268"/>
      <c r="X117" s="268"/>
      <c r="Y117" s="268"/>
      <c r="Z117" s="268"/>
      <c r="AA117" s="268">
        <v>3</v>
      </c>
      <c r="AB117" s="268">
        <v>3</v>
      </c>
      <c r="AC117" s="268">
        <v>42</v>
      </c>
      <c r="AD117" s="268">
        <v>22</v>
      </c>
      <c r="AE117" s="268">
        <v>64</v>
      </c>
    </row>
    <row r="118" spans="1:31" x14ac:dyDescent="0.2">
      <c r="A118" s="278"/>
      <c r="B118" s="279" t="s">
        <v>119</v>
      </c>
      <c r="C118" s="282" t="s">
        <v>490</v>
      </c>
      <c r="D118" s="274">
        <f t="shared" si="11"/>
        <v>10</v>
      </c>
      <c r="E118" s="274">
        <f t="shared" si="12"/>
        <v>2</v>
      </c>
      <c r="F118" s="274">
        <f t="shared" si="13"/>
        <v>0</v>
      </c>
      <c r="G118" s="274">
        <f t="shared" si="14"/>
        <v>12</v>
      </c>
      <c r="H118" s="274"/>
      <c r="I118" s="274"/>
      <c r="J118" s="274"/>
      <c r="K118" s="274"/>
      <c r="L118" s="274"/>
      <c r="M118" s="274"/>
      <c r="N118" s="274"/>
      <c r="O118" s="274">
        <v>1</v>
      </c>
      <c r="P118" s="274">
        <v>1</v>
      </c>
      <c r="Q118" s="274">
        <v>5</v>
      </c>
      <c r="R118" s="274">
        <v>1</v>
      </c>
      <c r="S118" s="274"/>
      <c r="T118" s="274">
        <v>6</v>
      </c>
      <c r="U118" s="274"/>
      <c r="V118" s="274"/>
      <c r="W118" s="274"/>
      <c r="X118" s="274"/>
      <c r="Y118" s="274"/>
      <c r="Z118" s="274"/>
      <c r="AA118" s="274"/>
      <c r="AB118" s="274"/>
      <c r="AC118" s="274">
        <v>5</v>
      </c>
      <c r="AD118" s="274"/>
      <c r="AE118" s="274">
        <v>5</v>
      </c>
    </row>
    <row r="119" spans="1:31" x14ac:dyDescent="0.2">
      <c r="A119" s="278"/>
      <c r="B119" s="279" t="s">
        <v>81</v>
      </c>
      <c r="C119" s="282" t="s">
        <v>483</v>
      </c>
      <c r="D119" s="274">
        <f t="shared" si="11"/>
        <v>90</v>
      </c>
      <c r="E119" s="274">
        <f t="shared" si="12"/>
        <v>33</v>
      </c>
      <c r="F119" s="274">
        <f t="shared" si="13"/>
        <v>0</v>
      </c>
      <c r="G119" s="274">
        <f t="shared" si="14"/>
        <v>123</v>
      </c>
      <c r="H119" s="274">
        <v>1</v>
      </c>
      <c r="I119" s="274"/>
      <c r="J119" s="274">
        <v>1</v>
      </c>
      <c r="K119" s="274"/>
      <c r="L119" s="274"/>
      <c r="M119" s="274"/>
      <c r="N119" s="274">
        <v>1</v>
      </c>
      <c r="O119" s="274"/>
      <c r="P119" s="274">
        <v>1</v>
      </c>
      <c r="Q119" s="274">
        <v>61</v>
      </c>
      <c r="R119" s="274">
        <v>16</v>
      </c>
      <c r="S119" s="274"/>
      <c r="T119" s="274">
        <v>77</v>
      </c>
      <c r="U119" s="274"/>
      <c r="V119" s="274"/>
      <c r="W119" s="274"/>
      <c r="X119" s="274"/>
      <c r="Y119" s="274"/>
      <c r="Z119" s="274"/>
      <c r="AA119" s="274">
        <v>1</v>
      </c>
      <c r="AB119" s="274">
        <v>1</v>
      </c>
      <c r="AC119" s="274">
        <v>27</v>
      </c>
      <c r="AD119" s="274">
        <v>16</v>
      </c>
      <c r="AE119" s="274">
        <v>43</v>
      </c>
    </row>
    <row r="120" spans="1:31" x14ac:dyDescent="0.2">
      <c r="A120" s="278"/>
      <c r="B120" s="279" t="s">
        <v>85</v>
      </c>
      <c r="C120" s="282" t="s">
        <v>86</v>
      </c>
      <c r="D120" s="274">
        <f t="shared" si="11"/>
        <v>24</v>
      </c>
      <c r="E120" s="274">
        <f t="shared" si="12"/>
        <v>13</v>
      </c>
      <c r="F120" s="274">
        <f t="shared" si="13"/>
        <v>0</v>
      </c>
      <c r="G120" s="274">
        <f t="shared" si="14"/>
        <v>37</v>
      </c>
      <c r="H120" s="274"/>
      <c r="I120" s="274"/>
      <c r="J120" s="274"/>
      <c r="K120" s="274"/>
      <c r="L120" s="274"/>
      <c r="M120" s="274"/>
      <c r="N120" s="274">
        <v>1</v>
      </c>
      <c r="O120" s="274"/>
      <c r="P120" s="274">
        <v>1</v>
      </c>
      <c r="Q120" s="274">
        <v>13</v>
      </c>
      <c r="R120" s="274">
        <v>5</v>
      </c>
      <c r="S120" s="274"/>
      <c r="T120" s="274">
        <v>18</v>
      </c>
      <c r="U120" s="274"/>
      <c r="V120" s="274"/>
      <c r="W120" s="274"/>
      <c r="X120" s="274"/>
      <c r="Y120" s="274"/>
      <c r="Z120" s="274"/>
      <c r="AA120" s="274">
        <v>2</v>
      </c>
      <c r="AB120" s="274">
        <v>2</v>
      </c>
      <c r="AC120" s="274">
        <v>10</v>
      </c>
      <c r="AD120" s="274">
        <v>6</v>
      </c>
      <c r="AE120" s="274">
        <v>16</v>
      </c>
    </row>
    <row r="121" spans="1:31" x14ac:dyDescent="0.2">
      <c r="A121" s="269" t="s">
        <v>629</v>
      </c>
      <c r="B121" s="278"/>
      <c r="C121" s="278"/>
      <c r="D121" s="271">
        <f t="shared" si="11"/>
        <v>444</v>
      </c>
      <c r="E121" s="271">
        <f t="shared" si="12"/>
        <v>200</v>
      </c>
      <c r="F121" s="271">
        <f t="shared" si="13"/>
        <v>1</v>
      </c>
      <c r="G121" s="271">
        <f t="shared" si="14"/>
        <v>645</v>
      </c>
      <c r="H121" s="271">
        <v>1</v>
      </c>
      <c r="I121" s="271">
        <v>1</v>
      </c>
      <c r="J121" s="271">
        <v>2</v>
      </c>
      <c r="K121" s="271"/>
      <c r="L121" s="271"/>
      <c r="M121" s="271"/>
      <c r="N121" s="271">
        <v>22</v>
      </c>
      <c r="O121" s="271">
        <v>13</v>
      </c>
      <c r="P121" s="271">
        <v>35</v>
      </c>
      <c r="Q121" s="271">
        <v>348</v>
      </c>
      <c r="R121" s="271">
        <v>142</v>
      </c>
      <c r="S121" s="271">
        <v>1</v>
      </c>
      <c r="T121" s="271">
        <v>491</v>
      </c>
      <c r="U121" s="271"/>
      <c r="V121" s="271"/>
      <c r="W121" s="271"/>
      <c r="X121" s="271">
        <v>1</v>
      </c>
      <c r="Y121" s="271">
        <v>1</v>
      </c>
      <c r="Z121" s="271">
        <v>22</v>
      </c>
      <c r="AA121" s="271">
        <v>4</v>
      </c>
      <c r="AB121" s="271">
        <v>26</v>
      </c>
      <c r="AC121" s="271">
        <v>51</v>
      </c>
      <c r="AD121" s="271">
        <v>39</v>
      </c>
      <c r="AE121" s="271">
        <v>90</v>
      </c>
    </row>
    <row r="122" spans="1:31" x14ac:dyDescent="0.2">
      <c r="A122" s="279" t="s">
        <v>12</v>
      </c>
      <c r="B122" s="264"/>
      <c r="C122" s="264"/>
      <c r="D122" s="268">
        <f t="shared" si="11"/>
        <v>376</v>
      </c>
      <c r="E122" s="268">
        <f t="shared" si="12"/>
        <v>153</v>
      </c>
      <c r="F122" s="268">
        <f t="shared" si="13"/>
        <v>1</v>
      </c>
      <c r="G122" s="268">
        <f t="shared" si="14"/>
        <v>530</v>
      </c>
      <c r="H122" s="268">
        <v>1</v>
      </c>
      <c r="I122" s="268">
        <v>1</v>
      </c>
      <c r="J122" s="268">
        <v>2</v>
      </c>
      <c r="K122" s="268"/>
      <c r="L122" s="268"/>
      <c r="M122" s="268"/>
      <c r="N122" s="268">
        <v>17</v>
      </c>
      <c r="O122" s="268">
        <v>12</v>
      </c>
      <c r="P122" s="268">
        <v>29</v>
      </c>
      <c r="Q122" s="268">
        <v>323</v>
      </c>
      <c r="R122" s="268">
        <v>121</v>
      </c>
      <c r="S122" s="268">
        <v>1</v>
      </c>
      <c r="T122" s="268">
        <v>445</v>
      </c>
      <c r="U122" s="268"/>
      <c r="V122" s="268"/>
      <c r="W122" s="268"/>
      <c r="X122" s="268">
        <v>1</v>
      </c>
      <c r="Y122" s="268">
        <v>1</v>
      </c>
      <c r="Z122" s="268"/>
      <c r="AA122" s="268"/>
      <c r="AB122" s="268"/>
      <c r="AC122" s="268">
        <v>35</v>
      </c>
      <c r="AD122" s="268">
        <v>18</v>
      </c>
      <c r="AE122" s="268">
        <v>53</v>
      </c>
    </row>
    <row r="123" spans="1:31" x14ac:dyDescent="0.2">
      <c r="A123" s="280">
        <v>5</v>
      </c>
      <c r="B123" s="281" t="s">
        <v>13</v>
      </c>
      <c r="C123" s="264"/>
      <c r="D123" s="268">
        <f t="shared" si="11"/>
        <v>376</v>
      </c>
      <c r="E123" s="268">
        <f t="shared" si="12"/>
        <v>153</v>
      </c>
      <c r="F123" s="268">
        <f t="shared" si="13"/>
        <v>1</v>
      </c>
      <c r="G123" s="268">
        <f t="shared" si="14"/>
        <v>530</v>
      </c>
      <c r="H123" s="268">
        <v>1</v>
      </c>
      <c r="I123" s="268">
        <v>1</v>
      </c>
      <c r="J123" s="268">
        <v>2</v>
      </c>
      <c r="K123" s="268"/>
      <c r="L123" s="268"/>
      <c r="M123" s="268"/>
      <c r="N123" s="268">
        <v>17</v>
      </c>
      <c r="O123" s="268">
        <v>12</v>
      </c>
      <c r="P123" s="268">
        <v>29</v>
      </c>
      <c r="Q123" s="268">
        <v>323</v>
      </c>
      <c r="R123" s="268">
        <v>121</v>
      </c>
      <c r="S123" s="268">
        <v>1</v>
      </c>
      <c r="T123" s="268">
        <v>445</v>
      </c>
      <c r="U123" s="268"/>
      <c r="V123" s="268"/>
      <c r="W123" s="268"/>
      <c r="X123" s="268">
        <v>1</v>
      </c>
      <c r="Y123" s="268">
        <v>1</v>
      </c>
      <c r="Z123" s="268"/>
      <c r="AA123" s="268"/>
      <c r="AB123" s="268"/>
      <c r="AC123" s="268">
        <v>35</v>
      </c>
      <c r="AD123" s="268">
        <v>18</v>
      </c>
      <c r="AE123" s="268">
        <v>53</v>
      </c>
    </row>
    <row r="124" spans="1:31" x14ac:dyDescent="0.2">
      <c r="A124" s="278"/>
      <c r="B124" s="279" t="s">
        <v>134</v>
      </c>
      <c r="C124" s="282" t="s">
        <v>505</v>
      </c>
      <c r="D124" s="274">
        <f t="shared" si="11"/>
        <v>111</v>
      </c>
      <c r="E124" s="274">
        <f t="shared" si="12"/>
        <v>85</v>
      </c>
      <c r="F124" s="274">
        <f t="shared" si="13"/>
        <v>1</v>
      </c>
      <c r="G124" s="274">
        <f t="shared" si="14"/>
        <v>197</v>
      </c>
      <c r="H124" s="274"/>
      <c r="I124" s="274"/>
      <c r="J124" s="274"/>
      <c r="K124" s="274"/>
      <c r="L124" s="274"/>
      <c r="M124" s="274"/>
      <c r="N124" s="274">
        <v>5</v>
      </c>
      <c r="O124" s="274">
        <v>6</v>
      </c>
      <c r="P124" s="274">
        <v>11</v>
      </c>
      <c r="Q124" s="274">
        <v>95</v>
      </c>
      <c r="R124" s="274">
        <v>69</v>
      </c>
      <c r="S124" s="274">
        <v>1</v>
      </c>
      <c r="T124" s="274">
        <v>165</v>
      </c>
      <c r="U124" s="274"/>
      <c r="V124" s="274"/>
      <c r="W124" s="274"/>
      <c r="X124" s="274"/>
      <c r="Y124" s="274"/>
      <c r="Z124" s="274"/>
      <c r="AA124" s="274"/>
      <c r="AB124" s="274"/>
      <c r="AC124" s="274">
        <v>11</v>
      </c>
      <c r="AD124" s="274">
        <v>10</v>
      </c>
      <c r="AE124" s="274">
        <v>21</v>
      </c>
    </row>
    <row r="125" spans="1:31" x14ac:dyDescent="0.2">
      <c r="A125" s="278"/>
      <c r="B125" s="279" t="s">
        <v>132</v>
      </c>
      <c r="C125" s="282" t="s">
        <v>504</v>
      </c>
      <c r="D125" s="274">
        <f t="shared" si="11"/>
        <v>114</v>
      </c>
      <c r="E125" s="274">
        <f t="shared" si="12"/>
        <v>37</v>
      </c>
      <c r="F125" s="274">
        <f t="shared" si="13"/>
        <v>0</v>
      </c>
      <c r="G125" s="274">
        <f t="shared" si="14"/>
        <v>151</v>
      </c>
      <c r="H125" s="274">
        <v>1</v>
      </c>
      <c r="I125" s="274"/>
      <c r="J125" s="274">
        <v>1</v>
      </c>
      <c r="K125" s="274"/>
      <c r="L125" s="274"/>
      <c r="M125" s="274"/>
      <c r="N125" s="274">
        <v>5</v>
      </c>
      <c r="O125" s="274">
        <v>2</v>
      </c>
      <c r="P125" s="274">
        <v>7</v>
      </c>
      <c r="Q125" s="274">
        <v>100</v>
      </c>
      <c r="R125" s="274">
        <v>34</v>
      </c>
      <c r="S125" s="274"/>
      <c r="T125" s="274">
        <v>134</v>
      </c>
      <c r="U125" s="274"/>
      <c r="V125" s="274"/>
      <c r="W125" s="274"/>
      <c r="X125" s="274"/>
      <c r="Y125" s="274"/>
      <c r="Z125" s="274"/>
      <c r="AA125" s="274"/>
      <c r="AB125" s="274"/>
      <c r="AC125" s="274">
        <v>8</v>
      </c>
      <c r="AD125" s="274">
        <v>1</v>
      </c>
      <c r="AE125" s="274">
        <v>9</v>
      </c>
    </row>
    <row r="126" spans="1:31" x14ac:dyDescent="0.2">
      <c r="A126" s="278"/>
      <c r="B126" s="279" t="s">
        <v>136</v>
      </c>
      <c r="C126" s="282" t="s">
        <v>137</v>
      </c>
      <c r="D126" s="274">
        <f t="shared" si="11"/>
        <v>151</v>
      </c>
      <c r="E126" s="274">
        <f t="shared" si="12"/>
        <v>31</v>
      </c>
      <c r="F126" s="274">
        <f t="shared" si="13"/>
        <v>0</v>
      </c>
      <c r="G126" s="274">
        <f t="shared" si="14"/>
        <v>182</v>
      </c>
      <c r="H126" s="274"/>
      <c r="I126" s="274">
        <v>1</v>
      </c>
      <c r="J126" s="274">
        <v>1</v>
      </c>
      <c r="K126" s="274"/>
      <c r="L126" s="274"/>
      <c r="M126" s="274"/>
      <c r="N126" s="274">
        <v>7</v>
      </c>
      <c r="O126" s="274">
        <v>4</v>
      </c>
      <c r="P126" s="274">
        <v>11</v>
      </c>
      <c r="Q126" s="274">
        <v>128</v>
      </c>
      <c r="R126" s="274">
        <v>18</v>
      </c>
      <c r="S126" s="274"/>
      <c r="T126" s="274">
        <v>146</v>
      </c>
      <c r="U126" s="274"/>
      <c r="V126" s="274"/>
      <c r="W126" s="274"/>
      <c r="X126" s="274">
        <v>1</v>
      </c>
      <c r="Y126" s="274">
        <v>1</v>
      </c>
      <c r="Z126" s="274"/>
      <c r="AA126" s="274"/>
      <c r="AB126" s="274"/>
      <c r="AC126" s="274">
        <v>16</v>
      </c>
      <c r="AD126" s="274">
        <v>7</v>
      </c>
      <c r="AE126" s="274">
        <v>23</v>
      </c>
    </row>
    <row r="127" spans="1:31" x14ac:dyDescent="0.2">
      <c r="A127" s="279" t="s">
        <v>40</v>
      </c>
      <c r="B127" s="264"/>
      <c r="C127" s="264"/>
      <c r="D127" s="268">
        <f t="shared" si="11"/>
        <v>68</v>
      </c>
      <c r="E127" s="268">
        <f t="shared" si="12"/>
        <v>47</v>
      </c>
      <c r="F127" s="268">
        <f t="shared" si="13"/>
        <v>0</v>
      </c>
      <c r="G127" s="268">
        <f t="shared" si="14"/>
        <v>115</v>
      </c>
      <c r="H127" s="268"/>
      <c r="I127" s="268"/>
      <c r="J127" s="268"/>
      <c r="K127" s="268"/>
      <c r="L127" s="268"/>
      <c r="M127" s="268"/>
      <c r="N127" s="268">
        <v>5</v>
      </c>
      <c r="O127" s="268">
        <v>1</v>
      </c>
      <c r="P127" s="268">
        <v>6</v>
      </c>
      <c r="Q127" s="268">
        <v>25</v>
      </c>
      <c r="R127" s="268">
        <v>21</v>
      </c>
      <c r="S127" s="268"/>
      <c r="T127" s="268">
        <v>46</v>
      </c>
      <c r="U127" s="268"/>
      <c r="V127" s="268"/>
      <c r="W127" s="268"/>
      <c r="X127" s="268"/>
      <c r="Y127" s="268"/>
      <c r="Z127" s="268">
        <v>22</v>
      </c>
      <c r="AA127" s="268">
        <v>4</v>
      </c>
      <c r="AB127" s="268">
        <v>26</v>
      </c>
      <c r="AC127" s="268">
        <v>16</v>
      </c>
      <c r="AD127" s="268">
        <v>21</v>
      </c>
      <c r="AE127" s="268">
        <v>37</v>
      </c>
    </row>
    <row r="128" spans="1:31" x14ac:dyDescent="0.2">
      <c r="A128" s="280">
        <v>6</v>
      </c>
      <c r="B128" s="281" t="s">
        <v>122</v>
      </c>
      <c r="C128" s="264"/>
      <c r="D128" s="268">
        <f t="shared" si="11"/>
        <v>6</v>
      </c>
      <c r="E128" s="268">
        <f t="shared" si="12"/>
        <v>1</v>
      </c>
      <c r="F128" s="268">
        <f t="shared" si="13"/>
        <v>0</v>
      </c>
      <c r="G128" s="268">
        <f t="shared" si="14"/>
        <v>7</v>
      </c>
      <c r="H128" s="268"/>
      <c r="I128" s="268"/>
      <c r="J128" s="268"/>
      <c r="K128" s="268"/>
      <c r="L128" s="268"/>
      <c r="M128" s="268"/>
      <c r="N128" s="268">
        <v>1</v>
      </c>
      <c r="O128" s="268"/>
      <c r="P128" s="268">
        <v>1</v>
      </c>
      <c r="Q128" s="268">
        <v>3</v>
      </c>
      <c r="R128" s="268"/>
      <c r="S128" s="268"/>
      <c r="T128" s="268">
        <v>3</v>
      </c>
      <c r="U128" s="268"/>
      <c r="V128" s="268"/>
      <c r="W128" s="268"/>
      <c r="X128" s="268"/>
      <c r="Y128" s="268"/>
      <c r="Z128" s="268">
        <v>2</v>
      </c>
      <c r="AA128" s="268"/>
      <c r="AB128" s="268">
        <v>2</v>
      </c>
      <c r="AC128" s="268"/>
      <c r="AD128" s="268">
        <v>1</v>
      </c>
      <c r="AE128" s="268">
        <v>1</v>
      </c>
    </row>
    <row r="129" spans="1:31" x14ac:dyDescent="0.2">
      <c r="A129" s="278"/>
      <c r="B129" s="279" t="s">
        <v>125</v>
      </c>
      <c r="C129" s="282" t="s">
        <v>126</v>
      </c>
      <c r="D129" s="274">
        <f t="shared" si="11"/>
        <v>6</v>
      </c>
      <c r="E129" s="274">
        <f t="shared" si="12"/>
        <v>1</v>
      </c>
      <c r="F129" s="274">
        <f t="shared" si="13"/>
        <v>0</v>
      </c>
      <c r="G129" s="274">
        <f t="shared" si="14"/>
        <v>7</v>
      </c>
      <c r="H129" s="274"/>
      <c r="I129" s="274"/>
      <c r="J129" s="274"/>
      <c r="K129" s="274"/>
      <c r="L129" s="274"/>
      <c r="M129" s="274"/>
      <c r="N129" s="274">
        <v>1</v>
      </c>
      <c r="O129" s="274"/>
      <c r="P129" s="274">
        <v>1</v>
      </c>
      <c r="Q129" s="274">
        <v>3</v>
      </c>
      <c r="R129" s="274"/>
      <c r="S129" s="274"/>
      <c r="T129" s="274">
        <v>3</v>
      </c>
      <c r="U129" s="274"/>
      <c r="V129" s="274"/>
      <c r="W129" s="274"/>
      <c r="X129" s="274"/>
      <c r="Y129" s="274"/>
      <c r="Z129" s="274">
        <v>2</v>
      </c>
      <c r="AA129" s="274"/>
      <c r="AB129" s="274">
        <v>2</v>
      </c>
      <c r="AC129" s="274"/>
      <c r="AD129" s="274">
        <v>1</v>
      </c>
      <c r="AE129" s="274">
        <v>1</v>
      </c>
    </row>
    <row r="130" spans="1:31" x14ac:dyDescent="0.2">
      <c r="A130" s="280">
        <v>7</v>
      </c>
      <c r="B130" s="281" t="s">
        <v>422</v>
      </c>
      <c r="C130" s="264"/>
      <c r="D130" s="268">
        <f t="shared" si="11"/>
        <v>60</v>
      </c>
      <c r="E130" s="268">
        <f t="shared" si="12"/>
        <v>46</v>
      </c>
      <c r="F130" s="268">
        <f t="shared" si="13"/>
        <v>0</v>
      </c>
      <c r="G130" s="268">
        <f t="shared" si="14"/>
        <v>106</v>
      </c>
      <c r="H130" s="268"/>
      <c r="I130" s="268"/>
      <c r="J130" s="268"/>
      <c r="K130" s="268"/>
      <c r="L130" s="268"/>
      <c r="M130" s="268"/>
      <c r="N130" s="268">
        <v>4</v>
      </c>
      <c r="O130" s="268">
        <v>1</v>
      </c>
      <c r="P130" s="268">
        <v>5</v>
      </c>
      <c r="Q130" s="268">
        <v>22</v>
      </c>
      <c r="R130" s="268">
        <v>21</v>
      </c>
      <c r="S130" s="268"/>
      <c r="T130" s="268">
        <v>43</v>
      </c>
      <c r="U130" s="268"/>
      <c r="V130" s="268"/>
      <c r="W130" s="268"/>
      <c r="X130" s="268"/>
      <c r="Y130" s="268"/>
      <c r="Z130" s="268">
        <v>20</v>
      </c>
      <c r="AA130" s="268">
        <v>4</v>
      </c>
      <c r="AB130" s="268">
        <v>24</v>
      </c>
      <c r="AC130" s="268">
        <v>14</v>
      </c>
      <c r="AD130" s="268">
        <v>20</v>
      </c>
      <c r="AE130" s="268">
        <v>34</v>
      </c>
    </row>
    <row r="131" spans="1:31" x14ac:dyDescent="0.2">
      <c r="A131" s="278"/>
      <c r="B131" s="279" t="s">
        <v>127</v>
      </c>
      <c r="C131" s="282" t="s">
        <v>502</v>
      </c>
      <c r="D131" s="274">
        <f t="shared" si="11"/>
        <v>51</v>
      </c>
      <c r="E131" s="274">
        <f t="shared" si="12"/>
        <v>28</v>
      </c>
      <c r="F131" s="274">
        <f t="shared" si="13"/>
        <v>0</v>
      </c>
      <c r="G131" s="274">
        <f t="shared" si="14"/>
        <v>79</v>
      </c>
      <c r="H131" s="274"/>
      <c r="I131" s="274"/>
      <c r="J131" s="274"/>
      <c r="K131" s="274"/>
      <c r="L131" s="274"/>
      <c r="M131" s="274"/>
      <c r="N131" s="274">
        <v>4</v>
      </c>
      <c r="O131" s="274"/>
      <c r="P131" s="274">
        <v>4</v>
      </c>
      <c r="Q131" s="274">
        <v>18</v>
      </c>
      <c r="R131" s="274">
        <v>12</v>
      </c>
      <c r="S131" s="274"/>
      <c r="T131" s="274">
        <v>30</v>
      </c>
      <c r="U131" s="274"/>
      <c r="V131" s="274"/>
      <c r="W131" s="274"/>
      <c r="X131" s="274"/>
      <c r="Y131" s="274"/>
      <c r="Z131" s="274">
        <v>16</v>
      </c>
      <c r="AA131" s="274">
        <v>3</v>
      </c>
      <c r="AB131" s="274">
        <v>19</v>
      </c>
      <c r="AC131" s="274">
        <v>13</v>
      </c>
      <c r="AD131" s="274">
        <v>13</v>
      </c>
      <c r="AE131" s="274">
        <v>26</v>
      </c>
    </row>
    <row r="132" spans="1:31" x14ac:dyDescent="0.2">
      <c r="A132" s="278"/>
      <c r="B132" s="279" t="s">
        <v>138</v>
      </c>
      <c r="C132" s="282" t="s">
        <v>139</v>
      </c>
      <c r="D132" s="274">
        <f t="shared" si="11"/>
        <v>6</v>
      </c>
      <c r="E132" s="274">
        <f t="shared" si="12"/>
        <v>13</v>
      </c>
      <c r="F132" s="274">
        <f t="shared" si="13"/>
        <v>0</v>
      </c>
      <c r="G132" s="274">
        <f t="shared" si="14"/>
        <v>19</v>
      </c>
      <c r="H132" s="274"/>
      <c r="I132" s="274"/>
      <c r="J132" s="274"/>
      <c r="K132" s="274"/>
      <c r="L132" s="274"/>
      <c r="M132" s="274"/>
      <c r="N132" s="274"/>
      <c r="O132" s="274">
        <v>1</v>
      </c>
      <c r="P132" s="274">
        <v>1</v>
      </c>
      <c r="Q132" s="274">
        <v>1</v>
      </c>
      <c r="R132" s="274">
        <v>5</v>
      </c>
      <c r="S132" s="274"/>
      <c r="T132" s="274">
        <v>6</v>
      </c>
      <c r="U132" s="274"/>
      <c r="V132" s="274"/>
      <c r="W132" s="274"/>
      <c r="X132" s="274"/>
      <c r="Y132" s="274"/>
      <c r="Z132" s="274">
        <v>4</v>
      </c>
      <c r="AA132" s="274">
        <v>1</v>
      </c>
      <c r="AB132" s="274">
        <v>5</v>
      </c>
      <c r="AC132" s="274">
        <v>1</v>
      </c>
      <c r="AD132" s="274">
        <v>6</v>
      </c>
      <c r="AE132" s="274">
        <v>7</v>
      </c>
    </row>
    <row r="133" spans="1:31" x14ac:dyDescent="0.2">
      <c r="A133" s="278"/>
      <c r="B133" s="279" t="s">
        <v>140</v>
      </c>
      <c r="C133" s="282" t="s">
        <v>506</v>
      </c>
      <c r="D133" s="274">
        <f t="shared" si="11"/>
        <v>3</v>
      </c>
      <c r="E133" s="274">
        <f t="shared" si="12"/>
        <v>5</v>
      </c>
      <c r="F133" s="274">
        <f t="shared" si="13"/>
        <v>0</v>
      </c>
      <c r="G133" s="274">
        <f t="shared" si="14"/>
        <v>8</v>
      </c>
      <c r="H133" s="274"/>
      <c r="I133" s="274"/>
      <c r="J133" s="274"/>
      <c r="K133" s="274"/>
      <c r="L133" s="274"/>
      <c r="M133" s="274"/>
      <c r="N133" s="274"/>
      <c r="O133" s="274"/>
      <c r="P133" s="274"/>
      <c r="Q133" s="274">
        <v>3</v>
      </c>
      <c r="R133" s="274">
        <v>4</v>
      </c>
      <c r="S133" s="274"/>
      <c r="T133" s="274">
        <v>7</v>
      </c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>
        <v>1</v>
      </c>
      <c r="AE133" s="274">
        <v>1</v>
      </c>
    </row>
    <row r="134" spans="1:31" x14ac:dyDescent="0.2">
      <c r="A134" s="280">
        <v>8</v>
      </c>
      <c r="B134" s="281" t="s">
        <v>426</v>
      </c>
      <c r="C134" s="264"/>
      <c r="D134" s="268">
        <f t="shared" si="11"/>
        <v>2</v>
      </c>
      <c r="E134" s="268">
        <f t="shared" si="12"/>
        <v>0</v>
      </c>
      <c r="F134" s="268">
        <f t="shared" si="13"/>
        <v>0</v>
      </c>
      <c r="G134" s="268">
        <f t="shared" si="14"/>
        <v>2</v>
      </c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>
        <v>2</v>
      </c>
      <c r="AD134" s="268"/>
      <c r="AE134" s="268">
        <v>2</v>
      </c>
    </row>
    <row r="135" spans="1:31" x14ac:dyDescent="0.2">
      <c r="A135" s="278"/>
      <c r="B135" s="279" t="s">
        <v>384</v>
      </c>
      <c r="C135" s="282" t="s">
        <v>385</v>
      </c>
      <c r="D135" s="274">
        <f t="shared" si="11"/>
        <v>2</v>
      </c>
      <c r="E135" s="274">
        <f t="shared" si="12"/>
        <v>0</v>
      </c>
      <c r="F135" s="274">
        <f t="shared" si="13"/>
        <v>0</v>
      </c>
      <c r="G135" s="274">
        <f t="shared" si="14"/>
        <v>2</v>
      </c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  <c r="X135" s="274"/>
      <c r="Y135" s="274"/>
      <c r="Z135" s="274"/>
      <c r="AA135" s="274"/>
      <c r="AB135" s="274"/>
      <c r="AC135" s="274">
        <v>2</v>
      </c>
      <c r="AD135" s="274"/>
      <c r="AE135" s="274">
        <v>2</v>
      </c>
    </row>
    <row r="136" spans="1:31" x14ac:dyDescent="0.2">
      <c r="A136" s="269" t="s">
        <v>630</v>
      </c>
      <c r="B136" s="278"/>
      <c r="C136" s="278"/>
      <c r="D136" s="271">
        <f t="shared" si="11"/>
        <v>315</v>
      </c>
      <c r="E136" s="271">
        <f t="shared" si="12"/>
        <v>174</v>
      </c>
      <c r="F136" s="271">
        <f t="shared" si="13"/>
        <v>0</v>
      </c>
      <c r="G136" s="271">
        <f t="shared" si="14"/>
        <v>489</v>
      </c>
      <c r="H136" s="271">
        <v>1</v>
      </c>
      <c r="I136" s="271"/>
      <c r="J136" s="271">
        <v>1</v>
      </c>
      <c r="K136" s="271"/>
      <c r="L136" s="271"/>
      <c r="M136" s="271"/>
      <c r="N136" s="271">
        <v>4</v>
      </c>
      <c r="O136" s="271">
        <v>5</v>
      </c>
      <c r="P136" s="271">
        <v>9</v>
      </c>
      <c r="Q136" s="271">
        <v>156</v>
      </c>
      <c r="R136" s="271">
        <v>109</v>
      </c>
      <c r="S136" s="271"/>
      <c r="T136" s="271">
        <v>265</v>
      </c>
      <c r="U136" s="271"/>
      <c r="V136" s="271"/>
      <c r="W136" s="271"/>
      <c r="X136" s="271"/>
      <c r="Y136" s="271"/>
      <c r="Z136" s="271">
        <v>11</v>
      </c>
      <c r="AA136" s="271">
        <v>7</v>
      </c>
      <c r="AB136" s="271">
        <v>18</v>
      </c>
      <c r="AC136" s="271">
        <v>143</v>
      </c>
      <c r="AD136" s="271">
        <v>53</v>
      </c>
      <c r="AE136" s="271">
        <v>196</v>
      </c>
    </row>
    <row r="137" spans="1:31" x14ac:dyDescent="0.2">
      <c r="A137" s="279" t="s">
        <v>40</v>
      </c>
      <c r="B137" s="264"/>
      <c r="C137" s="264"/>
      <c r="D137" s="268">
        <f t="shared" si="11"/>
        <v>315</v>
      </c>
      <c r="E137" s="268">
        <f t="shared" si="12"/>
        <v>174</v>
      </c>
      <c r="F137" s="268">
        <f t="shared" si="13"/>
        <v>0</v>
      </c>
      <c r="G137" s="268">
        <f t="shared" si="14"/>
        <v>489</v>
      </c>
      <c r="H137" s="268">
        <v>1</v>
      </c>
      <c r="I137" s="268"/>
      <c r="J137" s="268">
        <v>1</v>
      </c>
      <c r="K137" s="268"/>
      <c r="L137" s="268"/>
      <c r="M137" s="268"/>
      <c r="N137" s="268">
        <v>4</v>
      </c>
      <c r="O137" s="268">
        <v>5</v>
      </c>
      <c r="P137" s="268">
        <v>9</v>
      </c>
      <c r="Q137" s="268">
        <v>156</v>
      </c>
      <c r="R137" s="268">
        <v>109</v>
      </c>
      <c r="S137" s="268"/>
      <c r="T137" s="268">
        <v>265</v>
      </c>
      <c r="U137" s="268"/>
      <c r="V137" s="268"/>
      <c r="W137" s="268"/>
      <c r="X137" s="268"/>
      <c r="Y137" s="268"/>
      <c r="Z137" s="268">
        <v>11</v>
      </c>
      <c r="AA137" s="268">
        <v>7</v>
      </c>
      <c r="AB137" s="268">
        <v>18</v>
      </c>
      <c r="AC137" s="268">
        <v>143</v>
      </c>
      <c r="AD137" s="268">
        <v>53</v>
      </c>
      <c r="AE137" s="268">
        <v>196</v>
      </c>
    </row>
    <row r="138" spans="1:31" x14ac:dyDescent="0.2">
      <c r="A138" s="280">
        <v>7</v>
      </c>
      <c r="B138" s="281" t="s">
        <v>422</v>
      </c>
      <c r="C138" s="264"/>
      <c r="D138" s="268">
        <f t="shared" si="11"/>
        <v>18</v>
      </c>
      <c r="E138" s="268">
        <f t="shared" si="12"/>
        <v>13</v>
      </c>
      <c r="F138" s="268">
        <f t="shared" si="13"/>
        <v>0</v>
      </c>
      <c r="G138" s="268">
        <f t="shared" si="14"/>
        <v>31</v>
      </c>
      <c r="H138" s="268"/>
      <c r="I138" s="268"/>
      <c r="J138" s="268"/>
      <c r="K138" s="268"/>
      <c r="L138" s="268"/>
      <c r="M138" s="268"/>
      <c r="N138" s="268">
        <v>1</v>
      </c>
      <c r="O138" s="268">
        <v>2</v>
      </c>
      <c r="P138" s="268">
        <v>3</v>
      </c>
      <c r="Q138" s="268">
        <v>3</v>
      </c>
      <c r="R138" s="268">
        <v>4</v>
      </c>
      <c r="S138" s="268"/>
      <c r="T138" s="268">
        <v>7</v>
      </c>
      <c r="U138" s="268"/>
      <c r="V138" s="268"/>
      <c r="W138" s="268"/>
      <c r="X138" s="268"/>
      <c r="Y138" s="268"/>
      <c r="Z138" s="268">
        <v>7</v>
      </c>
      <c r="AA138" s="268">
        <v>4</v>
      </c>
      <c r="AB138" s="268">
        <v>11</v>
      </c>
      <c r="AC138" s="268">
        <v>7</v>
      </c>
      <c r="AD138" s="268">
        <v>3</v>
      </c>
      <c r="AE138" s="268">
        <v>10</v>
      </c>
    </row>
    <row r="139" spans="1:31" x14ac:dyDescent="0.2">
      <c r="A139" s="278"/>
      <c r="B139" s="279" t="s">
        <v>143</v>
      </c>
      <c r="C139" s="282" t="s">
        <v>144</v>
      </c>
      <c r="D139" s="274">
        <f t="shared" si="11"/>
        <v>10</v>
      </c>
      <c r="E139" s="274">
        <f t="shared" si="12"/>
        <v>3</v>
      </c>
      <c r="F139" s="274">
        <f t="shared" si="13"/>
        <v>0</v>
      </c>
      <c r="G139" s="274">
        <f t="shared" si="14"/>
        <v>13</v>
      </c>
      <c r="H139" s="274"/>
      <c r="I139" s="274"/>
      <c r="J139" s="274"/>
      <c r="K139" s="274"/>
      <c r="L139" s="274"/>
      <c r="M139" s="274"/>
      <c r="N139" s="274"/>
      <c r="O139" s="274"/>
      <c r="P139" s="274"/>
      <c r="Q139" s="274">
        <v>3</v>
      </c>
      <c r="R139" s="274">
        <v>2</v>
      </c>
      <c r="S139" s="274"/>
      <c r="T139" s="274">
        <v>5</v>
      </c>
      <c r="U139" s="274"/>
      <c r="V139" s="274"/>
      <c r="W139" s="274"/>
      <c r="X139" s="274"/>
      <c r="Y139" s="274"/>
      <c r="Z139" s="274"/>
      <c r="AA139" s="274"/>
      <c r="AB139" s="274"/>
      <c r="AC139" s="274">
        <v>7</v>
      </c>
      <c r="AD139" s="274">
        <v>1</v>
      </c>
      <c r="AE139" s="274">
        <v>8</v>
      </c>
    </row>
    <row r="140" spans="1:31" x14ac:dyDescent="0.2">
      <c r="A140" s="278"/>
      <c r="B140" s="279" t="s">
        <v>604</v>
      </c>
      <c r="C140" s="282" t="s">
        <v>605</v>
      </c>
      <c r="D140" s="274">
        <f t="shared" si="11"/>
        <v>8</v>
      </c>
      <c r="E140" s="274">
        <f t="shared" si="12"/>
        <v>10</v>
      </c>
      <c r="F140" s="274">
        <f t="shared" si="13"/>
        <v>0</v>
      </c>
      <c r="G140" s="274">
        <f t="shared" si="14"/>
        <v>18</v>
      </c>
      <c r="H140" s="274"/>
      <c r="I140" s="274"/>
      <c r="J140" s="274"/>
      <c r="K140" s="274"/>
      <c r="L140" s="274"/>
      <c r="M140" s="274"/>
      <c r="N140" s="274">
        <v>1</v>
      </c>
      <c r="O140" s="274">
        <v>2</v>
      </c>
      <c r="P140" s="274">
        <v>3</v>
      </c>
      <c r="Q140" s="274"/>
      <c r="R140" s="274">
        <v>2</v>
      </c>
      <c r="S140" s="274"/>
      <c r="T140" s="274">
        <v>2</v>
      </c>
      <c r="U140" s="274"/>
      <c r="V140" s="274"/>
      <c r="W140" s="274"/>
      <c r="X140" s="274"/>
      <c r="Y140" s="274"/>
      <c r="Z140" s="274">
        <v>7</v>
      </c>
      <c r="AA140" s="274">
        <v>4</v>
      </c>
      <c r="AB140" s="274">
        <v>11</v>
      </c>
      <c r="AC140" s="274"/>
      <c r="AD140" s="274">
        <v>2</v>
      </c>
      <c r="AE140" s="274">
        <v>2</v>
      </c>
    </row>
    <row r="141" spans="1:31" x14ac:dyDescent="0.2">
      <c r="A141" s="280">
        <v>11</v>
      </c>
      <c r="B141" s="281" t="s">
        <v>145</v>
      </c>
      <c r="C141" s="264"/>
      <c r="D141" s="268">
        <f t="shared" si="11"/>
        <v>297</v>
      </c>
      <c r="E141" s="268">
        <f t="shared" si="12"/>
        <v>161</v>
      </c>
      <c r="F141" s="268">
        <f t="shared" si="13"/>
        <v>0</v>
      </c>
      <c r="G141" s="268">
        <f t="shared" si="14"/>
        <v>458</v>
      </c>
      <c r="H141" s="268">
        <v>1</v>
      </c>
      <c r="I141" s="268"/>
      <c r="J141" s="268">
        <v>1</v>
      </c>
      <c r="K141" s="268"/>
      <c r="L141" s="268"/>
      <c r="M141" s="268"/>
      <c r="N141" s="268">
        <v>3</v>
      </c>
      <c r="O141" s="268">
        <v>3</v>
      </c>
      <c r="P141" s="268">
        <v>6</v>
      </c>
      <c r="Q141" s="268">
        <v>153</v>
      </c>
      <c r="R141" s="268">
        <v>105</v>
      </c>
      <c r="S141" s="268"/>
      <c r="T141" s="268">
        <v>258</v>
      </c>
      <c r="U141" s="268"/>
      <c r="V141" s="268"/>
      <c r="W141" s="268"/>
      <c r="X141" s="268"/>
      <c r="Y141" s="268"/>
      <c r="Z141" s="268">
        <v>4</v>
      </c>
      <c r="AA141" s="268">
        <v>3</v>
      </c>
      <c r="AB141" s="268">
        <v>7</v>
      </c>
      <c r="AC141" s="268">
        <v>136</v>
      </c>
      <c r="AD141" s="268">
        <v>50</v>
      </c>
      <c r="AE141" s="268">
        <v>186</v>
      </c>
    </row>
    <row r="142" spans="1:31" x14ac:dyDescent="0.2">
      <c r="A142" s="278"/>
      <c r="B142" s="279" t="s">
        <v>143</v>
      </c>
      <c r="C142" s="282" t="s">
        <v>144</v>
      </c>
      <c r="D142" s="274">
        <f t="shared" si="11"/>
        <v>297</v>
      </c>
      <c r="E142" s="274">
        <f t="shared" si="12"/>
        <v>161</v>
      </c>
      <c r="F142" s="274">
        <f t="shared" si="13"/>
        <v>0</v>
      </c>
      <c r="G142" s="274">
        <f t="shared" si="14"/>
        <v>458</v>
      </c>
      <c r="H142" s="274">
        <v>1</v>
      </c>
      <c r="I142" s="274"/>
      <c r="J142" s="274">
        <v>1</v>
      </c>
      <c r="K142" s="274"/>
      <c r="L142" s="274"/>
      <c r="M142" s="274"/>
      <c r="N142" s="274">
        <v>3</v>
      </c>
      <c r="O142" s="274">
        <v>3</v>
      </c>
      <c r="P142" s="274">
        <v>6</v>
      </c>
      <c r="Q142" s="274">
        <v>153</v>
      </c>
      <c r="R142" s="274">
        <v>105</v>
      </c>
      <c r="S142" s="274"/>
      <c r="T142" s="274">
        <v>258</v>
      </c>
      <c r="U142" s="274"/>
      <c r="V142" s="274"/>
      <c r="W142" s="274"/>
      <c r="X142" s="274"/>
      <c r="Y142" s="274"/>
      <c r="Z142" s="274">
        <v>4</v>
      </c>
      <c r="AA142" s="274">
        <v>3</v>
      </c>
      <c r="AB142" s="274">
        <v>7</v>
      </c>
      <c r="AC142" s="274">
        <v>136</v>
      </c>
      <c r="AD142" s="274">
        <v>50</v>
      </c>
      <c r="AE142" s="274">
        <v>186</v>
      </c>
    </row>
    <row r="143" spans="1:31" x14ac:dyDescent="0.2">
      <c r="A143" s="269" t="s">
        <v>631</v>
      </c>
      <c r="B143" s="278"/>
      <c r="C143" s="278"/>
      <c r="D143" s="271">
        <f t="shared" si="11"/>
        <v>837</v>
      </c>
      <c r="E143" s="271">
        <f t="shared" si="12"/>
        <v>401</v>
      </c>
      <c r="F143" s="271">
        <f t="shared" si="13"/>
        <v>0</v>
      </c>
      <c r="G143" s="271">
        <f t="shared" si="14"/>
        <v>1238</v>
      </c>
      <c r="H143" s="271">
        <v>10</v>
      </c>
      <c r="I143" s="271">
        <v>5</v>
      </c>
      <c r="J143" s="271">
        <v>15</v>
      </c>
      <c r="K143" s="271">
        <v>1</v>
      </c>
      <c r="L143" s="271"/>
      <c r="M143" s="271">
        <v>1</v>
      </c>
      <c r="N143" s="271">
        <v>36</v>
      </c>
      <c r="O143" s="271">
        <v>16</v>
      </c>
      <c r="P143" s="271">
        <v>52</v>
      </c>
      <c r="Q143" s="271">
        <v>601</v>
      </c>
      <c r="R143" s="271">
        <v>273</v>
      </c>
      <c r="S143" s="271"/>
      <c r="T143" s="271">
        <v>874</v>
      </c>
      <c r="U143" s="271">
        <v>1</v>
      </c>
      <c r="V143" s="271">
        <v>1</v>
      </c>
      <c r="W143" s="271">
        <v>1</v>
      </c>
      <c r="X143" s="271"/>
      <c r="Y143" s="271">
        <v>1</v>
      </c>
      <c r="Z143" s="271">
        <v>23</v>
      </c>
      <c r="AA143" s="271">
        <v>10</v>
      </c>
      <c r="AB143" s="271">
        <v>33</v>
      </c>
      <c r="AC143" s="271">
        <v>164</v>
      </c>
      <c r="AD143" s="271">
        <v>97</v>
      </c>
      <c r="AE143" s="271">
        <v>261</v>
      </c>
    </row>
    <row r="144" spans="1:31" x14ac:dyDescent="0.2">
      <c r="A144" s="279" t="s">
        <v>12</v>
      </c>
      <c r="B144" s="264"/>
      <c r="C144" s="264"/>
      <c r="D144" s="268">
        <f t="shared" si="11"/>
        <v>544</v>
      </c>
      <c r="E144" s="268">
        <f t="shared" si="12"/>
        <v>228</v>
      </c>
      <c r="F144" s="268">
        <f t="shared" si="13"/>
        <v>0</v>
      </c>
      <c r="G144" s="268">
        <f t="shared" si="14"/>
        <v>772</v>
      </c>
      <c r="H144" s="268">
        <v>9</v>
      </c>
      <c r="I144" s="268">
        <v>5</v>
      </c>
      <c r="J144" s="268">
        <v>14</v>
      </c>
      <c r="K144" s="268"/>
      <c r="L144" s="268"/>
      <c r="M144" s="268"/>
      <c r="N144" s="268">
        <v>26</v>
      </c>
      <c r="O144" s="268">
        <v>11</v>
      </c>
      <c r="P144" s="268">
        <v>37</v>
      </c>
      <c r="Q144" s="268">
        <v>460</v>
      </c>
      <c r="R144" s="268">
        <v>194</v>
      </c>
      <c r="S144" s="268"/>
      <c r="T144" s="268">
        <v>654</v>
      </c>
      <c r="U144" s="268"/>
      <c r="V144" s="268"/>
      <c r="W144" s="268">
        <v>1</v>
      </c>
      <c r="X144" s="268"/>
      <c r="Y144" s="268">
        <v>1</v>
      </c>
      <c r="Z144" s="268"/>
      <c r="AA144" s="268"/>
      <c r="AB144" s="268"/>
      <c r="AC144" s="268">
        <v>48</v>
      </c>
      <c r="AD144" s="268">
        <v>18</v>
      </c>
      <c r="AE144" s="268">
        <v>66</v>
      </c>
    </row>
    <row r="145" spans="1:31" x14ac:dyDescent="0.2">
      <c r="A145" s="280">
        <v>5</v>
      </c>
      <c r="B145" s="281" t="s">
        <v>13</v>
      </c>
      <c r="C145" s="264"/>
      <c r="D145" s="268">
        <f t="shared" si="11"/>
        <v>96</v>
      </c>
      <c r="E145" s="268">
        <f t="shared" si="12"/>
        <v>54</v>
      </c>
      <c r="F145" s="268">
        <f t="shared" si="13"/>
        <v>0</v>
      </c>
      <c r="G145" s="268">
        <f t="shared" si="14"/>
        <v>150</v>
      </c>
      <c r="H145" s="268">
        <v>3</v>
      </c>
      <c r="I145" s="268">
        <v>2</v>
      </c>
      <c r="J145" s="268">
        <v>5</v>
      </c>
      <c r="K145" s="268"/>
      <c r="L145" s="268"/>
      <c r="M145" s="268"/>
      <c r="N145" s="268"/>
      <c r="O145" s="268">
        <v>2</v>
      </c>
      <c r="P145" s="268">
        <v>2</v>
      </c>
      <c r="Q145" s="268">
        <v>84</v>
      </c>
      <c r="R145" s="268">
        <v>48</v>
      </c>
      <c r="S145" s="268"/>
      <c r="T145" s="268">
        <v>132</v>
      </c>
      <c r="U145" s="268"/>
      <c r="V145" s="268"/>
      <c r="W145" s="268"/>
      <c r="X145" s="268"/>
      <c r="Y145" s="268"/>
      <c r="Z145" s="268"/>
      <c r="AA145" s="268"/>
      <c r="AB145" s="268"/>
      <c r="AC145" s="268">
        <v>9</v>
      </c>
      <c r="AD145" s="268">
        <v>2</v>
      </c>
      <c r="AE145" s="268">
        <v>11</v>
      </c>
    </row>
    <row r="146" spans="1:31" x14ac:dyDescent="0.2">
      <c r="A146" s="278"/>
      <c r="B146" s="279" t="s">
        <v>147</v>
      </c>
      <c r="C146" s="282" t="s">
        <v>508</v>
      </c>
      <c r="D146" s="274">
        <f t="shared" si="11"/>
        <v>31</v>
      </c>
      <c r="E146" s="274">
        <f t="shared" si="12"/>
        <v>4</v>
      </c>
      <c r="F146" s="274">
        <f t="shared" si="13"/>
        <v>0</v>
      </c>
      <c r="G146" s="274">
        <f t="shared" si="14"/>
        <v>35</v>
      </c>
      <c r="H146" s="274"/>
      <c r="I146" s="274"/>
      <c r="J146" s="274"/>
      <c r="K146" s="274"/>
      <c r="L146" s="274"/>
      <c r="M146" s="274"/>
      <c r="N146" s="274"/>
      <c r="O146" s="274"/>
      <c r="P146" s="274"/>
      <c r="Q146" s="274">
        <v>26</v>
      </c>
      <c r="R146" s="274">
        <v>4</v>
      </c>
      <c r="S146" s="274"/>
      <c r="T146" s="274">
        <v>30</v>
      </c>
      <c r="U146" s="274"/>
      <c r="V146" s="274"/>
      <c r="W146" s="274"/>
      <c r="X146" s="274"/>
      <c r="Y146" s="274"/>
      <c r="Z146" s="274"/>
      <c r="AA146" s="274"/>
      <c r="AB146" s="274"/>
      <c r="AC146" s="274">
        <v>5</v>
      </c>
      <c r="AD146" s="274"/>
      <c r="AE146" s="274">
        <v>5</v>
      </c>
    </row>
    <row r="147" spans="1:31" x14ac:dyDescent="0.2">
      <c r="A147" s="278"/>
      <c r="B147" s="279" t="s">
        <v>149</v>
      </c>
      <c r="C147" s="282" t="s">
        <v>509</v>
      </c>
      <c r="D147" s="274">
        <f t="shared" si="11"/>
        <v>17</v>
      </c>
      <c r="E147" s="274">
        <f t="shared" si="12"/>
        <v>15</v>
      </c>
      <c r="F147" s="274">
        <f t="shared" si="13"/>
        <v>0</v>
      </c>
      <c r="G147" s="274">
        <f t="shared" si="14"/>
        <v>32</v>
      </c>
      <c r="H147" s="274">
        <v>1</v>
      </c>
      <c r="I147" s="274"/>
      <c r="J147" s="274">
        <v>1</v>
      </c>
      <c r="K147" s="274"/>
      <c r="L147" s="274"/>
      <c r="M147" s="274"/>
      <c r="N147" s="274"/>
      <c r="O147" s="274">
        <v>2</v>
      </c>
      <c r="P147" s="274">
        <v>2</v>
      </c>
      <c r="Q147" s="274">
        <v>15</v>
      </c>
      <c r="R147" s="274">
        <v>12</v>
      </c>
      <c r="S147" s="274"/>
      <c r="T147" s="274">
        <v>27</v>
      </c>
      <c r="U147" s="274"/>
      <c r="V147" s="274"/>
      <c r="W147" s="274"/>
      <c r="X147" s="274"/>
      <c r="Y147" s="274"/>
      <c r="Z147" s="274"/>
      <c r="AA147" s="274"/>
      <c r="AB147" s="274"/>
      <c r="AC147" s="274">
        <v>1</v>
      </c>
      <c r="AD147" s="274">
        <v>1</v>
      </c>
      <c r="AE147" s="274">
        <v>2</v>
      </c>
    </row>
    <row r="148" spans="1:31" x14ac:dyDescent="0.2">
      <c r="A148" s="278"/>
      <c r="B148" s="279" t="s">
        <v>151</v>
      </c>
      <c r="C148" s="282" t="s">
        <v>510</v>
      </c>
      <c r="D148" s="274">
        <f t="shared" si="11"/>
        <v>31</v>
      </c>
      <c r="E148" s="274">
        <f t="shared" si="12"/>
        <v>16</v>
      </c>
      <c r="F148" s="274">
        <f t="shared" si="13"/>
        <v>0</v>
      </c>
      <c r="G148" s="274">
        <f t="shared" si="14"/>
        <v>47</v>
      </c>
      <c r="H148" s="274">
        <v>2</v>
      </c>
      <c r="I148" s="274">
        <v>1</v>
      </c>
      <c r="J148" s="274">
        <v>3</v>
      </c>
      <c r="K148" s="274"/>
      <c r="L148" s="274"/>
      <c r="M148" s="274"/>
      <c r="N148" s="274"/>
      <c r="O148" s="274"/>
      <c r="P148" s="274"/>
      <c r="Q148" s="274">
        <v>28</v>
      </c>
      <c r="R148" s="274">
        <v>15</v>
      </c>
      <c r="S148" s="274"/>
      <c r="T148" s="274">
        <v>43</v>
      </c>
      <c r="U148" s="274"/>
      <c r="V148" s="274"/>
      <c r="W148" s="274"/>
      <c r="X148" s="274"/>
      <c r="Y148" s="274"/>
      <c r="Z148" s="274"/>
      <c r="AA148" s="274"/>
      <c r="AB148" s="274"/>
      <c r="AC148" s="274">
        <v>1</v>
      </c>
      <c r="AD148" s="274"/>
      <c r="AE148" s="274">
        <v>1</v>
      </c>
    </row>
    <row r="149" spans="1:31" x14ac:dyDescent="0.2">
      <c r="A149" s="278"/>
      <c r="B149" s="279" t="s">
        <v>153</v>
      </c>
      <c r="C149" s="282" t="s">
        <v>511</v>
      </c>
      <c r="D149" s="274">
        <f t="shared" si="11"/>
        <v>17</v>
      </c>
      <c r="E149" s="274">
        <f t="shared" si="12"/>
        <v>19</v>
      </c>
      <c r="F149" s="274">
        <f t="shared" si="13"/>
        <v>0</v>
      </c>
      <c r="G149" s="274">
        <f t="shared" si="14"/>
        <v>36</v>
      </c>
      <c r="H149" s="274"/>
      <c r="I149" s="274">
        <v>1</v>
      </c>
      <c r="J149" s="274">
        <v>1</v>
      </c>
      <c r="K149" s="274"/>
      <c r="L149" s="274"/>
      <c r="M149" s="274"/>
      <c r="N149" s="274"/>
      <c r="O149" s="274"/>
      <c r="P149" s="274"/>
      <c r="Q149" s="274">
        <v>15</v>
      </c>
      <c r="R149" s="274">
        <v>17</v>
      </c>
      <c r="S149" s="274"/>
      <c r="T149" s="274">
        <v>32</v>
      </c>
      <c r="U149" s="274"/>
      <c r="V149" s="274"/>
      <c r="W149" s="274"/>
      <c r="X149" s="274"/>
      <c r="Y149" s="274"/>
      <c r="Z149" s="274"/>
      <c r="AA149" s="274"/>
      <c r="AB149" s="274"/>
      <c r="AC149" s="274">
        <v>2</v>
      </c>
      <c r="AD149" s="274">
        <v>1</v>
      </c>
      <c r="AE149" s="274">
        <v>3</v>
      </c>
    </row>
    <row r="150" spans="1:31" x14ac:dyDescent="0.2">
      <c r="A150" s="278"/>
      <c r="B150" s="281" t="s">
        <v>427</v>
      </c>
      <c r="C150" s="264"/>
      <c r="D150" s="268">
        <f t="shared" si="11"/>
        <v>58</v>
      </c>
      <c r="E150" s="268">
        <f t="shared" si="12"/>
        <v>1</v>
      </c>
      <c r="F150" s="268">
        <f t="shared" si="13"/>
        <v>0</v>
      </c>
      <c r="G150" s="268">
        <f t="shared" si="14"/>
        <v>59</v>
      </c>
      <c r="H150" s="268"/>
      <c r="I150" s="268"/>
      <c r="J150" s="268"/>
      <c r="K150" s="268"/>
      <c r="L150" s="268"/>
      <c r="M150" s="268"/>
      <c r="N150" s="268">
        <v>3</v>
      </c>
      <c r="O150" s="268"/>
      <c r="P150" s="268">
        <v>3</v>
      </c>
      <c r="Q150" s="268">
        <v>52</v>
      </c>
      <c r="R150" s="268">
        <v>1</v>
      </c>
      <c r="S150" s="268"/>
      <c r="T150" s="268">
        <v>53</v>
      </c>
      <c r="U150" s="268"/>
      <c r="V150" s="268"/>
      <c r="W150" s="268"/>
      <c r="X150" s="268"/>
      <c r="Y150" s="268"/>
      <c r="Z150" s="268"/>
      <c r="AA150" s="268"/>
      <c r="AB150" s="268"/>
      <c r="AC150" s="268">
        <v>3</v>
      </c>
      <c r="AD150" s="268"/>
      <c r="AE150" s="268">
        <v>3</v>
      </c>
    </row>
    <row r="151" spans="1:31" x14ac:dyDescent="0.2">
      <c r="A151" s="278"/>
      <c r="B151" s="279" t="s">
        <v>156</v>
      </c>
      <c r="C151" s="282" t="s">
        <v>512</v>
      </c>
      <c r="D151" s="274">
        <f t="shared" si="11"/>
        <v>58</v>
      </c>
      <c r="E151" s="274">
        <f t="shared" si="12"/>
        <v>1</v>
      </c>
      <c r="F151" s="274">
        <f t="shared" si="13"/>
        <v>0</v>
      </c>
      <c r="G151" s="274">
        <f t="shared" si="14"/>
        <v>59</v>
      </c>
      <c r="H151" s="274"/>
      <c r="I151" s="274"/>
      <c r="J151" s="274"/>
      <c r="K151" s="274"/>
      <c r="L151" s="274"/>
      <c r="M151" s="274"/>
      <c r="N151" s="274">
        <v>3</v>
      </c>
      <c r="O151" s="274"/>
      <c r="P151" s="274">
        <v>3</v>
      </c>
      <c r="Q151" s="274">
        <v>52</v>
      </c>
      <c r="R151" s="274">
        <v>1</v>
      </c>
      <c r="S151" s="274"/>
      <c r="T151" s="274">
        <v>53</v>
      </c>
      <c r="U151" s="274"/>
      <c r="V151" s="274"/>
      <c r="W151" s="274"/>
      <c r="X151" s="274"/>
      <c r="Y151" s="274"/>
      <c r="Z151" s="274"/>
      <c r="AA151" s="274"/>
      <c r="AB151" s="274"/>
      <c r="AC151" s="274">
        <v>3</v>
      </c>
      <c r="AD151" s="274"/>
      <c r="AE151" s="274">
        <v>3</v>
      </c>
    </row>
    <row r="152" spans="1:31" x14ac:dyDescent="0.2">
      <c r="A152" s="278"/>
      <c r="B152" s="281" t="s">
        <v>414</v>
      </c>
      <c r="C152" s="264"/>
      <c r="D152" s="268">
        <f t="shared" si="11"/>
        <v>170</v>
      </c>
      <c r="E152" s="268">
        <f t="shared" si="12"/>
        <v>20</v>
      </c>
      <c r="F152" s="268">
        <f t="shared" si="13"/>
        <v>0</v>
      </c>
      <c r="G152" s="268">
        <f t="shared" si="14"/>
        <v>190</v>
      </c>
      <c r="H152" s="268">
        <v>2</v>
      </c>
      <c r="I152" s="268"/>
      <c r="J152" s="268">
        <v>2</v>
      </c>
      <c r="K152" s="268"/>
      <c r="L152" s="268"/>
      <c r="M152" s="268"/>
      <c r="N152" s="268">
        <v>10</v>
      </c>
      <c r="O152" s="268">
        <v>1</v>
      </c>
      <c r="P152" s="268">
        <v>11</v>
      </c>
      <c r="Q152" s="268">
        <v>141</v>
      </c>
      <c r="R152" s="268">
        <v>14</v>
      </c>
      <c r="S152" s="268"/>
      <c r="T152" s="268">
        <v>155</v>
      </c>
      <c r="U152" s="268"/>
      <c r="V152" s="268"/>
      <c r="W152" s="268">
        <v>1</v>
      </c>
      <c r="X152" s="268"/>
      <c r="Y152" s="268">
        <v>1</v>
      </c>
      <c r="Z152" s="268"/>
      <c r="AA152" s="268"/>
      <c r="AB152" s="268"/>
      <c r="AC152" s="268">
        <v>16</v>
      </c>
      <c r="AD152" s="268">
        <v>5</v>
      </c>
      <c r="AE152" s="268">
        <v>21</v>
      </c>
    </row>
    <row r="153" spans="1:31" x14ac:dyDescent="0.2">
      <c r="A153" s="278"/>
      <c r="B153" s="279" t="s">
        <v>166</v>
      </c>
      <c r="C153" s="282" t="s">
        <v>515</v>
      </c>
      <c r="D153" s="274">
        <f t="shared" si="11"/>
        <v>4</v>
      </c>
      <c r="E153" s="274">
        <f t="shared" si="12"/>
        <v>0</v>
      </c>
      <c r="F153" s="274">
        <f t="shared" si="13"/>
        <v>0</v>
      </c>
      <c r="G153" s="274">
        <f t="shared" si="14"/>
        <v>4</v>
      </c>
      <c r="H153" s="274"/>
      <c r="I153" s="274"/>
      <c r="J153" s="274"/>
      <c r="K153" s="274"/>
      <c r="L153" s="274"/>
      <c r="M153" s="274"/>
      <c r="N153" s="274"/>
      <c r="O153" s="274"/>
      <c r="P153" s="274"/>
      <c r="Q153" s="274">
        <v>4</v>
      </c>
      <c r="R153" s="274"/>
      <c r="S153" s="274"/>
      <c r="T153" s="274">
        <v>4</v>
      </c>
      <c r="U153" s="274"/>
      <c r="V153" s="274"/>
      <c r="W153" s="274"/>
      <c r="X153" s="274"/>
      <c r="Y153" s="274"/>
      <c r="Z153" s="274"/>
      <c r="AA153" s="274"/>
      <c r="AB153" s="274"/>
      <c r="AC153" s="274"/>
      <c r="AD153" s="274"/>
      <c r="AE153" s="274"/>
    </row>
    <row r="154" spans="1:31" x14ac:dyDescent="0.2">
      <c r="A154" s="278"/>
      <c r="B154" s="279" t="s">
        <v>168</v>
      </c>
      <c r="C154" s="282" t="s">
        <v>516</v>
      </c>
      <c r="D154" s="274">
        <f t="shared" si="11"/>
        <v>69</v>
      </c>
      <c r="E154" s="274">
        <f t="shared" si="12"/>
        <v>7</v>
      </c>
      <c r="F154" s="274">
        <f t="shared" si="13"/>
        <v>0</v>
      </c>
      <c r="G154" s="274">
        <f t="shared" si="14"/>
        <v>76</v>
      </c>
      <c r="H154" s="274"/>
      <c r="I154" s="274"/>
      <c r="J154" s="274"/>
      <c r="K154" s="274"/>
      <c r="L154" s="274"/>
      <c r="M154" s="274"/>
      <c r="N154" s="274">
        <v>3</v>
      </c>
      <c r="O154" s="274"/>
      <c r="P154" s="274">
        <v>3</v>
      </c>
      <c r="Q154" s="274">
        <v>53</v>
      </c>
      <c r="R154" s="274">
        <v>6</v>
      </c>
      <c r="S154" s="274"/>
      <c r="T154" s="274">
        <v>59</v>
      </c>
      <c r="U154" s="274"/>
      <c r="V154" s="274"/>
      <c r="W154" s="274">
        <v>1</v>
      </c>
      <c r="X154" s="274"/>
      <c r="Y154" s="274">
        <v>1</v>
      </c>
      <c r="Z154" s="274"/>
      <c r="AA154" s="274"/>
      <c r="AB154" s="274"/>
      <c r="AC154" s="274">
        <v>12</v>
      </c>
      <c r="AD154" s="274">
        <v>1</v>
      </c>
      <c r="AE154" s="274">
        <v>13</v>
      </c>
    </row>
    <row r="155" spans="1:31" x14ac:dyDescent="0.2">
      <c r="A155" s="278"/>
      <c r="B155" s="279" t="s">
        <v>170</v>
      </c>
      <c r="C155" s="282" t="s">
        <v>517</v>
      </c>
      <c r="D155" s="274">
        <f t="shared" si="11"/>
        <v>25</v>
      </c>
      <c r="E155" s="274">
        <f t="shared" si="12"/>
        <v>2</v>
      </c>
      <c r="F155" s="274">
        <f t="shared" si="13"/>
        <v>0</v>
      </c>
      <c r="G155" s="274">
        <f t="shared" si="14"/>
        <v>27</v>
      </c>
      <c r="H155" s="274"/>
      <c r="I155" s="274"/>
      <c r="J155" s="274"/>
      <c r="K155" s="274"/>
      <c r="L155" s="274"/>
      <c r="M155" s="274"/>
      <c r="N155" s="274">
        <v>3</v>
      </c>
      <c r="O155" s="274"/>
      <c r="P155" s="274">
        <v>3</v>
      </c>
      <c r="Q155" s="274">
        <v>21</v>
      </c>
      <c r="R155" s="274">
        <v>1</v>
      </c>
      <c r="S155" s="274"/>
      <c r="T155" s="274">
        <v>22</v>
      </c>
      <c r="U155" s="274"/>
      <c r="V155" s="274"/>
      <c r="W155" s="274"/>
      <c r="X155" s="274"/>
      <c r="Y155" s="274"/>
      <c r="Z155" s="274"/>
      <c r="AA155" s="274"/>
      <c r="AB155" s="274"/>
      <c r="AC155" s="274">
        <v>1</v>
      </c>
      <c r="AD155" s="274">
        <v>1</v>
      </c>
      <c r="AE155" s="274">
        <v>2</v>
      </c>
    </row>
    <row r="156" spans="1:31" x14ac:dyDescent="0.2">
      <c r="A156" s="278"/>
      <c r="B156" s="279" t="s">
        <v>606</v>
      </c>
      <c r="C156" s="282" t="s">
        <v>607</v>
      </c>
      <c r="D156" s="274">
        <f t="shared" si="11"/>
        <v>51</v>
      </c>
      <c r="E156" s="274">
        <f t="shared" si="12"/>
        <v>6</v>
      </c>
      <c r="F156" s="274">
        <f t="shared" si="13"/>
        <v>0</v>
      </c>
      <c r="G156" s="274">
        <f t="shared" si="14"/>
        <v>57</v>
      </c>
      <c r="H156" s="274">
        <v>2</v>
      </c>
      <c r="I156" s="274"/>
      <c r="J156" s="274">
        <v>2</v>
      </c>
      <c r="K156" s="274"/>
      <c r="L156" s="274"/>
      <c r="M156" s="274"/>
      <c r="N156" s="274">
        <v>4</v>
      </c>
      <c r="O156" s="274"/>
      <c r="P156" s="274">
        <v>4</v>
      </c>
      <c r="Q156" s="274">
        <v>44</v>
      </c>
      <c r="R156" s="274">
        <v>5</v>
      </c>
      <c r="S156" s="274"/>
      <c r="T156" s="274">
        <v>49</v>
      </c>
      <c r="U156" s="274"/>
      <c r="V156" s="274"/>
      <c r="W156" s="274"/>
      <c r="X156" s="274"/>
      <c r="Y156" s="274"/>
      <c r="Z156" s="274"/>
      <c r="AA156" s="274"/>
      <c r="AB156" s="274"/>
      <c r="AC156" s="274">
        <v>1</v>
      </c>
      <c r="AD156" s="274">
        <v>1</v>
      </c>
      <c r="AE156" s="274">
        <v>2</v>
      </c>
    </row>
    <row r="157" spans="1:31" x14ac:dyDescent="0.2">
      <c r="A157" s="278"/>
      <c r="B157" s="279" t="s">
        <v>176</v>
      </c>
      <c r="C157" s="282" t="s">
        <v>518</v>
      </c>
      <c r="D157" s="274">
        <f t="shared" si="11"/>
        <v>21</v>
      </c>
      <c r="E157" s="274">
        <f t="shared" si="12"/>
        <v>5</v>
      </c>
      <c r="F157" s="274">
        <f t="shared" si="13"/>
        <v>0</v>
      </c>
      <c r="G157" s="274">
        <f t="shared" si="14"/>
        <v>26</v>
      </c>
      <c r="H157" s="274"/>
      <c r="I157" s="274"/>
      <c r="J157" s="274"/>
      <c r="K157" s="274"/>
      <c r="L157" s="274"/>
      <c r="M157" s="274"/>
      <c r="N157" s="274"/>
      <c r="O157" s="274">
        <v>1</v>
      </c>
      <c r="P157" s="274">
        <v>1</v>
      </c>
      <c r="Q157" s="274">
        <v>19</v>
      </c>
      <c r="R157" s="274">
        <v>2</v>
      </c>
      <c r="S157" s="274"/>
      <c r="T157" s="274">
        <v>21</v>
      </c>
      <c r="U157" s="274"/>
      <c r="V157" s="274"/>
      <c r="W157" s="274"/>
      <c r="X157" s="274"/>
      <c r="Y157" s="274"/>
      <c r="Z157" s="274"/>
      <c r="AA157" s="274"/>
      <c r="AB157" s="274"/>
      <c r="AC157" s="274">
        <v>2</v>
      </c>
      <c r="AD157" s="274">
        <v>2</v>
      </c>
      <c r="AE157" s="274">
        <v>4</v>
      </c>
    </row>
    <row r="158" spans="1:31" x14ac:dyDescent="0.2">
      <c r="A158" s="278"/>
      <c r="B158" s="281" t="s">
        <v>415</v>
      </c>
      <c r="C158" s="264"/>
      <c r="D158" s="268">
        <f t="shared" si="11"/>
        <v>220</v>
      </c>
      <c r="E158" s="268">
        <f t="shared" si="12"/>
        <v>153</v>
      </c>
      <c r="F158" s="268">
        <f t="shared" si="13"/>
        <v>0</v>
      </c>
      <c r="G158" s="268">
        <f t="shared" si="14"/>
        <v>373</v>
      </c>
      <c r="H158" s="268">
        <v>4</v>
      </c>
      <c r="I158" s="268">
        <v>3</v>
      </c>
      <c r="J158" s="268">
        <v>7</v>
      </c>
      <c r="K158" s="268"/>
      <c r="L158" s="268"/>
      <c r="M158" s="268"/>
      <c r="N158" s="268">
        <v>13</v>
      </c>
      <c r="O158" s="268">
        <v>8</v>
      </c>
      <c r="P158" s="268">
        <v>21</v>
      </c>
      <c r="Q158" s="268">
        <v>183</v>
      </c>
      <c r="R158" s="268">
        <v>131</v>
      </c>
      <c r="S158" s="268"/>
      <c r="T158" s="268">
        <v>314</v>
      </c>
      <c r="U158" s="268"/>
      <c r="V158" s="268"/>
      <c r="W158" s="268"/>
      <c r="X158" s="268"/>
      <c r="Y158" s="268"/>
      <c r="Z158" s="268"/>
      <c r="AA158" s="268"/>
      <c r="AB158" s="268"/>
      <c r="AC158" s="268">
        <v>20</v>
      </c>
      <c r="AD158" s="268">
        <v>11</v>
      </c>
      <c r="AE158" s="268">
        <v>31</v>
      </c>
    </row>
    <row r="159" spans="1:31" x14ac:dyDescent="0.2">
      <c r="A159" s="278"/>
      <c r="B159" s="279" t="s">
        <v>172</v>
      </c>
      <c r="C159" s="282" t="s">
        <v>525</v>
      </c>
      <c r="D159" s="274">
        <f t="shared" si="11"/>
        <v>27</v>
      </c>
      <c r="E159" s="274">
        <f t="shared" si="12"/>
        <v>11</v>
      </c>
      <c r="F159" s="274">
        <f t="shared" si="13"/>
        <v>0</v>
      </c>
      <c r="G159" s="274">
        <f t="shared" si="14"/>
        <v>38</v>
      </c>
      <c r="H159" s="274"/>
      <c r="I159" s="274"/>
      <c r="J159" s="274"/>
      <c r="K159" s="274"/>
      <c r="L159" s="274"/>
      <c r="M159" s="274"/>
      <c r="N159" s="274">
        <v>1</v>
      </c>
      <c r="O159" s="274">
        <v>1</v>
      </c>
      <c r="P159" s="274">
        <v>2</v>
      </c>
      <c r="Q159" s="274">
        <v>24</v>
      </c>
      <c r="R159" s="274">
        <v>10</v>
      </c>
      <c r="S159" s="274"/>
      <c r="T159" s="274">
        <v>34</v>
      </c>
      <c r="U159" s="274"/>
      <c r="V159" s="274"/>
      <c r="W159" s="274"/>
      <c r="X159" s="274"/>
      <c r="Y159" s="274"/>
      <c r="Z159" s="274"/>
      <c r="AA159" s="274"/>
      <c r="AB159" s="274"/>
      <c r="AC159" s="274">
        <v>2</v>
      </c>
      <c r="AD159" s="274"/>
      <c r="AE159" s="274">
        <v>2</v>
      </c>
    </row>
    <row r="160" spans="1:31" x14ac:dyDescent="0.2">
      <c r="A160" s="278"/>
      <c r="B160" s="279" t="s">
        <v>189</v>
      </c>
      <c r="C160" s="282" t="s">
        <v>523</v>
      </c>
      <c r="D160" s="274">
        <f t="shared" si="11"/>
        <v>31</v>
      </c>
      <c r="E160" s="274">
        <f t="shared" si="12"/>
        <v>9</v>
      </c>
      <c r="F160" s="274">
        <f t="shared" si="13"/>
        <v>0</v>
      </c>
      <c r="G160" s="274">
        <f t="shared" si="14"/>
        <v>40</v>
      </c>
      <c r="H160" s="274"/>
      <c r="I160" s="274"/>
      <c r="J160" s="274"/>
      <c r="K160" s="274"/>
      <c r="L160" s="274"/>
      <c r="M160" s="274"/>
      <c r="N160" s="274">
        <v>2</v>
      </c>
      <c r="O160" s="274"/>
      <c r="P160" s="274">
        <v>2</v>
      </c>
      <c r="Q160" s="274">
        <v>27</v>
      </c>
      <c r="R160" s="274">
        <v>9</v>
      </c>
      <c r="S160" s="274"/>
      <c r="T160" s="274">
        <v>36</v>
      </c>
      <c r="U160" s="274"/>
      <c r="V160" s="274"/>
      <c r="W160" s="274"/>
      <c r="X160" s="274"/>
      <c r="Y160" s="274"/>
      <c r="Z160" s="274"/>
      <c r="AA160" s="274"/>
      <c r="AB160" s="274"/>
      <c r="AC160" s="274">
        <v>2</v>
      </c>
      <c r="AD160" s="274"/>
      <c r="AE160" s="274">
        <v>2</v>
      </c>
    </row>
    <row r="161" spans="1:31" x14ac:dyDescent="0.2">
      <c r="A161" s="278"/>
      <c r="B161" s="279" t="s">
        <v>187</v>
      </c>
      <c r="C161" s="282" t="s">
        <v>522</v>
      </c>
      <c r="D161" s="274">
        <f t="shared" ref="D161:D224" si="15">H161+K161+N161+Q161+U161+W161+Z161+AC161</f>
        <v>26</v>
      </c>
      <c r="E161" s="274">
        <f t="shared" ref="E161:E224" si="16">I161+L161+O161+R161+X161+AA161+AD161</f>
        <v>46</v>
      </c>
      <c r="F161" s="274">
        <f t="shared" ref="F161:F224" si="17">S161</f>
        <v>0</v>
      </c>
      <c r="G161" s="274">
        <f t="shared" ref="G161:G224" si="18">SUM(D161:F161)</f>
        <v>72</v>
      </c>
      <c r="H161" s="274"/>
      <c r="I161" s="274">
        <v>2</v>
      </c>
      <c r="J161" s="274">
        <v>2</v>
      </c>
      <c r="K161" s="274"/>
      <c r="L161" s="274"/>
      <c r="M161" s="274"/>
      <c r="N161" s="274">
        <v>1</v>
      </c>
      <c r="O161" s="274">
        <v>2</v>
      </c>
      <c r="P161" s="274">
        <v>3</v>
      </c>
      <c r="Q161" s="274">
        <v>23</v>
      </c>
      <c r="R161" s="274">
        <v>39</v>
      </c>
      <c r="S161" s="274"/>
      <c r="T161" s="274">
        <v>62</v>
      </c>
      <c r="U161" s="274"/>
      <c r="V161" s="274"/>
      <c r="W161" s="274"/>
      <c r="X161" s="274"/>
      <c r="Y161" s="274"/>
      <c r="Z161" s="274"/>
      <c r="AA161" s="274"/>
      <c r="AB161" s="274"/>
      <c r="AC161" s="274">
        <v>2</v>
      </c>
      <c r="AD161" s="274">
        <v>3</v>
      </c>
      <c r="AE161" s="274">
        <v>5</v>
      </c>
    </row>
    <row r="162" spans="1:31" x14ac:dyDescent="0.2">
      <c r="A162" s="278"/>
      <c r="B162" s="279" t="s">
        <v>197</v>
      </c>
      <c r="C162" s="282" t="s">
        <v>529</v>
      </c>
      <c r="D162" s="274">
        <f t="shared" si="15"/>
        <v>21</v>
      </c>
      <c r="E162" s="274">
        <f t="shared" si="16"/>
        <v>8</v>
      </c>
      <c r="F162" s="274">
        <f t="shared" si="17"/>
        <v>0</v>
      </c>
      <c r="G162" s="274">
        <f t="shared" si="18"/>
        <v>29</v>
      </c>
      <c r="H162" s="274">
        <v>1</v>
      </c>
      <c r="I162" s="274"/>
      <c r="J162" s="274">
        <v>1</v>
      </c>
      <c r="K162" s="274"/>
      <c r="L162" s="274"/>
      <c r="M162" s="274"/>
      <c r="N162" s="274">
        <v>1</v>
      </c>
      <c r="O162" s="274"/>
      <c r="P162" s="274">
        <v>1</v>
      </c>
      <c r="Q162" s="274">
        <v>17</v>
      </c>
      <c r="R162" s="274">
        <v>7</v>
      </c>
      <c r="S162" s="274"/>
      <c r="T162" s="274">
        <v>24</v>
      </c>
      <c r="U162" s="274"/>
      <c r="V162" s="274"/>
      <c r="W162" s="274"/>
      <c r="X162" s="274"/>
      <c r="Y162" s="274"/>
      <c r="Z162" s="274"/>
      <c r="AA162" s="274"/>
      <c r="AB162" s="274"/>
      <c r="AC162" s="274">
        <v>2</v>
      </c>
      <c r="AD162" s="274">
        <v>1</v>
      </c>
      <c r="AE162" s="274">
        <v>3</v>
      </c>
    </row>
    <row r="163" spans="1:31" x14ac:dyDescent="0.2">
      <c r="A163" s="278"/>
      <c r="B163" s="279" t="s">
        <v>195</v>
      </c>
      <c r="C163" s="282" t="s">
        <v>528</v>
      </c>
      <c r="D163" s="274">
        <f t="shared" si="15"/>
        <v>6</v>
      </c>
      <c r="E163" s="274">
        <f t="shared" si="16"/>
        <v>5</v>
      </c>
      <c r="F163" s="274">
        <f t="shared" si="17"/>
        <v>0</v>
      </c>
      <c r="G163" s="274">
        <f t="shared" si="18"/>
        <v>11</v>
      </c>
      <c r="H163" s="274"/>
      <c r="I163" s="274"/>
      <c r="J163" s="274"/>
      <c r="K163" s="274"/>
      <c r="L163" s="274"/>
      <c r="M163" s="274"/>
      <c r="N163" s="274">
        <v>1</v>
      </c>
      <c r="O163" s="274"/>
      <c r="P163" s="274">
        <v>1</v>
      </c>
      <c r="Q163" s="274">
        <v>5</v>
      </c>
      <c r="R163" s="274">
        <v>4</v>
      </c>
      <c r="S163" s="274"/>
      <c r="T163" s="274">
        <v>9</v>
      </c>
      <c r="U163" s="274"/>
      <c r="V163" s="274"/>
      <c r="W163" s="274"/>
      <c r="X163" s="274"/>
      <c r="Y163" s="274"/>
      <c r="Z163" s="274"/>
      <c r="AA163" s="274"/>
      <c r="AB163" s="274"/>
      <c r="AC163" s="274"/>
      <c r="AD163" s="274">
        <v>1</v>
      </c>
      <c r="AE163" s="274">
        <v>1</v>
      </c>
    </row>
    <row r="164" spans="1:31" x14ac:dyDescent="0.2">
      <c r="A164" s="278"/>
      <c r="B164" s="279" t="s">
        <v>193</v>
      </c>
      <c r="C164" s="282" t="s">
        <v>527</v>
      </c>
      <c r="D164" s="274">
        <f t="shared" si="15"/>
        <v>7</v>
      </c>
      <c r="E164" s="274">
        <f t="shared" si="16"/>
        <v>11</v>
      </c>
      <c r="F164" s="274">
        <f t="shared" si="17"/>
        <v>0</v>
      </c>
      <c r="G164" s="274">
        <f t="shared" si="18"/>
        <v>18</v>
      </c>
      <c r="H164" s="274"/>
      <c r="I164" s="274"/>
      <c r="J164" s="274"/>
      <c r="K164" s="274"/>
      <c r="L164" s="274"/>
      <c r="M164" s="274"/>
      <c r="N164" s="274"/>
      <c r="O164" s="274">
        <v>2</v>
      </c>
      <c r="P164" s="274">
        <v>2</v>
      </c>
      <c r="Q164" s="274">
        <v>6</v>
      </c>
      <c r="R164" s="274">
        <v>6</v>
      </c>
      <c r="S164" s="274"/>
      <c r="T164" s="274">
        <v>12</v>
      </c>
      <c r="U164" s="274"/>
      <c r="V164" s="274"/>
      <c r="W164" s="274"/>
      <c r="X164" s="274"/>
      <c r="Y164" s="274"/>
      <c r="Z164" s="274"/>
      <c r="AA164" s="274"/>
      <c r="AB164" s="274"/>
      <c r="AC164" s="274">
        <v>1</v>
      </c>
      <c r="AD164" s="274">
        <v>3</v>
      </c>
      <c r="AE164" s="274">
        <v>4</v>
      </c>
    </row>
    <row r="165" spans="1:31" x14ac:dyDescent="0.2">
      <c r="A165" s="278"/>
      <c r="B165" s="279" t="s">
        <v>179</v>
      </c>
      <c r="C165" s="282" t="s">
        <v>519</v>
      </c>
      <c r="D165" s="274">
        <f t="shared" si="15"/>
        <v>37</v>
      </c>
      <c r="E165" s="274">
        <f t="shared" si="16"/>
        <v>26</v>
      </c>
      <c r="F165" s="274">
        <f t="shared" si="17"/>
        <v>0</v>
      </c>
      <c r="G165" s="274">
        <f t="shared" si="18"/>
        <v>63</v>
      </c>
      <c r="H165" s="274">
        <v>1</v>
      </c>
      <c r="I165" s="274"/>
      <c r="J165" s="274">
        <v>1</v>
      </c>
      <c r="K165" s="274"/>
      <c r="L165" s="274"/>
      <c r="M165" s="274"/>
      <c r="N165" s="274">
        <v>3</v>
      </c>
      <c r="O165" s="274">
        <v>2</v>
      </c>
      <c r="P165" s="274">
        <v>5</v>
      </c>
      <c r="Q165" s="274">
        <v>31</v>
      </c>
      <c r="R165" s="274">
        <v>24</v>
      </c>
      <c r="S165" s="274"/>
      <c r="T165" s="274">
        <v>55</v>
      </c>
      <c r="U165" s="274"/>
      <c r="V165" s="274"/>
      <c r="W165" s="274"/>
      <c r="X165" s="274"/>
      <c r="Y165" s="274"/>
      <c r="Z165" s="274"/>
      <c r="AA165" s="274"/>
      <c r="AB165" s="274"/>
      <c r="AC165" s="274">
        <v>2</v>
      </c>
      <c r="AD165" s="274"/>
      <c r="AE165" s="274">
        <v>2</v>
      </c>
    </row>
    <row r="166" spans="1:31" x14ac:dyDescent="0.2">
      <c r="A166" s="278"/>
      <c r="B166" s="279" t="s">
        <v>185</v>
      </c>
      <c r="C166" s="282" t="s">
        <v>521</v>
      </c>
      <c r="D166" s="274">
        <f t="shared" si="15"/>
        <v>18</v>
      </c>
      <c r="E166" s="274">
        <f t="shared" si="16"/>
        <v>9</v>
      </c>
      <c r="F166" s="274">
        <f t="shared" si="17"/>
        <v>0</v>
      </c>
      <c r="G166" s="274">
        <f t="shared" si="18"/>
        <v>27</v>
      </c>
      <c r="H166" s="274"/>
      <c r="I166" s="274"/>
      <c r="J166" s="274"/>
      <c r="K166" s="274"/>
      <c r="L166" s="274"/>
      <c r="M166" s="274"/>
      <c r="N166" s="274">
        <v>2</v>
      </c>
      <c r="O166" s="274"/>
      <c r="P166" s="274">
        <v>2</v>
      </c>
      <c r="Q166" s="274">
        <v>13</v>
      </c>
      <c r="R166" s="274">
        <v>9</v>
      </c>
      <c r="S166" s="274"/>
      <c r="T166" s="274">
        <v>22</v>
      </c>
      <c r="U166" s="274"/>
      <c r="V166" s="274"/>
      <c r="W166" s="274"/>
      <c r="X166" s="274"/>
      <c r="Y166" s="274"/>
      <c r="Z166" s="274"/>
      <c r="AA166" s="274"/>
      <c r="AB166" s="274"/>
      <c r="AC166" s="274">
        <v>3</v>
      </c>
      <c r="AD166" s="274"/>
      <c r="AE166" s="274">
        <v>3</v>
      </c>
    </row>
    <row r="167" spans="1:31" x14ac:dyDescent="0.2">
      <c r="A167" s="278"/>
      <c r="B167" s="279" t="s">
        <v>174</v>
      </c>
      <c r="C167" s="282" t="s">
        <v>526</v>
      </c>
      <c r="D167" s="274">
        <f t="shared" si="15"/>
        <v>29</v>
      </c>
      <c r="E167" s="274">
        <f t="shared" si="16"/>
        <v>16</v>
      </c>
      <c r="F167" s="274">
        <f t="shared" si="17"/>
        <v>0</v>
      </c>
      <c r="G167" s="274">
        <f t="shared" si="18"/>
        <v>45</v>
      </c>
      <c r="H167" s="274">
        <v>1</v>
      </c>
      <c r="I167" s="274">
        <v>1</v>
      </c>
      <c r="J167" s="274">
        <v>2</v>
      </c>
      <c r="K167" s="274"/>
      <c r="L167" s="274"/>
      <c r="M167" s="274"/>
      <c r="N167" s="274">
        <v>1</v>
      </c>
      <c r="O167" s="274"/>
      <c r="P167" s="274">
        <v>1</v>
      </c>
      <c r="Q167" s="274">
        <v>27</v>
      </c>
      <c r="R167" s="274">
        <v>14</v>
      </c>
      <c r="S167" s="274"/>
      <c r="T167" s="274">
        <v>41</v>
      </c>
      <c r="U167" s="274"/>
      <c r="V167" s="274"/>
      <c r="W167" s="274"/>
      <c r="X167" s="274"/>
      <c r="Y167" s="274"/>
      <c r="Z167" s="274"/>
      <c r="AA167" s="274"/>
      <c r="AB167" s="274"/>
      <c r="AC167" s="274"/>
      <c r="AD167" s="274">
        <v>1</v>
      </c>
      <c r="AE167" s="274">
        <v>1</v>
      </c>
    </row>
    <row r="168" spans="1:31" x14ac:dyDescent="0.2">
      <c r="A168" s="278"/>
      <c r="B168" s="279" t="s">
        <v>610</v>
      </c>
      <c r="C168" s="282" t="s">
        <v>611</v>
      </c>
      <c r="D168" s="274">
        <f t="shared" si="15"/>
        <v>16</v>
      </c>
      <c r="E168" s="274">
        <f t="shared" si="16"/>
        <v>12</v>
      </c>
      <c r="F168" s="274">
        <f t="shared" si="17"/>
        <v>0</v>
      </c>
      <c r="G168" s="274">
        <f t="shared" si="18"/>
        <v>28</v>
      </c>
      <c r="H168" s="274">
        <v>1</v>
      </c>
      <c r="I168" s="274"/>
      <c r="J168" s="274">
        <v>1</v>
      </c>
      <c r="K168" s="274"/>
      <c r="L168" s="274"/>
      <c r="M168" s="274"/>
      <c r="N168" s="274">
        <v>1</v>
      </c>
      <c r="O168" s="274">
        <v>1</v>
      </c>
      <c r="P168" s="274">
        <v>2</v>
      </c>
      <c r="Q168" s="274">
        <v>8</v>
      </c>
      <c r="R168" s="274">
        <v>9</v>
      </c>
      <c r="S168" s="274"/>
      <c r="T168" s="274">
        <v>17</v>
      </c>
      <c r="U168" s="274"/>
      <c r="V168" s="274"/>
      <c r="W168" s="274"/>
      <c r="X168" s="274"/>
      <c r="Y168" s="274"/>
      <c r="Z168" s="274"/>
      <c r="AA168" s="274"/>
      <c r="AB168" s="274"/>
      <c r="AC168" s="274">
        <v>6</v>
      </c>
      <c r="AD168" s="274">
        <v>2</v>
      </c>
      <c r="AE168" s="274">
        <v>8</v>
      </c>
    </row>
    <row r="169" spans="1:31" x14ac:dyDescent="0.2">
      <c r="A169" s="278"/>
      <c r="B169" s="279" t="s">
        <v>191</v>
      </c>
      <c r="C169" s="282" t="s">
        <v>524</v>
      </c>
      <c r="D169" s="274">
        <f t="shared" si="15"/>
        <v>2</v>
      </c>
      <c r="E169" s="274">
        <f t="shared" si="16"/>
        <v>0</v>
      </c>
      <c r="F169" s="274">
        <f t="shared" si="17"/>
        <v>0</v>
      </c>
      <c r="G169" s="274">
        <f t="shared" si="18"/>
        <v>2</v>
      </c>
      <c r="H169" s="274"/>
      <c r="I169" s="274"/>
      <c r="J169" s="274"/>
      <c r="K169" s="274"/>
      <c r="L169" s="274"/>
      <c r="M169" s="274"/>
      <c r="N169" s="274"/>
      <c r="O169" s="274"/>
      <c r="P169" s="274"/>
      <c r="Q169" s="274">
        <v>2</v>
      </c>
      <c r="R169" s="274"/>
      <c r="S169" s="274"/>
      <c r="T169" s="274">
        <v>2</v>
      </c>
      <c r="U169" s="274"/>
      <c r="V169" s="274"/>
      <c r="W169" s="274"/>
      <c r="X169" s="274"/>
      <c r="Y169" s="274"/>
      <c r="Z169" s="274"/>
      <c r="AA169" s="274"/>
      <c r="AB169" s="274"/>
      <c r="AC169" s="274"/>
      <c r="AD169" s="274"/>
      <c r="AE169" s="274"/>
    </row>
    <row r="170" spans="1:31" x14ac:dyDescent="0.2">
      <c r="A170" s="279" t="s">
        <v>40</v>
      </c>
      <c r="B170" s="264"/>
      <c r="C170" s="264"/>
      <c r="D170" s="268">
        <f t="shared" si="15"/>
        <v>293</v>
      </c>
      <c r="E170" s="268">
        <f t="shared" si="16"/>
        <v>173</v>
      </c>
      <c r="F170" s="268">
        <f t="shared" si="17"/>
        <v>0</v>
      </c>
      <c r="G170" s="268">
        <f t="shared" si="18"/>
        <v>466</v>
      </c>
      <c r="H170" s="268">
        <v>1</v>
      </c>
      <c r="I170" s="268"/>
      <c r="J170" s="268">
        <v>1</v>
      </c>
      <c r="K170" s="268">
        <v>1</v>
      </c>
      <c r="L170" s="268"/>
      <c r="M170" s="268">
        <v>1</v>
      </c>
      <c r="N170" s="268">
        <v>10</v>
      </c>
      <c r="O170" s="268">
        <v>5</v>
      </c>
      <c r="P170" s="268">
        <v>15</v>
      </c>
      <c r="Q170" s="268">
        <v>141</v>
      </c>
      <c r="R170" s="268">
        <v>79</v>
      </c>
      <c r="S170" s="268"/>
      <c r="T170" s="268">
        <v>220</v>
      </c>
      <c r="U170" s="268">
        <v>1</v>
      </c>
      <c r="V170" s="268">
        <v>1</v>
      </c>
      <c r="W170" s="268"/>
      <c r="X170" s="268"/>
      <c r="Y170" s="268"/>
      <c r="Z170" s="268">
        <v>23</v>
      </c>
      <c r="AA170" s="268">
        <v>10</v>
      </c>
      <c r="AB170" s="268">
        <v>33</v>
      </c>
      <c r="AC170" s="268">
        <v>116</v>
      </c>
      <c r="AD170" s="268">
        <v>79</v>
      </c>
      <c r="AE170" s="268">
        <v>195</v>
      </c>
    </row>
    <row r="171" spans="1:31" x14ac:dyDescent="0.2">
      <c r="A171" s="280">
        <v>7</v>
      </c>
      <c r="B171" s="281" t="s">
        <v>422</v>
      </c>
      <c r="C171" s="264"/>
      <c r="D171" s="268">
        <f t="shared" si="15"/>
        <v>118</v>
      </c>
      <c r="E171" s="268">
        <f t="shared" si="16"/>
        <v>78</v>
      </c>
      <c r="F171" s="268">
        <f t="shared" si="17"/>
        <v>0</v>
      </c>
      <c r="G171" s="268">
        <f t="shared" si="18"/>
        <v>196</v>
      </c>
      <c r="H171" s="268">
        <v>1</v>
      </c>
      <c r="I171" s="268"/>
      <c r="J171" s="268">
        <v>1</v>
      </c>
      <c r="K171" s="268">
        <v>1</v>
      </c>
      <c r="L171" s="268"/>
      <c r="M171" s="268">
        <v>1</v>
      </c>
      <c r="N171" s="268">
        <v>6</v>
      </c>
      <c r="O171" s="268">
        <v>4</v>
      </c>
      <c r="P171" s="268">
        <v>10</v>
      </c>
      <c r="Q171" s="268">
        <v>54</v>
      </c>
      <c r="R171" s="268">
        <v>26</v>
      </c>
      <c r="S171" s="268"/>
      <c r="T171" s="268">
        <v>80</v>
      </c>
      <c r="U171" s="268"/>
      <c r="V171" s="268"/>
      <c r="W171" s="268"/>
      <c r="X171" s="268"/>
      <c r="Y171" s="268"/>
      <c r="Z171" s="268">
        <v>13</v>
      </c>
      <c r="AA171" s="268">
        <v>6</v>
      </c>
      <c r="AB171" s="268">
        <v>19</v>
      </c>
      <c r="AC171" s="268">
        <v>43</v>
      </c>
      <c r="AD171" s="268">
        <v>42</v>
      </c>
      <c r="AE171" s="268">
        <v>85</v>
      </c>
    </row>
    <row r="172" spans="1:31" x14ac:dyDescent="0.2">
      <c r="A172" s="278"/>
      <c r="B172" s="279" t="s">
        <v>205</v>
      </c>
      <c r="C172" s="282" t="s">
        <v>530</v>
      </c>
      <c r="D172" s="274">
        <f t="shared" si="15"/>
        <v>19</v>
      </c>
      <c r="E172" s="274">
        <f t="shared" si="16"/>
        <v>17</v>
      </c>
      <c r="F172" s="274">
        <f t="shared" si="17"/>
        <v>0</v>
      </c>
      <c r="G172" s="274">
        <f t="shared" si="18"/>
        <v>36</v>
      </c>
      <c r="H172" s="274"/>
      <c r="I172" s="274"/>
      <c r="J172" s="274"/>
      <c r="K172" s="274"/>
      <c r="L172" s="274"/>
      <c r="M172" s="274"/>
      <c r="N172" s="274">
        <v>2</v>
      </c>
      <c r="O172" s="274"/>
      <c r="P172" s="274">
        <v>2</v>
      </c>
      <c r="Q172" s="274">
        <v>9</v>
      </c>
      <c r="R172" s="274">
        <v>6</v>
      </c>
      <c r="S172" s="274"/>
      <c r="T172" s="274">
        <v>15</v>
      </c>
      <c r="U172" s="274"/>
      <c r="V172" s="274"/>
      <c r="W172" s="274"/>
      <c r="X172" s="274"/>
      <c r="Y172" s="274"/>
      <c r="Z172" s="274">
        <v>3</v>
      </c>
      <c r="AA172" s="274"/>
      <c r="AB172" s="274">
        <v>3</v>
      </c>
      <c r="AC172" s="274">
        <v>5</v>
      </c>
      <c r="AD172" s="274">
        <v>11</v>
      </c>
      <c r="AE172" s="274">
        <v>16</v>
      </c>
    </row>
    <row r="173" spans="1:31" x14ac:dyDescent="0.2">
      <c r="A173" s="278"/>
      <c r="B173" s="279" t="s">
        <v>593</v>
      </c>
      <c r="C173" s="282" t="s">
        <v>594</v>
      </c>
      <c r="D173" s="274">
        <f t="shared" si="15"/>
        <v>10</v>
      </c>
      <c r="E173" s="274">
        <f t="shared" si="16"/>
        <v>2</v>
      </c>
      <c r="F173" s="274">
        <f t="shared" si="17"/>
        <v>0</v>
      </c>
      <c r="G173" s="274">
        <f t="shared" si="18"/>
        <v>12</v>
      </c>
      <c r="H173" s="274"/>
      <c r="I173" s="274"/>
      <c r="J173" s="274"/>
      <c r="K173" s="274"/>
      <c r="L173" s="274"/>
      <c r="M173" s="274"/>
      <c r="N173" s="274"/>
      <c r="O173" s="274"/>
      <c r="P173" s="274"/>
      <c r="Q173" s="274">
        <v>4</v>
      </c>
      <c r="R173" s="274"/>
      <c r="S173" s="274"/>
      <c r="T173" s="274">
        <v>4</v>
      </c>
      <c r="U173" s="274"/>
      <c r="V173" s="274"/>
      <c r="W173" s="274"/>
      <c r="X173" s="274"/>
      <c r="Y173" s="274"/>
      <c r="Z173" s="274">
        <v>1</v>
      </c>
      <c r="AA173" s="274">
        <v>1</v>
      </c>
      <c r="AB173" s="274">
        <v>2</v>
      </c>
      <c r="AC173" s="274">
        <v>5</v>
      </c>
      <c r="AD173" s="274">
        <v>1</v>
      </c>
      <c r="AE173" s="274">
        <v>6</v>
      </c>
    </row>
    <row r="174" spans="1:31" x14ac:dyDescent="0.2">
      <c r="A174" s="278"/>
      <c r="B174" s="279" t="s">
        <v>228</v>
      </c>
      <c r="C174" s="282" t="s">
        <v>539</v>
      </c>
      <c r="D174" s="274">
        <f t="shared" si="15"/>
        <v>14</v>
      </c>
      <c r="E174" s="274">
        <f t="shared" si="16"/>
        <v>24</v>
      </c>
      <c r="F174" s="274">
        <f t="shared" si="17"/>
        <v>0</v>
      </c>
      <c r="G174" s="274">
        <f t="shared" si="18"/>
        <v>38</v>
      </c>
      <c r="H174" s="274">
        <v>1</v>
      </c>
      <c r="I174" s="274"/>
      <c r="J174" s="274">
        <v>1</v>
      </c>
      <c r="K174" s="274">
        <v>1</v>
      </c>
      <c r="L174" s="274"/>
      <c r="M174" s="274">
        <v>1</v>
      </c>
      <c r="N174" s="274">
        <v>1</v>
      </c>
      <c r="O174" s="274">
        <v>1</v>
      </c>
      <c r="P174" s="274">
        <v>2</v>
      </c>
      <c r="Q174" s="274">
        <v>4</v>
      </c>
      <c r="R174" s="274">
        <v>3</v>
      </c>
      <c r="S174" s="274"/>
      <c r="T174" s="274">
        <v>7</v>
      </c>
      <c r="U174" s="274"/>
      <c r="V174" s="274"/>
      <c r="W174" s="274"/>
      <c r="X174" s="274"/>
      <c r="Y174" s="274"/>
      <c r="Z174" s="274">
        <v>2</v>
      </c>
      <c r="AA174" s="274">
        <v>1</v>
      </c>
      <c r="AB174" s="274">
        <v>3</v>
      </c>
      <c r="AC174" s="274">
        <v>5</v>
      </c>
      <c r="AD174" s="274">
        <v>19</v>
      </c>
      <c r="AE174" s="274">
        <v>24</v>
      </c>
    </row>
    <row r="175" spans="1:31" x14ac:dyDescent="0.2">
      <c r="A175" s="278"/>
      <c r="B175" s="279" t="s">
        <v>220</v>
      </c>
      <c r="C175" s="282" t="s">
        <v>535</v>
      </c>
      <c r="D175" s="274">
        <f t="shared" si="15"/>
        <v>9</v>
      </c>
      <c r="E175" s="274">
        <f t="shared" si="16"/>
        <v>2</v>
      </c>
      <c r="F175" s="274">
        <f t="shared" si="17"/>
        <v>0</v>
      </c>
      <c r="G175" s="274">
        <f t="shared" si="18"/>
        <v>11</v>
      </c>
      <c r="H175" s="274"/>
      <c r="I175" s="274"/>
      <c r="J175" s="274"/>
      <c r="K175" s="274"/>
      <c r="L175" s="274"/>
      <c r="M175" s="274"/>
      <c r="N175" s="274"/>
      <c r="O175" s="274"/>
      <c r="P175" s="274"/>
      <c r="Q175" s="274">
        <v>4</v>
      </c>
      <c r="R175" s="274">
        <v>1</v>
      </c>
      <c r="S175" s="274"/>
      <c r="T175" s="274">
        <v>5</v>
      </c>
      <c r="U175" s="274"/>
      <c r="V175" s="274"/>
      <c r="W175" s="274"/>
      <c r="X175" s="274"/>
      <c r="Y175" s="274"/>
      <c r="Z175" s="274">
        <v>1</v>
      </c>
      <c r="AA175" s="274"/>
      <c r="AB175" s="274">
        <v>1</v>
      </c>
      <c r="AC175" s="274">
        <v>4</v>
      </c>
      <c r="AD175" s="274">
        <v>1</v>
      </c>
      <c r="AE175" s="274">
        <v>5</v>
      </c>
    </row>
    <row r="176" spans="1:31" x14ac:dyDescent="0.2">
      <c r="A176" s="278"/>
      <c r="B176" s="279" t="s">
        <v>218</v>
      </c>
      <c r="C176" s="282" t="s">
        <v>536</v>
      </c>
      <c r="D176" s="274">
        <f t="shared" si="15"/>
        <v>9</v>
      </c>
      <c r="E176" s="274">
        <f t="shared" si="16"/>
        <v>4</v>
      </c>
      <c r="F176" s="274">
        <f t="shared" si="17"/>
        <v>0</v>
      </c>
      <c r="G176" s="274">
        <f t="shared" si="18"/>
        <v>13</v>
      </c>
      <c r="H176" s="274"/>
      <c r="I176" s="274"/>
      <c r="J176" s="274"/>
      <c r="K176" s="274"/>
      <c r="L176" s="274"/>
      <c r="M176" s="274"/>
      <c r="N176" s="274">
        <v>1</v>
      </c>
      <c r="O176" s="274"/>
      <c r="P176" s="274">
        <v>1</v>
      </c>
      <c r="Q176" s="274">
        <v>4</v>
      </c>
      <c r="R176" s="274">
        <v>3</v>
      </c>
      <c r="S176" s="274"/>
      <c r="T176" s="274">
        <v>7</v>
      </c>
      <c r="U176" s="274"/>
      <c r="V176" s="274"/>
      <c r="W176" s="274"/>
      <c r="X176" s="274"/>
      <c r="Y176" s="274"/>
      <c r="Z176" s="274">
        <v>1</v>
      </c>
      <c r="AA176" s="274"/>
      <c r="AB176" s="274">
        <v>1</v>
      </c>
      <c r="AC176" s="274">
        <v>3</v>
      </c>
      <c r="AD176" s="274">
        <v>1</v>
      </c>
      <c r="AE176" s="274">
        <v>4</v>
      </c>
    </row>
    <row r="177" spans="1:31" x14ac:dyDescent="0.2">
      <c r="A177" s="278"/>
      <c r="B177" s="279" t="s">
        <v>211</v>
      </c>
      <c r="C177" s="282" t="s">
        <v>212</v>
      </c>
      <c r="D177" s="274">
        <f t="shared" si="15"/>
        <v>5</v>
      </c>
      <c r="E177" s="274">
        <f t="shared" si="16"/>
        <v>5</v>
      </c>
      <c r="F177" s="274">
        <f t="shared" si="17"/>
        <v>0</v>
      </c>
      <c r="G177" s="274">
        <f t="shared" si="18"/>
        <v>10</v>
      </c>
      <c r="H177" s="274"/>
      <c r="I177" s="274"/>
      <c r="J177" s="274"/>
      <c r="K177" s="274"/>
      <c r="L177" s="274"/>
      <c r="M177" s="274"/>
      <c r="N177" s="274"/>
      <c r="O177" s="274">
        <v>2</v>
      </c>
      <c r="P177" s="274">
        <v>2</v>
      </c>
      <c r="Q177" s="274">
        <v>4</v>
      </c>
      <c r="R177" s="274">
        <v>3</v>
      </c>
      <c r="S177" s="274"/>
      <c r="T177" s="274">
        <v>7</v>
      </c>
      <c r="U177" s="274"/>
      <c r="V177" s="274"/>
      <c r="W177" s="274"/>
      <c r="X177" s="274"/>
      <c r="Y177" s="274"/>
      <c r="Z177" s="274">
        <v>1</v>
      </c>
      <c r="AA177" s="274"/>
      <c r="AB177" s="274">
        <v>1</v>
      </c>
      <c r="AC177" s="274"/>
      <c r="AD177" s="274"/>
      <c r="AE177" s="274"/>
    </row>
    <row r="178" spans="1:31" x14ac:dyDescent="0.2">
      <c r="A178" s="278"/>
      <c r="B178" s="279" t="s">
        <v>213</v>
      </c>
      <c r="C178" s="282" t="s">
        <v>533</v>
      </c>
      <c r="D178" s="274">
        <f t="shared" si="15"/>
        <v>2</v>
      </c>
      <c r="E178" s="274">
        <f t="shared" si="16"/>
        <v>2</v>
      </c>
      <c r="F178" s="274">
        <f t="shared" si="17"/>
        <v>0</v>
      </c>
      <c r="G178" s="274">
        <f t="shared" si="18"/>
        <v>4</v>
      </c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>
        <v>1</v>
      </c>
      <c r="S178" s="274"/>
      <c r="T178" s="274">
        <v>1</v>
      </c>
      <c r="U178" s="274"/>
      <c r="V178" s="274"/>
      <c r="W178" s="274"/>
      <c r="X178" s="274"/>
      <c r="Y178" s="274"/>
      <c r="Z178" s="274"/>
      <c r="AA178" s="274"/>
      <c r="AB178" s="274"/>
      <c r="AC178" s="274">
        <v>2</v>
      </c>
      <c r="AD178" s="274">
        <v>1</v>
      </c>
      <c r="AE178" s="274">
        <v>3</v>
      </c>
    </row>
    <row r="179" spans="1:31" x14ac:dyDescent="0.2">
      <c r="A179" s="278"/>
      <c r="B179" s="279" t="s">
        <v>209</v>
      </c>
      <c r="C179" s="282" t="s">
        <v>210</v>
      </c>
      <c r="D179" s="274">
        <f t="shared" si="15"/>
        <v>18</v>
      </c>
      <c r="E179" s="274">
        <f t="shared" si="16"/>
        <v>10</v>
      </c>
      <c r="F179" s="274">
        <f t="shared" si="17"/>
        <v>0</v>
      </c>
      <c r="G179" s="274">
        <f t="shared" si="18"/>
        <v>28</v>
      </c>
      <c r="H179" s="274"/>
      <c r="I179" s="274"/>
      <c r="J179" s="274"/>
      <c r="K179" s="274"/>
      <c r="L179" s="274"/>
      <c r="M179" s="274"/>
      <c r="N179" s="274">
        <v>2</v>
      </c>
      <c r="O179" s="274"/>
      <c r="P179" s="274">
        <v>2</v>
      </c>
      <c r="Q179" s="274">
        <v>9</v>
      </c>
      <c r="R179" s="274">
        <v>4</v>
      </c>
      <c r="S179" s="274"/>
      <c r="T179" s="274">
        <v>13</v>
      </c>
      <c r="U179" s="274"/>
      <c r="V179" s="274"/>
      <c r="W179" s="274"/>
      <c r="X179" s="274"/>
      <c r="Y179" s="274"/>
      <c r="Z179" s="274">
        <v>2</v>
      </c>
      <c r="AA179" s="274">
        <v>1</v>
      </c>
      <c r="AB179" s="274">
        <v>3</v>
      </c>
      <c r="AC179" s="274">
        <v>5</v>
      </c>
      <c r="AD179" s="274">
        <v>5</v>
      </c>
      <c r="AE179" s="274">
        <v>10</v>
      </c>
    </row>
    <row r="180" spans="1:31" x14ac:dyDescent="0.2">
      <c r="A180" s="278"/>
      <c r="B180" s="279" t="s">
        <v>216</v>
      </c>
      <c r="C180" s="282" t="s">
        <v>532</v>
      </c>
      <c r="D180" s="274">
        <f t="shared" si="15"/>
        <v>21</v>
      </c>
      <c r="E180" s="274">
        <f t="shared" si="16"/>
        <v>3</v>
      </c>
      <c r="F180" s="274">
        <f t="shared" si="17"/>
        <v>0</v>
      </c>
      <c r="G180" s="274">
        <f t="shared" si="18"/>
        <v>24</v>
      </c>
      <c r="H180" s="274"/>
      <c r="I180" s="274"/>
      <c r="J180" s="274"/>
      <c r="K180" s="274"/>
      <c r="L180" s="274"/>
      <c r="M180" s="274"/>
      <c r="N180" s="274"/>
      <c r="O180" s="274"/>
      <c r="P180" s="274"/>
      <c r="Q180" s="274">
        <v>10</v>
      </c>
      <c r="R180" s="274">
        <v>2</v>
      </c>
      <c r="S180" s="274"/>
      <c r="T180" s="274">
        <v>12</v>
      </c>
      <c r="U180" s="274"/>
      <c r="V180" s="274"/>
      <c r="W180" s="274"/>
      <c r="X180" s="274"/>
      <c r="Y180" s="274"/>
      <c r="Z180" s="274">
        <v>1</v>
      </c>
      <c r="AA180" s="274">
        <v>1</v>
      </c>
      <c r="AB180" s="274">
        <v>2</v>
      </c>
      <c r="AC180" s="274">
        <v>10</v>
      </c>
      <c r="AD180" s="274"/>
      <c r="AE180" s="274">
        <v>10</v>
      </c>
    </row>
    <row r="181" spans="1:31" x14ac:dyDescent="0.2">
      <c r="A181" s="278"/>
      <c r="B181" s="279" t="s">
        <v>224</v>
      </c>
      <c r="C181" s="282" t="s">
        <v>537</v>
      </c>
      <c r="D181" s="274">
        <f t="shared" si="15"/>
        <v>11</v>
      </c>
      <c r="E181" s="274">
        <f t="shared" si="16"/>
        <v>9</v>
      </c>
      <c r="F181" s="274">
        <f t="shared" si="17"/>
        <v>0</v>
      </c>
      <c r="G181" s="274">
        <f t="shared" si="18"/>
        <v>20</v>
      </c>
      <c r="H181" s="274"/>
      <c r="I181" s="274"/>
      <c r="J181" s="274"/>
      <c r="K181" s="274"/>
      <c r="L181" s="274"/>
      <c r="M181" s="274"/>
      <c r="N181" s="274"/>
      <c r="O181" s="274">
        <v>1</v>
      </c>
      <c r="P181" s="274">
        <v>1</v>
      </c>
      <c r="Q181" s="274">
        <v>6</v>
      </c>
      <c r="R181" s="274">
        <v>3</v>
      </c>
      <c r="S181" s="274"/>
      <c r="T181" s="274">
        <v>9</v>
      </c>
      <c r="U181" s="274"/>
      <c r="V181" s="274"/>
      <c r="W181" s="274"/>
      <c r="X181" s="274"/>
      <c r="Y181" s="274"/>
      <c r="Z181" s="274">
        <v>1</v>
      </c>
      <c r="AA181" s="274">
        <v>2</v>
      </c>
      <c r="AB181" s="274">
        <v>3</v>
      </c>
      <c r="AC181" s="274">
        <v>4</v>
      </c>
      <c r="AD181" s="274">
        <v>3</v>
      </c>
      <c r="AE181" s="274">
        <v>7</v>
      </c>
    </row>
    <row r="182" spans="1:31" x14ac:dyDescent="0.2">
      <c r="A182" s="280">
        <v>9</v>
      </c>
      <c r="B182" s="281" t="s">
        <v>45</v>
      </c>
      <c r="C182" s="264"/>
      <c r="D182" s="268">
        <f t="shared" si="15"/>
        <v>175</v>
      </c>
      <c r="E182" s="268">
        <f t="shared" si="16"/>
        <v>95</v>
      </c>
      <c r="F182" s="268">
        <f t="shared" si="17"/>
        <v>0</v>
      </c>
      <c r="G182" s="268">
        <f t="shared" si="18"/>
        <v>270</v>
      </c>
      <c r="H182" s="268"/>
      <c r="I182" s="268"/>
      <c r="J182" s="268"/>
      <c r="K182" s="268"/>
      <c r="L182" s="268"/>
      <c r="M182" s="268"/>
      <c r="N182" s="268">
        <v>4</v>
      </c>
      <c r="O182" s="268">
        <v>1</v>
      </c>
      <c r="P182" s="268">
        <v>5</v>
      </c>
      <c r="Q182" s="268">
        <v>87</v>
      </c>
      <c r="R182" s="268">
        <v>53</v>
      </c>
      <c r="S182" s="268"/>
      <c r="T182" s="268">
        <v>140</v>
      </c>
      <c r="U182" s="268">
        <v>1</v>
      </c>
      <c r="V182" s="268">
        <v>1</v>
      </c>
      <c r="W182" s="268"/>
      <c r="X182" s="268"/>
      <c r="Y182" s="268"/>
      <c r="Z182" s="268">
        <v>10</v>
      </c>
      <c r="AA182" s="268">
        <v>4</v>
      </c>
      <c r="AB182" s="268">
        <v>14</v>
      </c>
      <c r="AC182" s="268">
        <v>73</v>
      </c>
      <c r="AD182" s="268">
        <v>37</v>
      </c>
      <c r="AE182" s="268">
        <v>110</v>
      </c>
    </row>
    <row r="183" spans="1:31" x14ac:dyDescent="0.2">
      <c r="A183" s="278"/>
      <c r="B183" s="279" t="s">
        <v>205</v>
      </c>
      <c r="C183" s="282" t="s">
        <v>530</v>
      </c>
      <c r="D183" s="274">
        <f t="shared" si="15"/>
        <v>104</v>
      </c>
      <c r="E183" s="274">
        <f t="shared" si="16"/>
        <v>68</v>
      </c>
      <c r="F183" s="274">
        <f t="shared" si="17"/>
        <v>0</v>
      </c>
      <c r="G183" s="274">
        <f t="shared" si="18"/>
        <v>172</v>
      </c>
      <c r="H183" s="274"/>
      <c r="I183" s="274"/>
      <c r="J183" s="274"/>
      <c r="K183" s="274"/>
      <c r="L183" s="274"/>
      <c r="M183" s="274"/>
      <c r="N183" s="274">
        <v>4</v>
      </c>
      <c r="O183" s="274">
        <v>1</v>
      </c>
      <c r="P183" s="274">
        <v>5</v>
      </c>
      <c r="Q183" s="274">
        <v>54</v>
      </c>
      <c r="R183" s="274">
        <v>37</v>
      </c>
      <c r="S183" s="274"/>
      <c r="T183" s="274">
        <v>91</v>
      </c>
      <c r="U183" s="274">
        <v>1</v>
      </c>
      <c r="V183" s="274">
        <v>1</v>
      </c>
      <c r="W183" s="274"/>
      <c r="X183" s="274"/>
      <c r="Y183" s="274"/>
      <c r="Z183" s="274">
        <v>5</v>
      </c>
      <c r="AA183" s="274">
        <v>1</v>
      </c>
      <c r="AB183" s="274">
        <v>6</v>
      </c>
      <c r="AC183" s="274">
        <v>40</v>
      </c>
      <c r="AD183" s="274">
        <v>29</v>
      </c>
      <c r="AE183" s="274">
        <v>69</v>
      </c>
    </row>
    <row r="184" spans="1:31" x14ac:dyDescent="0.2">
      <c r="A184" s="278"/>
      <c r="B184" s="279" t="s">
        <v>232</v>
      </c>
      <c r="C184" s="282" t="s">
        <v>210</v>
      </c>
      <c r="D184" s="274">
        <f t="shared" si="15"/>
        <v>54</v>
      </c>
      <c r="E184" s="274">
        <f t="shared" si="16"/>
        <v>23</v>
      </c>
      <c r="F184" s="274">
        <f t="shared" si="17"/>
        <v>0</v>
      </c>
      <c r="G184" s="274">
        <f t="shared" si="18"/>
        <v>77</v>
      </c>
      <c r="H184" s="274"/>
      <c r="I184" s="274"/>
      <c r="J184" s="274"/>
      <c r="K184" s="274"/>
      <c r="L184" s="274"/>
      <c r="M184" s="274"/>
      <c r="N184" s="274"/>
      <c r="O184" s="274"/>
      <c r="P184" s="274"/>
      <c r="Q184" s="274">
        <v>25</v>
      </c>
      <c r="R184" s="274">
        <v>13</v>
      </c>
      <c r="S184" s="274"/>
      <c r="T184" s="274">
        <v>38</v>
      </c>
      <c r="U184" s="274"/>
      <c r="V184" s="274"/>
      <c r="W184" s="274"/>
      <c r="X184" s="274"/>
      <c r="Y184" s="274"/>
      <c r="Z184" s="274">
        <v>4</v>
      </c>
      <c r="AA184" s="274">
        <v>2</v>
      </c>
      <c r="AB184" s="274">
        <v>6</v>
      </c>
      <c r="AC184" s="274">
        <v>25</v>
      </c>
      <c r="AD184" s="274">
        <v>8</v>
      </c>
      <c r="AE184" s="274">
        <v>33</v>
      </c>
    </row>
    <row r="185" spans="1:31" x14ac:dyDescent="0.2">
      <c r="A185" s="278"/>
      <c r="B185" s="279" t="s">
        <v>233</v>
      </c>
      <c r="C185" s="282" t="s">
        <v>532</v>
      </c>
      <c r="D185" s="274">
        <f t="shared" si="15"/>
        <v>17</v>
      </c>
      <c r="E185" s="274">
        <f t="shared" si="16"/>
        <v>4</v>
      </c>
      <c r="F185" s="274">
        <f t="shared" si="17"/>
        <v>0</v>
      </c>
      <c r="G185" s="274">
        <f t="shared" si="18"/>
        <v>21</v>
      </c>
      <c r="H185" s="274"/>
      <c r="I185" s="274"/>
      <c r="J185" s="274"/>
      <c r="K185" s="274"/>
      <c r="L185" s="274"/>
      <c r="M185" s="274"/>
      <c r="N185" s="274"/>
      <c r="O185" s="274"/>
      <c r="P185" s="274"/>
      <c r="Q185" s="274">
        <v>8</v>
      </c>
      <c r="R185" s="274">
        <v>3</v>
      </c>
      <c r="S185" s="274"/>
      <c r="T185" s="274">
        <v>11</v>
      </c>
      <c r="U185" s="274"/>
      <c r="V185" s="274"/>
      <c r="W185" s="274"/>
      <c r="X185" s="274"/>
      <c r="Y185" s="274"/>
      <c r="Z185" s="274">
        <v>1</v>
      </c>
      <c r="AA185" s="274">
        <v>1</v>
      </c>
      <c r="AB185" s="274">
        <v>2</v>
      </c>
      <c r="AC185" s="274">
        <v>8</v>
      </c>
      <c r="AD185" s="274"/>
      <c r="AE185" s="274">
        <v>8</v>
      </c>
    </row>
    <row r="186" spans="1:31" x14ac:dyDescent="0.2">
      <c r="A186" s="269" t="s">
        <v>632</v>
      </c>
      <c r="B186" s="278"/>
      <c r="C186" s="278"/>
      <c r="D186" s="271">
        <f t="shared" si="15"/>
        <v>10</v>
      </c>
      <c r="E186" s="271">
        <f t="shared" si="16"/>
        <v>8</v>
      </c>
      <c r="F186" s="271">
        <f t="shared" si="17"/>
        <v>0</v>
      </c>
      <c r="G186" s="271">
        <f t="shared" si="18"/>
        <v>18</v>
      </c>
      <c r="H186" s="271"/>
      <c r="I186" s="271"/>
      <c r="J186" s="271"/>
      <c r="K186" s="271"/>
      <c r="L186" s="271"/>
      <c r="M186" s="271"/>
      <c r="N186" s="271"/>
      <c r="O186" s="271"/>
      <c r="P186" s="271"/>
      <c r="Q186" s="271">
        <v>4</v>
      </c>
      <c r="R186" s="271">
        <v>2</v>
      </c>
      <c r="S186" s="271"/>
      <c r="T186" s="271">
        <v>6</v>
      </c>
      <c r="U186" s="271"/>
      <c r="V186" s="271"/>
      <c r="W186" s="271"/>
      <c r="X186" s="271"/>
      <c r="Y186" s="271"/>
      <c r="Z186" s="271"/>
      <c r="AA186" s="271"/>
      <c r="AB186" s="271"/>
      <c r="AC186" s="271">
        <v>6</v>
      </c>
      <c r="AD186" s="271">
        <v>6</v>
      </c>
      <c r="AE186" s="271">
        <v>12</v>
      </c>
    </row>
    <row r="187" spans="1:31" x14ac:dyDescent="0.2">
      <c r="A187" s="279" t="s">
        <v>12</v>
      </c>
      <c r="B187" s="264"/>
      <c r="C187" s="264"/>
      <c r="D187" s="268">
        <f t="shared" si="15"/>
        <v>10</v>
      </c>
      <c r="E187" s="268">
        <f t="shared" si="16"/>
        <v>8</v>
      </c>
      <c r="F187" s="268">
        <f t="shared" si="17"/>
        <v>0</v>
      </c>
      <c r="G187" s="268">
        <f t="shared" si="18"/>
        <v>18</v>
      </c>
      <c r="H187" s="268"/>
      <c r="I187" s="268"/>
      <c r="J187" s="268"/>
      <c r="K187" s="268"/>
      <c r="L187" s="268"/>
      <c r="M187" s="268"/>
      <c r="N187" s="268"/>
      <c r="O187" s="268"/>
      <c r="P187" s="268"/>
      <c r="Q187" s="268">
        <v>4</v>
      </c>
      <c r="R187" s="268">
        <v>2</v>
      </c>
      <c r="S187" s="268"/>
      <c r="T187" s="268">
        <v>6</v>
      </c>
      <c r="U187" s="268"/>
      <c r="V187" s="268"/>
      <c r="W187" s="268"/>
      <c r="X187" s="268"/>
      <c r="Y187" s="268"/>
      <c r="Z187" s="268"/>
      <c r="AA187" s="268"/>
      <c r="AB187" s="268"/>
      <c r="AC187" s="268">
        <v>6</v>
      </c>
      <c r="AD187" s="268">
        <v>6</v>
      </c>
      <c r="AE187" s="268">
        <v>12</v>
      </c>
    </row>
    <row r="188" spans="1:31" x14ac:dyDescent="0.2">
      <c r="A188" s="280">
        <v>5</v>
      </c>
      <c r="B188" s="281" t="s">
        <v>417</v>
      </c>
      <c r="C188" s="264"/>
      <c r="D188" s="268">
        <f t="shared" si="15"/>
        <v>0</v>
      </c>
      <c r="E188" s="268">
        <f t="shared" si="16"/>
        <v>1</v>
      </c>
      <c r="F188" s="268">
        <f t="shared" si="17"/>
        <v>0</v>
      </c>
      <c r="G188" s="268">
        <f t="shared" si="18"/>
        <v>1</v>
      </c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>
        <v>1</v>
      </c>
      <c r="S188" s="268"/>
      <c r="T188" s="268">
        <v>1</v>
      </c>
      <c r="U188" s="268"/>
      <c r="V188" s="268"/>
      <c r="W188" s="268"/>
      <c r="X188" s="268"/>
      <c r="Y188" s="268"/>
      <c r="Z188" s="268"/>
      <c r="AA188" s="268"/>
      <c r="AB188" s="268"/>
      <c r="AC188" s="268"/>
      <c r="AD188" s="268"/>
      <c r="AE188" s="268"/>
    </row>
    <row r="189" spans="1:31" x14ac:dyDescent="0.2">
      <c r="A189" s="278"/>
      <c r="B189" s="279" t="s">
        <v>267</v>
      </c>
      <c r="C189" s="282" t="s">
        <v>548</v>
      </c>
      <c r="D189" s="274">
        <f t="shared" si="15"/>
        <v>0</v>
      </c>
      <c r="E189" s="274">
        <f t="shared" si="16"/>
        <v>1</v>
      </c>
      <c r="F189" s="274">
        <f t="shared" si="17"/>
        <v>0</v>
      </c>
      <c r="G189" s="274">
        <f t="shared" si="18"/>
        <v>1</v>
      </c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>
        <v>1</v>
      </c>
      <c r="S189" s="274"/>
      <c r="T189" s="274">
        <v>1</v>
      </c>
      <c r="U189" s="274"/>
      <c r="V189" s="274"/>
      <c r="W189" s="274"/>
      <c r="X189" s="274"/>
      <c r="Y189" s="274"/>
      <c r="Z189" s="274"/>
      <c r="AA189" s="274"/>
      <c r="AB189" s="274"/>
      <c r="AC189" s="274"/>
      <c r="AD189" s="274"/>
      <c r="AE189" s="274"/>
    </row>
    <row r="190" spans="1:31" x14ac:dyDescent="0.2">
      <c r="A190" s="278"/>
      <c r="B190" s="281" t="s">
        <v>428</v>
      </c>
      <c r="C190" s="264"/>
      <c r="D190" s="268">
        <f t="shared" si="15"/>
        <v>10</v>
      </c>
      <c r="E190" s="268">
        <f t="shared" si="16"/>
        <v>7</v>
      </c>
      <c r="F190" s="268">
        <f t="shared" si="17"/>
        <v>0</v>
      </c>
      <c r="G190" s="268">
        <f t="shared" si="18"/>
        <v>17</v>
      </c>
      <c r="H190" s="268"/>
      <c r="I190" s="268"/>
      <c r="J190" s="268"/>
      <c r="K190" s="268"/>
      <c r="L190" s="268"/>
      <c r="M190" s="268"/>
      <c r="N190" s="268"/>
      <c r="O190" s="268"/>
      <c r="P190" s="268"/>
      <c r="Q190" s="268">
        <v>4</v>
      </c>
      <c r="R190" s="268">
        <v>1</v>
      </c>
      <c r="S190" s="268"/>
      <c r="T190" s="268">
        <v>5</v>
      </c>
      <c r="U190" s="268"/>
      <c r="V190" s="268"/>
      <c r="W190" s="268"/>
      <c r="X190" s="268"/>
      <c r="Y190" s="268"/>
      <c r="Z190" s="268"/>
      <c r="AA190" s="268"/>
      <c r="AB190" s="268"/>
      <c r="AC190" s="268">
        <v>6</v>
      </c>
      <c r="AD190" s="268">
        <v>6</v>
      </c>
      <c r="AE190" s="268">
        <v>12</v>
      </c>
    </row>
    <row r="191" spans="1:31" x14ac:dyDescent="0.2">
      <c r="A191" s="278"/>
      <c r="B191" s="279" t="s">
        <v>251</v>
      </c>
      <c r="C191" s="282" t="s">
        <v>252</v>
      </c>
      <c r="D191" s="274">
        <f t="shared" si="15"/>
        <v>10</v>
      </c>
      <c r="E191" s="274">
        <f t="shared" si="16"/>
        <v>7</v>
      </c>
      <c r="F191" s="274">
        <f t="shared" si="17"/>
        <v>0</v>
      </c>
      <c r="G191" s="274">
        <f t="shared" si="18"/>
        <v>17</v>
      </c>
      <c r="H191" s="274"/>
      <c r="I191" s="274"/>
      <c r="J191" s="274"/>
      <c r="K191" s="274"/>
      <c r="L191" s="274"/>
      <c r="M191" s="274"/>
      <c r="N191" s="274"/>
      <c r="O191" s="274"/>
      <c r="P191" s="274"/>
      <c r="Q191" s="274">
        <v>4</v>
      </c>
      <c r="R191" s="274">
        <v>1</v>
      </c>
      <c r="S191" s="274"/>
      <c r="T191" s="274">
        <v>5</v>
      </c>
      <c r="U191" s="274"/>
      <c r="V191" s="274"/>
      <c r="W191" s="274"/>
      <c r="X191" s="274"/>
      <c r="Y191" s="274"/>
      <c r="Z191" s="274"/>
      <c r="AA191" s="274"/>
      <c r="AB191" s="274"/>
      <c r="AC191" s="274">
        <v>6</v>
      </c>
      <c r="AD191" s="274">
        <v>6</v>
      </c>
      <c r="AE191" s="274">
        <v>12</v>
      </c>
    </row>
    <row r="192" spans="1:31" x14ac:dyDescent="0.2">
      <c r="A192" s="269" t="s">
        <v>633</v>
      </c>
      <c r="B192" s="278"/>
      <c r="C192" s="278"/>
      <c r="D192" s="271">
        <f t="shared" si="15"/>
        <v>119</v>
      </c>
      <c r="E192" s="271">
        <f t="shared" si="16"/>
        <v>87</v>
      </c>
      <c r="F192" s="271">
        <f t="shared" si="17"/>
        <v>0</v>
      </c>
      <c r="G192" s="271">
        <f t="shared" si="18"/>
        <v>206</v>
      </c>
      <c r="H192" s="271">
        <v>3</v>
      </c>
      <c r="I192" s="271">
        <v>2</v>
      </c>
      <c r="J192" s="271">
        <v>5</v>
      </c>
      <c r="K192" s="271"/>
      <c r="L192" s="271"/>
      <c r="M192" s="271"/>
      <c r="N192" s="271">
        <v>5</v>
      </c>
      <c r="O192" s="271">
        <v>5</v>
      </c>
      <c r="P192" s="271">
        <v>10</v>
      </c>
      <c r="Q192" s="271">
        <v>103</v>
      </c>
      <c r="R192" s="271">
        <v>73</v>
      </c>
      <c r="S192" s="271"/>
      <c r="T192" s="271">
        <v>176</v>
      </c>
      <c r="U192" s="271"/>
      <c r="V192" s="271"/>
      <c r="W192" s="271"/>
      <c r="X192" s="271"/>
      <c r="Y192" s="271"/>
      <c r="Z192" s="271"/>
      <c r="AA192" s="271">
        <v>1</v>
      </c>
      <c r="AB192" s="271">
        <v>1</v>
      </c>
      <c r="AC192" s="271">
        <v>8</v>
      </c>
      <c r="AD192" s="271">
        <v>6</v>
      </c>
      <c r="AE192" s="271">
        <v>14</v>
      </c>
    </row>
    <row r="193" spans="1:31" x14ac:dyDescent="0.2">
      <c r="A193" s="279" t="s">
        <v>12</v>
      </c>
      <c r="B193" s="264"/>
      <c r="C193" s="264"/>
      <c r="D193" s="268">
        <f t="shared" si="15"/>
        <v>119</v>
      </c>
      <c r="E193" s="268">
        <f t="shared" si="16"/>
        <v>87</v>
      </c>
      <c r="F193" s="268">
        <f t="shared" si="17"/>
        <v>0</v>
      </c>
      <c r="G193" s="268">
        <f t="shared" si="18"/>
        <v>206</v>
      </c>
      <c r="H193" s="268">
        <v>3</v>
      </c>
      <c r="I193" s="268">
        <v>2</v>
      </c>
      <c r="J193" s="268">
        <v>5</v>
      </c>
      <c r="K193" s="268"/>
      <c r="L193" s="268"/>
      <c r="M193" s="268"/>
      <c r="N193" s="268">
        <v>5</v>
      </c>
      <c r="O193" s="268">
        <v>5</v>
      </c>
      <c r="P193" s="268">
        <v>10</v>
      </c>
      <c r="Q193" s="268">
        <v>103</v>
      </c>
      <c r="R193" s="268">
        <v>73</v>
      </c>
      <c r="S193" s="268"/>
      <c r="T193" s="268">
        <v>176</v>
      </c>
      <c r="U193" s="268"/>
      <c r="V193" s="268"/>
      <c r="W193" s="268"/>
      <c r="X193" s="268"/>
      <c r="Y193" s="268"/>
      <c r="Z193" s="268"/>
      <c r="AA193" s="268">
        <v>1</v>
      </c>
      <c r="AB193" s="268">
        <v>1</v>
      </c>
      <c r="AC193" s="268">
        <v>8</v>
      </c>
      <c r="AD193" s="268">
        <v>6</v>
      </c>
      <c r="AE193" s="268">
        <v>14</v>
      </c>
    </row>
    <row r="194" spans="1:31" x14ac:dyDescent="0.2">
      <c r="A194" s="280">
        <v>5</v>
      </c>
      <c r="B194" s="281" t="s">
        <v>13</v>
      </c>
      <c r="C194" s="264"/>
      <c r="D194" s="268">
        <f t="shared" si="15"/>
        <v>119</v>
      </c>
      <c r="E194" s="268">
        <f t="shared" si="16"/>
        <v>87</v>
      </c>
      <c r="F194" s="268">
        <f t="shared" si="17"/>
        <v>0</v>
      </c>
      <c r="G194" s="268">
        <f t="shared" si="18"/>
        <v>206</v>
      </c>
      <c r="H194" s="268">
        <v>3</v>
      </c>
      <c r="I194" s="268">
        <v>2</v>
      </c>
      <c r="J194" s="268">
        <v>5</v>
      </c>
      <c r="K194" s="268"/>
      <c r="L194" s="268"/>
      <c r="M194" s="268"/>
      <c r="N194" s="268">
        <v>5</v>
      </c>
      <c r="O194" s="268">
        <v>5</v>
      </c>
      <c r="P194" s="268">
        <v>10</v>
      </c>
      <c r="Q194" s="268">
        <v>103</v>
      </c>
      <c r="R194" s="268">
        <v>73</v>
      </c>
      <c r="S194" s="268"/>
      <c r="T194" s="268">
        <v>176</v>
      </c>
      <c r="U194" s="268"/>
      <c r="V194" s="268"/>
      <c r="W194" s="268"/>
      <c r="X194" s="268"/>
      <c r="Y194" s="268"/>
      <c r="Z194" s="268"/>
      <c r="AA194" s="268">
        <v>1</v>
      </c>
      <c r="AB194" s="268">
        <v>1</v>
      </c>
      <c r="AC194" s="268">
        <v>8</v>
      </c>
      <c r="AD194" s="268">
        <v>6</v>
      </c>
      <c r="AE194" s="268">
        <v>14</v>
      </c>
    </row>
    <row r="195" spans="1:31" x14ac:dyDescent="0.2">
      <c r="A195" s="278"/>
      <c r="B195" s="279" t="s">
        <v>235</v>
      </c>
      <c r="C195" s="282" t="s">
        <v>550</v>
      </c>
      <c r="D195" s="274">
        <f t="shared" si="15"/>
        <v>119</v>
      </c>
      <c r="E195" s="274">
        <f t="shared" si="16"/>
        <v>87</v>
      </c>
      <c r="F195" s="274">
        <f t="shared" si="17"/>
        <v>0</v>
      </c>
      <c r="G195" s="274">
        <f t="shared" si="18"/>
        <v>206</v>
      </c>
      <c r="H195" s="274">
        <v>3</v>
      </c>
      <c r="I195" s="274">
        <v>2</v>
      </c>
      <c r="J195" s="274">
        <v>5</v>
      </c>
      <c r="K195" s="274"/>
      <c r="L195" s="274"/>
      <c r="M195" s="274"/>
      <c r="N195" s="274">
        <v>5</v>
      </c>
      <c r="O195" s="274">
        <v>5</v>
      </c>
      <c r="P195" s="274">
        <v>10</v>
      </c>
      <c r="Q195" s="274">
        <v>103</v>
      </c>
      <c r="R195" s="274">
        <v>73</v>
      </c>
      <c r="S195" s="274"/>
      <c r="T195" s="274">
        <v>176</v>
      </c>
      <c r="U195" s="274"/>
      <c r="V195" s="274"/>
      <c r="W195" s="274"/>
      <c r="X195" s="274"/>
      <c r="Y195" s="274"/>
      <c r="Z195" s="274"/>
      <c r="AA195" s="274">
        <v>1</v>
      </c>
      <c r="AB195" s="274">
        <v>1</v>
      </c>
      <c r="AC195" s="274">
        <v>8</v>
      </c>
      <c r="AD195" s="274">
        <v>6</v>
      </c>
      <c r="AE195" s="274">
        <v>14</v>
      </c>
    </row>
    <row r="196" spans="1:31" x14ac:dyDescent="0.2">
      <c r="A196" s="269" t="s">
        <v>634</v>
      </c>
      <c r="B196" s="278"/>
      <c r="C196" s="278"/>
      <c r="D196" s="271">
        <f t="shared" si="15"/>
        <v>1106</v>
      </c>
      <c r="E196" s="271">
        <f t="shared" si="16"/>
        <v>506</v>
      </c>
      <c r="F196" s="271">
        <f t="shared" si="17"/>
        <v>8</v>
      </c>
      <c r="G196" s="271">
        <f t="shared" si="18"/>
        <v>1620</v>
      </c>
      <c r="H196" s="271">
        <v>11</v>
      </c>
      <c r="I196" s="271">
        <v>5</v>
      </c>
      <c r="J196" s="271">
        <v>16</v>
      </c>
      <c r="K196" s="271"/>
      <c r="L196" s="271">
        <v>2</v>
      </c>
      <c r="M196" s="271">
        <v>2</v>
      </c>
      <c r="N196" s="271">
        <v>50</v>
      </c>
      <c r="O196" s="271">
        <v>18</v>
      </c>
      <c r="P196" s="271">
        <v>68</v>
      </c>
      <c r="Q196" s="271">
        <v>838</v>
      </c>
      <c r="R196" s="271">
        <v>324</v>
      </c>
      <c r="S196" s="271">
        <v>8</v>
      </c>
      <c r="T196" s="271">
        <v>1170</v>
      </c>
      <c r="U196" s="271"/>
      <c r="V196" s="271"/>
      <c r="W196" s="271"/>
      <c r="X196" s="271"/>
      <c r="Y196" s="271"/>
      <c r="Z196" s="271">
        <v>21</v>
      </c>
      <c r="AA196" s="271">
        <v>19</v>
      </c>
      <c r="AB196" s="271">
        <v>40</v>
      </c>
      <c r="AC196" s="271">
        <v>186</v>
      </c>
      <c r="AD196" s="271">
        <v>138</v>
      </c>
      <c r="AE196" s="271">
        <v>324</v>
      </c>
    </row>
    <row r="197" spans="1:31" x14ac:dyDescent="0.2">
      <c r="A197" s="279" t="s">
        <v>12</v>
      </c>
      <c r="B197" s="264"/>
      <c r="C197" s="264"/>
      <c r="D197" s="268">
        <f t="shared" si="15"/>
        <v>887</v>
      </c>
      <c r="E197" s="268">
        <f t="shared" si="16"/>
        <v>311</v>
      </c>
      <c r="F197" s="268">
        <f t="shared" si="17"/>
        <v>8</v>
      </c>
      <c r="G197" s="268">
        <f t="shared" si="18"/>
        <v>1206</v>
      </c>
      <c r="H197" s="268">
        <v>11</v>
      </c>
      <c r="I197" s="268">
        <v>5</v>
      </c>
      <c r="J197" s="268">
        <v>16</v>
      </c>
      <c r="K197" s="268"/>
      <c r="L197" s="268"/>
      <c r="M197" s="268"/>
      <c r="N197" s="268">
        <v>42</v>
      </c>
      <c r="O197" s="268">
        <v>12</v>
      </c>
      <c r="P197" s="268">
        <v>54</v>
      </c>
      <c r="Q197" s="268">
        <v>711</v>
      </c>
      <c r="R197" s="268">
        <v>226</v>
      </c>
      <c r="S197" s="268">
        <v>8</v>
      </c>
      <c r="T197" s="268">
        <v>945</v>
      </c>
      <c r="U197" s="268"/>
      <c r="V197" s="268"/>
      <c r="W197" s="268"/>
      <c r="X197" s="268"/>
      <c r="Y197" s="268"/>
      <c r="Z197" s="268">
        <v>1</v>
      </c>
      <c r="AA197" s="268">
        <v>1</v>
      </c>
      <c r="AB197" s="268">
        <v>2</v>
      </c>
      <c r="AC197" s="268">
        <v>122</v>
      </c>
      <c r="AD197" s="268">
        <v>67</v>
      </c>
      <c r="AE197" s="268">
        <v>189</v>
      </c>
    </row>
    <row r="198" spans="1:31" x14ac:dyDescent="0.2">
      <c r="A198" s="280">
        <v>5</v>
      </c>
      <c r="B198" s="281" t="s">
        <v>13</v>
      </c>
      <c r="C198" s="264"/>
      <c r="D198" s="268">
        <f t="shared" si="15"/>
        <v>686</v>
      </c>
      <c r="E198" s="268">
        <f t="shared" si="16"/>
        <v>250</v>
      </c>
      <c r="F198" s="268">
        <f t="shared" si="17"/>
        <v>7</v>
      </c>
      <c r="G198" s="268">
        <f t="shared" si="18"/>
        <v>943</v>
      </c>
      <c r="H198" s="268">
        <v>10</v>
      </c>
      <c r="I198" s="268">
        <v>3</v>
      </c>
      <c r="J198" s="268">
        <v>13</v>
      </c>
      <c r="K198" s="268"/>
      <c r="L198" s="268"/>
      <c r="M198" s="268"/>
      <c r="N198" s="268">
        <v>31</v>
      </c>
      <c r="O198" s="268">
        <v>10</v>
      </c>
      <c r="P198" s="268">
        <v>41</v>
      </c>
      <c r="Q198" s="268">
        <v>548</v>
      </c>
      <c r="R198" s="268">
        <v>177</v>
      </c>
      <c r="S198" s="268">
        <v>7</v>
      </c>
      <c r="T198" s="268">
        <v>732</v>
      </c>
      <c r="U198" s="268"/>
      <c r="V198" s="268"/>
      <c r="W198" s="268"/>
      <c r="X198" s="268"/>
      <c r="Y198" s="268"/>
      <c r="Z198" s="268"/>
      <c r="AA198" s="268">
        <v>1</v>
      </c>
      <c r="AB198" s="268">
        <v>1</v>
      </c>
      <c r="AC198" s="268">
        <v>97</v>
      </c>
      <c r="AD198" s="268">
        <v>59</v>
      </c>
      <c r="AE198" s="268">
        <v>156</v>
      </c>
    </row>
    <row r="199" spans="1:31" x14ac:dyDescent="0.2">
      <c r="A199" s="278"/>
      <c r="B199" s="279" t="s">
        <v>293</v>
      </c>
      <c r="C199" s="282" t="s">
        <v>560</v>
      </c>
      <c r="D199" s="274">
        <f t="shared" si="15"/>
        <v>13</v>
      </c>
      <c r="E199" s="274">
        <f t="shared" si="16"/>
        <v>8</v>
      </c>
      <c r="F199" s="274">
        <f t="shared" si="17"/>
        <v>0</v>
      </c>
      <c r="G199" s="274">
        <f t="shared" si="18"/>
        <v>21</v>
      </c>
      <c r="H199" s="274">
        <v>1</v>
      </c>
      <c r="I199" s="274"/>
      <c r="J199" s="274">
        <v>1</v>
      </c>
      <c r="K199" s="274"/>
      <c r="L199" s="274"/>
      <c r="M199" s="274"/>
      <c r="N199" s="274"/>
      <c r="O199" s="274"/>
      <c r="P199" s="274"/>
      <c r="Q199" s="274">
        <v>8</v>
      </c>
      <c r="R199" s="274">
        <v>7</v>
      </c>
      <c r="S199" s="274"/>
      <c r="T199" s="274">
        <v>15</v>
      </c>
      <c r="U199" s="274"/>
      <c r="V199" s="274"/>
      <c r="W199" s="274"/>
      <c r="X199" s="274"/>
      <c r="Y199" s="274"/>
      <c r="Z199" s="274"/>
      <c r="AA199" s="274"/>
      <c r="AB199" s="274"/>
      <c r="AC199" s="274">
        <v>4</v>
      </c>
      <c r="AD199" s="274">
        <v>1</v>
      </c>
      <c r="AE199" s="274">
        <v>5</v>
      </c>
    </row>
    <row r="200" spans="1:31" x14ac:dyDescent="0.2">
      <c r="A200" s="278"/>
      <c r="B200" s="279" t="s">
        <v>299</v>
      </c>
      <c r="C200" s="282" t="s">
        <v>562</v>
      </c>
      <c r="D200" s="274">
        <f t="shared" si="15"/>
        <v>12</v>
      </c>
      <c r="E200" s="274">
        <f t="shared" si="16"/>
        <v>20</v>
      </c>
      <c r="F200" s="274">
        <f t="shared" si="17"/>
        <v>0</v>
      </c>
      <c r="G200" s="274">
        <f t="shared" si="18"/>
        <v>32</v>
      </c>
      <c r="H200" s="274">
        <v>1</v>
      </c>
      <c r="I200" s="274">
        <v>1</v>
      </c>
      <c r="J200" s="274">
        <v>2</v>
      </c>
      <c r="K200" s="274"/>
      <c r="L200" s="274"/>
      <c r="M200" s="274"/>
      <c r="N200" s="274">
        <v>1</v>
      </c>
      <c r="O200" s="274">
        <v>1</v>
      </c>
      <c r="P200" s="274">
        <v>2</v>
      </c>
      <c r="Q200" s="274">
        <v>9</v>
      </c>
      <c r="R200" s="274">
        <v>14</v>
      </c>
      <c r="S200" s="274"/>
      <c r="T200" s="274">
        <v>23</v>
      </c>
      <c r="U200" s="274"/>
      <c r="V200" s="274"/>
      <c r="W200" s="274"/>
      <c r="X200" s="274"/>
      <c r="Y200" s="274"/>
      <c r="Z200" s="274"/>
      <c r="AA200" s="274"/>
      <c r="AB200" s="274"/>
      <c r="AC200" s="274">
        <v>1</v>
      </c>
      <c r="AD200" s="274">
        <v>4</v>
      </c>
      <c r="AE200" s="274">
        <v>5</v>
      </c>
    </row>
    <row r="201" spans="1:31" x14ac:dyDescent="0.2">
      <c r="A201" s="278"/>
      <c r="B201" s="279" t="s">
        <v>303</v>
      </c>
      <c r="C201" s="282" t="s">
        <v>304</v>
      </c>
      <c r="D201" s="274">
        <f t="shared" si="15"/>
        <v>40</v>
      </c>
      <c r="E201" s="274">
        <f t="shared" si="16"/>
        <v>19</v>
      </c>
      <c r="F201" s="274">
        <f t="shared" si="17"/>
        <v>1</v>
      </c>
      <c r="G201" s="274">
        <f t="shared" si="18"/>
        <v>60</v>
      </c>
      <c r="H201" s="274"/>
      <c r="I201" s="274"/>
      <c r="J201" s="274"/>
      <c r="K201" s="274"/>
      <c r="L201" s="274"/>
      <c r="M201" s="274"/>
      <c r="N201" s="274">
        <v>3</v>
      </c>
      <c r="O201" s="274"/>
      <c r="P201" s="274">
        <v>3</v>
      </c>
      <c r="Q201" s="274">
        <v>31</v>
      </c>
      <c r="R201" s="274">
        <v>17</v>
      </c>
      <c r="S201" s="274">
        <v>1</v>
      </c>
      <c r="T201" s="274">
        <v>49</v>
      </c>
      <c r="U201" s="274"/>
      <c r="V201" s="274"/>
      <c r="W201" s="274"/>
      <c r="X201" s="274"/>
      <c r="Y201" s="274"/>
      <c r="Z201" s="274"/>
      <c r="AA201" s="274"/>
      <c r="AB201" s="274"/>
      <c r="AC201" s="274">
        <v>6</v>
      </c>
      <c r="AD201" s="274">
        <v>2</v>
      </c>
      <c r="AE201" s="274">
        <v>8</v>
      </c>
    </row>
    <row r="202" spans="1:31" x14ac:dyDescent="0.2">
      <c r="A202" s="278"/>
      <c r="B202" s="279" t="s">
        <v>346</v>
      </c>
      <c r="C202" s="282" t="s">
        <v>347</v>
      </c>
      <c r="D202" s="274">
        <f t="shared" si="15"/>
        <v>12</v>
      </c>
      <c r="E202" s="274">
        <f t="shared" si="16"/>
        <v>25</v>
      </c>
      <c r="F202" s="274">
        <f t="shared" si="17"/>
        <v>0</v>
      </c>
      <c r="G202" s="274">
        <f t="shared" si="18"/>
        <v>37</v>
      </c>
      <c r="H202" s="274"/>
      <c r="I202" s="274"/>
      <c r="J202" s="274"/>
      <c r="K202" s="274"/>
      <c r="L202" s="274"/>
      <c r="M202" s="274"/>
      <c r="N202" s="274">
        <v>1</v>
      </c>
      <c r="O202" s="274"/>
      <c r="P202" s="274">
        <v>1</v>
      </c>
      <c r="Q202" s="274">
        <v>10</v>
      </c>
      <c r="R202" s="274">
        <v>13</v>
      </c>
      <c r="S202" s="274"/>
      <c r="T202" s="274">
        <v>23</v>
      </c>
      <c r="U202" s="274"/>
      <c r="V202" s="274"/>
      <c r="W202" s="274"/>
      <c r="X202" s="274"/>
      <c r="Y202" s="274"/>
      <c r="Z202" s="274"/>
      <c r="AA202" s="274"/>
      <c r="AB202" s="274"/>
      <c r="AC202" s="274">
        <v>1</v>
      </c>
      <c r="AD202" s="274">
        <v>12</v>
      </c>
      <c r="AE202" s="274">
        <v>13</v>
      </c>
    </row>
    <row r="203" spans="1:31" x14ac:dyDescent="0.2">
      <c r="A203" s="278"/>
      <c r="B203" s="279" t="s">
        <v>295</v>
      </c>
      <c r="C203" s="282" t="s">
        <v>296</v>
      </c>
      <c r="D203" s="274">
        <f t="shared" si="15"/>
        <v>44</v>
      </c>
      <c r="E203" s="274">
        <f t="shared" si="16"/>
        <v>12</v>
      </c>
      <c r="F203" s="274">
        <f t="shared" si="17"/>
        <v>0</v>
      </c>
      <c r="G203" s="274">
        <f t="shared" si="18"/>
        <v>56</v>
      </c>
      <c r="H203" s="274"/>
      <c r="I203" s="274"/>
      <c r="J203" s="274"/>
      <c r="K203" s="274"/>
      <c r="L203" s="274"/>
      <c r="M203" s="274"/>
      <c r="N203" s="274">
        <v>3</v>
      </c>
      <c r="O203" s="274">
        <v>2</v>
      </c>
      <c r="P203" s="274">
        <v>5</v>
      </c>
      <c r="Q203" s="274">
        <v>37</v>
      </c>
      <c r="R203" s="274">
        <v>6</v>
      </c>
      <c r="S203" s="274"/>
      <c r="T203" s="274">
        <v>43</v>
      </c>
      <c r="U203" s="274"/>
      <c r="V203" s="274"/>
      <c r="W203" s="274"/>
      <c r="X203" s="274"/>
      <c r="Y203" s="274"/>
      <c r="Z203" s="274"/>
      <c r="AA203" s="274"/>
      <c r="AB203" s="274"/>
      <c r="AC203" s="274">
        <v>4</v>
      </c>
      <c r="AD203" s="274">
        <v>4</v>
      </c>
      <c r="AE203" s="274">
        <v>8</v>
      </c>
    </row>
    <row r="204" spans="1:31" x14ac:dyDescent="0.2">
      <c r="A204" s="278"/>
      <c r="B204" s="279" t="s">
        <v>285</v>
      </c>
      <c r="C204" s="282" t="s">
        <v>286</v>
      </c>
      <c r="D204" s="274">
        <f t="shared" si="15"/>
        <v>285</v>
      </c>
      <c r="E204" s="274">
        <f t="shared" si="16"/>
        <v>43</v>
      </c>
      <c r="F204" s="274">
        <f t="shared" si="17"/>
        <v>3</v>
      </c>
      <c r="G204" s="274">
        <f t="shared" si="18"/>
        <v>331</v>
      </c>
      <c r="H204" s="274">
        <v>3</v>
      </c>
      <c r="I204" s="274"/>
      <c r="J204" s="274">
        <v>3</v>
      </c>
      <c r="K204" s="274"/>
      <c r="L204" s="274"/>
      <c r="M204" s="274"/>
      <c r="N204" s="274">
        <v>15</v>
      </c>
      <c r="O204" s="274">
        <v>4</v>
      </c>
      <c r="P204" s="274">
        <v>19</v>
      </c>
      <c r="Q204" s="274">
        <v>230</v>
      </c>
      <c r="R204" s="274">
        <v>29</v>
      </c>
      <c r="S204" s="274">
        <v>3</v>
      </c>
      <c r="T204" s="274">
        <v>262</v>
      </c>
      <c r="U204" s="274"/>
      <c r="V204" s="274"/>
      <c r="W204" s="274"/>
      <c r="X204" s="274"/>
      <c r="Y204" s="274"/>
      <c r="Z204" s="274"/>
      <c r="AA204" s="274">
        <v>1</v>
      </c>
      <c r="AB204" s="274">
        <v>1</v>
      </c>
      <c r="AC204" s="274">
        <v>37</v>
      </c>
      <c r="AD204" s="274">
        <v>9</v>
      </c>
      <c r="AE204" s="274">
        <v>46</v>
      </c>
    </row>
    <row r="205" spans="1:31" x14ac:dyDescent="0.2">
      <c r="A205" s="278"/>
      <c r="B205" s="279" t="s">
        <v>297</v>
      </c>
      <c r="C205" s="282" t="s">
        <v>561</v>
      </c>
      <c r="D205" s="274">
        <f t="shared" si="15"/>
        <v>12</v>
      </c>
      <c r="E205" s="274">
        <f t="shared" si="16"/>
        <v>4</v>
      </c>
      <c r="F205" s="274">
        <f t="shared" si="17"/>
        <v>0</v>
      </c>
      <c r="G205" s="274">
        <f t="shared" si="18"/>
        <v>16</v>
      </c>
      <c r="H205" s="274">
        <v>1</v>
      </c>
      <c r="I205" s="274"/>
      <c r="J205" s="274">
        <v>1</v>
      </c>
      <c r="K205" s="274"/>
      <c r="L205" s="274"/>
      <c r="M205" s="274"/>
      <c r="N205" s="274"/>
      <c r="O205" s="274"/>
      <c r="P205" s="274"/>
      <c r="Q205" s="274">
        <v>8</v>
      </c>
      <c r="R205" s="274">
        <v>2</v>
      </c>
      <c r="S205" s="274"/>
      <c r="T205" s="274">
        <v>10</v>
      </c>
      <c r="U205" s="274"/>
      <c r="V205" s="274"/>
      <c r="W205" s="274"/>
      <c r="X205" s="274"/>
      <c r="Y205" s="274"/>
      <c r="Z205" s="274"/>
      <c r="AA205" s="274"/>
      <c r="AB205" s="274"/>
      <c r="AC205" s="274">
        <v>3</v>
      </c>
      <c r="AD205" s="274">
        <v>2</v>
      </c>
      <c r="AE205" s="274">
        <v>5</v>
      </c>
    </row>
    <row r="206" spans="1:31" x14ac:dyDescent="0.2">
      <c r="A206" s="278"/>
      <c r="B206" s="279" t="s">
        <v>287</v>
      </c>
      <c r="C206" s="282" t="s">
        <v>288</v>
      </c>
      <c r="D206" s="274">
        <f t="shared" si="15"/>
        <v>38</v>
      </c>
      <c r="E206" s="274">
        <f t="shared" si="16"/>
        <v>11</v>
      </c>
      <c r="F206" s="274">
        <f t="shared" si="17"/>
        <v>0</v>
      </c>
      <c r="G206" s="274">
        <f t="shared" si="18"/>
        <v>49</v>
      </c>
      <c r="H206" s="274"/>
      <c r="I206" s="274"/>
      <c r="J206" s="274"/>
      <c r="K206" s="274"/>
      <c r="L206" s="274"/>
      <c r="M206" s="274"/>
      <c r="N206" s="274">
        <v>1</v>
      </c>
      <c r="O206" s="274"/>
      <c r="P206" s="274">
        <v>1</v>
      </c>
      <c r="Q206" s="274">
        <v>29</v>
      </c>
      <c r="R206" s="274">
        <v>6</v>
      </c>
      <c r="S206" s="274"/>
      <c r="T206" s="274">
        <v>35</v>
      </c>
      <c r="U206" s="274"/>
      <c r="V206" s="274"/>
      <c r="W206" s="274"/>
      <c r="X206" s="274"/>
      <c r="Y206" s="274"/>
      <c r="Z206" s="274"/>
      <c r="AA206" s="274"/>
      <c r="AB206" s="274"/>
      <c r="AC206" s="274">
        <v>8</v>
      </c>
      <c r="AD206" s="274">
        <v>5</v>
      </c>
      <c r="AE206" s="274">
        <v>13</v>
      </c>
    </row>
    <row r="207" spans="1:31" x14ac:dyDescent="0.2">
      <c r="A207" s="278"/>
      <c r="B207" s="279" t="s">
        <v>289</v>
      </c>
      <c r="C207" s="282" t="s">
        <v>290</v>
      </c>
      <c r="D207" s="274">
        <f t="shared" si="15"/>
        <v>13</v>
      </c>
      <c r="E207" s="274">
        <f t="shared" si="16"/>
        <v>8</v>
      </c>
      <c r="F207" s="274">
        <f t="shared" si="17"/>
        <v>0</v>
      </c>
      <c r="G207" s="274">
        <f t="shared" si="18"/>
        <v>21</v>
      </c>
      <c r="H207" s="274"/>
      <c r="I207" s="274"/>
      <c r="J207" s="274"/>
      <c r="K207" s="274"/>
      <c r="L207" s="274"/>
      <c r="M207" s="274"/>
      <c r="N207" s="274">
        <v>1</v>
      </c>
      <c r="O207" s="274"/>
      <c r="P207" s="274">
        <v>1</v>
      </c>
      <c r="Q207" s="274">
        <v>10</v>
      </c>
      <c r="R207" s="274">
        <v>7</v>
      </c>
      <c r="S207" s="274"/>
      <c r="T207" s="274">
        <v>17</v>
      </c>
      <c r="U207" s="274"/>
      <c r="V207" s="274"/>
      <c r="W207" s="274"/>
      <c r="X207" s="274"/>
      <c r="Y207" s="274"/>
      <c r="Z207" s="274"/>
      <c r="AA207" s="274"/>
      <c r="AB207" s="274"/>
      <c r="AC207" s="274">
        <v>2</v>
      </c>
      <c r="AD207" s="274">
        <v>1</v>
      </c>
      <c r="AE207" s="274">
        <v>3</v>
      </c>
    </row>
    <row r="208" spans="1:31" x14ac:dyDescent="0.2">
      <c r="A208" s="278"/>
      <c r="B208" s="279" t="s">
        <v>305</v>
      </c>
      <c r="C208" s="282" t="s">
        <v>563</v>
      </c>
      <c r="D208" s="274">
        <f t="shared" si="15"/>
        <v>26</v>
      </c>
      <c r="E208" s="274">
        <f t="shared" si="16"/>
        <v>31</v>
      </c>
      <c r="F208" s="274">
        <f t="shared" si="17"/>
        <v>2</v>
      </c>
      <c r="G208" s="274">
        <f t="shared" si="18"/>
        <v>59</v>
      </c>
      <c r="H208" s="274"/>
      <c r="I208" s="274">
        <v>1</v>
      </c>
      <c r="J208" s="274">
        <v>1</v>
      </c>
      <c r="K208" s="274"/>
      <c r="L208" s="274"/>
      <c r="M208" s="274"/>
      <c r="N208" s="274"/>
      <c r="O208" s="274"/>
      <c r="P208" s="274"/>
      <c r="Q208" s="274">
        <v>20</v>
      </c>
      <c r="R208" s="274">
        <v>21</v>
      </c>
      <c r="S208" s="274">
        <v>2</v>
      </c>
      <c r="T208" s="274">
        <v>43</v>
      </c>
      <c r="U208" s="274"/>
      <c r="V208" s="274"/>
      <c r="W208" s="274"/>
      <c r="X208" s="274"/>
      <c r="Y208" s="274"/>
      <c r="Z208" s="274"/>
      <c r="AA208" s="274"/>
      <c r="AB208" s="274"/>
      <c r="AC208" s="274">
        <v>6</v>
      </c>
      <c r="AD208" s="274">
        <v>9</v>
      </c>
      <c r="AE208" s="274">
        <v>15</v>
      </c>
    </row>
    <row r="209" spans="1:31" x14ac:dyDescent="0.2">
      <c r="A209" s="278"/>
      <c r="B209" s="279" t="s">
        <v>301</v>
      </c>
      <c r="C209" s="282" t="s">
        <v>302</v>
      </c>
      <c r="D209" s="274">
        <f t="shared" si="15"/>
        <v>191</v>
      </c>
      <c r="E209" s="274">
        <f t="shared" si="16"/>
        <v>69</v>
      </c>
      <c r="F209" s="274">
        <f t="shared" si="17"/>
        <v>1</v>
      </c>
      <c r="G209" s="274">
        <f t="shared" si="18"/>
        <v>261</v>
      </c>
      <c r="H209" s="274">
        <v>4</v>
      </c>
      <c r="I209" s="274">
        <v>1</v>
      </c>
      <c r="J209" s="274">
        <v>5</v>
      </c>
      <c r="K209" s="274"/>
      <c r="L209" s="274"/>
      <c r="M209" s="274"/>
      <c r="N209" s="274">
        <v>6</v>
      </c>
      <c r="O209" s="274">
        <v>3</v>
      </c>
      <c r="P209" s="274">
        <v>9</v>
      </c>
      <c r="Q209" s="274">
        <v>156</v>
      </c>
      <c r="R209" s="274">
        <v>55</v>
      </c>
      <c r="S209" s="274">
        <v>1</v>
      </c>
      <c r="T209" s="274">
        <v>212</v>
      </c>
      <c r="U209" s="274"/>
      <c r="V209" s="274"/>
      <c r="W209" s="274"/>
      <c r="X209" s="274"/>
      <c r="Y209" s="274"/>
      <c r="Z209" s="274"/>
      <c r="AA209" s="274"/>
      <c r="AB209" s="274"/>
      <c r="AC209" s="274">
        <v>25</v>
      </c>
      <c r="AD209" s="274">
        <v>10</v>
      </c>
      <c r="AE209" s="274">
        <v>35</v>
      </c>
    </row>
    <row r="210" spans="1:31" x14ac:dyDescent="0.2">
      <c r="A210" s="278"/>
      <c r="B210" s="281" t="s">
        <v>430</v>
      </c>
      <c r="C210" s="264"/>
      <c r="D210" s="268">
        <f t="shared" si="15"/>
        <v>109</v>
      </c>
      <c r="E210" s="268">
        <f t="shared" si="16"/>
        <v>24</v>
      </c>
      <c r="F210" s="268">
        <f t="shared" si="17"/>
        <v>1</v>
      </c>
      <c r="G210" s="268">
        <f t="shared" si="18"/>
        <v>134</v>
      </c>
      <c r="H210" s="268">
        <v>1</v>
      </c>
      <c r="I210" s="268"/>
      <c r="J210" s="268">
        <v>1</v>
      </c>
      <c r="K210" s="268"/>
      <c r="L210" s="268"/>
      <c r="M210" s="268"/>
      <c r="N210" s="268">
        <v>7</v>
      </c>
      <c r="O210" s="268"/>
      <c r="P210" s="268">
        <v>7</v>
      </c>
      <c r="Q210" s="268">
        <v>88</v>
      </c>
      <c r="R210" s="268">
        <v>21</v>
      </c>
      <c r="S210" s="268">
        <v>1</v>
      </c>
      <c r="T210" s="268">
        <v>110</v>
      </c>
      <c r="U210" s="268"/>
      <c r="V210" s="268"/>
      <c r="W210" s="268"/>
      <c r="X210" s="268"/>
      <c r="Y210" s="268"/>
      <c r="Z210" s="268"/>
      <c r="AA210" s="268"/>
      <c r="AB210" s="268"/>
      <c r="AC210" s="268">
        <v>13</v>
      </c>
      <c r="AD210" s="268">
        <v>3</v>
      </c>
      <c r="AE210" s="268">
        <v>16</v>
      </c>
    </row>
    <row r="211" spans="1:31" x14ac:dyDescent="0.2">
      <c r="A211" s="278"/>
      <c r="B211" s="279" t="s">
        <v>314</v>
      </c>
      <c r="C211" s="282" t="s">
        <v>565</v>
      </c>
      <c r="D211" s="274">
        <f t="shared" si="15"/>
        <v>1</v>
      </c>
      <c r="E211" s="274">
        <f t="shared" si="16"/>
        <v>1</v>
      </c>
      <c r="F211" s="274">
        <f t="shared" si="17"/>
        <v>0</v>
      </c>
      <c r="G211" s="274">
        <f t="shared" si="18"/>
        <v>2</v>
      </c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>
        <v>1</v>
      </c>
      <c r="S211" s="274"/>
      <c r="T211" s="274">
        <v>1</v>
      </c>
      <c r="U211" s="274"/>
      <c r="V211" s="274"/>
      <c r="W211" s="274"/>
      <c r="X211" s="274"/>
      <c r="Y211" s="274"/>
      <c r="Z211" s="274"/>
      <c r="AA211" s="274"/>
      <c r="AB211" s="274"/>
      <c r="AC211" s="274">
        <v>1</v>
      </c>
      <c r="AD211" s="274"/>
      <c r="AE211" s="274">
        <v>1</v>
      </c>
    </row>
    <row r="212" spans="1:31" x14ac:dyDescent="0.2">
      <c r="A212" s="278"/>
      <c r="B212" s="279" t="s">
        <v>320</v>
      </c>
      <c r="C212" s="282" t="s">
        <v>568</v>
      </c>
      <c r="D212" s="274">
        <f t="shared" si="15"/>
        <v>8</v>
      </c>
      <c r="E212" s="274">
        <f t="shared" si="16"/>
        <v>4</v>
      </c>
      <c r="F212" s="274">
        <f t="shared" si="17"/>
        <v>0</v>
      </c>
      <c r="G212" s="274">
        <f t="shared" si="18"/>
        <v>12</v>
      </c>
      <c r="H212" s="274"/>
      <c r="I212" s="274"/>
      <c r="J212" s="274"/>
      <c r="K212" s="274"/>
      <c r="L212" s="274"/>
      <c r="M212" s="274"/>
      <c r="N212" s="274">
        <v>1</v>
      </c>
      <c r="O212" s="274"/>
      <c r="P212" s="274">
        <v>1</v>
      </c>
      <c r="Q212" s="274">
        <v>6</v>
      </c>
      <c r="R212" s="274">
        <v>3</v>
      </c>
      <c r="S212" s="274"/>
      <c r="T212" s="274">
        <v>9</v>
      </c>
      <c r="U212" s="274"/>
      <c r="V212" s="274"/>
      <c r="W212" s="274"/>
      <c r="X212" s="274"/>
      <c r="Y212" s="274"/>
      <c r="Z212" s="274"/>
      <c r="AA212" s="274"/>
      <c r="AB212" s="274"/>
      <c r="AC212" s="274">
        <v>1</v>
      </c>
      <c r="AD212" s="274">
        <v>1</v>
      </c>
      <c r="AE212" s="274">
        <v>2</v>
      </c>
    </row>
    <row r="213" spans="1:31" x14ac:dyDescent="0.2">
      <c r="A213" s="278"/>
      <c r="B213" s="279" t="s">
        <v>326</v>
      </c>
      <c r="C213" s="282" t="s">
        <v>572</v>
      </c>
      <c r="D213" s="274">
        <f t="shared" si="15"/>
        <v>4</v>
      </c>
      <c r="E213" s="274">
        <f t="shared" si="16"/>
        <v>0</v>
      </c>
      <c r="F213" s="274">
        <f t="shared" si="17"/>
        <v>0</v>
      </c>
      <c r="G213" s="274">
        <f t="shared" si="18"/>
        <v>4</v>
      </c>
      <c r="H213" s="274"/>
      <c r="I213" s="274"/>
      <c r="J213" s="274"/>
      <c r="K213" s="274"/>
      <c r="L213" s="274"/>
      <c r="M213" s="274"/>
      <c r="N213" s="274"/>
      <c r="O213" s="274"/>
      <c r="P213" s="274"/>
      <c r="Q213" s="274">
        <v>2</v>
      </c>
      <c r="R213" s="274"/>
      <c r="S213" s="274"/>
      <c r="T213" s="274">
        <v>2</v>
      </c>
      <c r="U213" s="274"/>
      <c r="V213" s="274"/>
      <c r="W213" s="274"/>
      <c r="X213" s="274"/>
      <c r="Y213" s="274"/>
      <c r="Z213" s="274"/>
      <c r="AA213" s="274"/>
      <c r="AB213" s="274"/>
      <c r="AC213" s="274">
        <v>2</v>
      </c>
      <c r="AD213" s="274"/>
      <c r="AE213" s="274">
        <v>2</v>
      </c>
    </row>
    <row r="214" spans="1:31" x14ac:dyDescent="0.2">
      <c r="A214" s="278"/>
      <c r="B214" s="279" t="s">
        <v>602</v>
      </c>
      <c r="C214" s="282" t="s">
        <v>603</v>
      </c>
      <c r="D214" s="274">
        <f t="shared" si="15"/>
        <v>52</v>
      </c>
      <c r="E214" s="274">
        <f t="shared" si="16"/>
        <v>8</v>
      </c>
      <c r="F214" s="274">
        <f t="shared" si="17"/>
        <v>1</v>
      </c>
      <c r="G214" s="274">
        <f t="shared" si="18"/>
        <v>61</v>
      </c>
      <c r="H214" s="274">
        <v>1</v>
      </c>
      <c r="I214" s="274"/>
      <c r="J214" s="274">
        <v>1</v>
      </c>
      <c r="K214" s="274"/>
      <c r="L214" s="274"/>
      <c r="M214" s="274"/>
      <c r="N214" s="274">
        <v>3</v>
      </c>
      <c r="O214" s="274"/>
      <c r="P214" s="274">
        <v>3</v>
      </c>
      <c r="Q214" s="274">
        <v>47</v>
      </c>
      <c r="R214" s="274">
        <v>8</v>
      </c>
      <c r="S214" s="274">
        <v>1</v>
      </c>
      <c r="T214" s="274">
        <v>56</v>
      </c>
      <c r="U214" s="274"/>
      <c r="V214" s="274"/>
      <c r="W214" s="274"/>
      <c r="X214" s="274"/>
      <c r="Y214" s="274"/>
      <c r="Z214" s="274"/>
      <c r="AA214" s="274"/>
      <c r="AB214" s="274"/>
      <c r="AC214" s="274">
        <v>1</v>
      </c>
      <c r="AD214" s="274"/>
      <c r="AE214" s="274">
        <v>1</v>
      </c>
    </row>
    <row r="215" spans="1:31" x14ac:dyDescent="0.2">
      <c r="A215" s="278"/>
      <c r="B215" s="279" t="s">
        <v>312</v>
      </c>
      <c r="C215" s="282" t="s">
        <v>564</v>
      </c>
      <c r="D215" s="274">
        <f t="shared" si="15"/>
        <v>3</v>
      </c>
      <c r="E215" s="274">
        <f t="shared" si="16"/>
        <v>2</v>
      </c>
      <c r="F215" s="274">
        <f t="shared" si="17"/>
        <v>0</v>
      </c>
      <c r="G215" s="274">
        <f t="shared" si="18"/>
        <v>5</v>
      </c>
      <c r="H215" s="274"/>
      <c r="I215" s="274"/>
      <c r="J215" s="274"/>
      <c r="K215" s="274"/>
      <c r="L215" s="274"/>
      <c r="M215" s="274"/>
      <c r="N215" s="274"/>
      <c r="O215" s="274"/>
      <c r="P215" s="274"/>
      <c r="Q215" s="274">
        <v>2</v>
      </c>
      <c r="R215" s="274">
        <v>2</v>
      </c>
      <c r="S215" s="274"/>
      <c r="T215" s="274">
        <v>4</v>
      </c>
      <c r="U215" s="274"/>
      <c r="V215" s="274"/>
      <c r="W215" s="274"/>
      <c r="X215" s="274"/>
      <c r="Y215" s="274"/>
      <c r="Z215" s="274"/>
      <c r="AA215" s="274"/>
      <c r="AB215" s="274"/>
      <c r="AC215" s="274">
        <v>1</v>
      </c>
      <c r="AD215" s="274"/>
      <c r="AE215" s="274">
        <v>1</v>
      </c>
    </row>
    <row r="216" spans="1:31" x14ac:dyDescent="0.2">
      <c r="A216" s="278"/>
      <c r="B216" s="279" t="s">
        <v>391</v>
      </c>
      <c r="C216" s="282" t="s">
        <v>566</v>
      </c>
      <c r="D216" s="274">
        <f t="shared" si="15"/>
        <v>25</v>
      </c>
      <c r="E216" s="274">
        <f t="shared" si="16"/>
        <v>6</v>
      </c>
      <c r="F216" s="274">
        <f t="shared" si="17"/>
        <v>0</v>
      </c>
      <c r="G216" s="274">
        <f t="shared" si="18"/>
        <v>31</v>
      </c>
      <c r="H216" s="274"/>
      <c r="I216" s="274"/>
      <c r="J216" s="274"/>
      <c r="K216" s="274"/>
      <c r="L216" s="274"/>
      <c r="M216" s="274"/>
      <c r="N216" s="274">
        <v>3</v>
      </c>
      <c r="O216" s="274"/>
      <c r="P216" s="274">
        <v>3</v>
      </c>
      <c r="Q216" s="274">
        <v>18</v>
      </c>
      <c r="R216" s="274">
        <v>4</v>
      </c>
      <c r="S216" s="274"/>
      <c r="T216" s="274">
        <v>22</v>
      </c>
      <c r="U216" s="274"/>
      <c r="V216" s="274"/>
      <c r="W216" s="274"/>
      <c r="X216" s="274"/>
      <c r="Y216" s="274"/>
      <c r="Z216" s="274"/>
      <c r="AA216" s="274"/>
      <c r="AB216" s="274"/>
      <c r="AC216" s="274">
        <v>4</v>
      </c>
      <c r="AD216" s="274">
        <v>2</v>
      </c>
      <c r="AE216" s="274">
        <v>6</v>
      </c>
    </row>
    <row r="217" spans="1:31" x14ac:dyDescent="0.2">
      <c r="A217" s="278"/>
      <c r="B217" s="279" t="s">
        <v>316</v>
      </c>
      <c r="C217" s="282" t="s">
        <v>567</v>
      </c>
      <c r="D217" s="274">
        <f t="shared" si="15"/>
        <v>7</v>
      </c>
      <c r="E217" s="274">
        <f t="shared" si="16"/>
        <v>2</v>
      </c>
      <c r="F217" s="274">
        <f t="shared" si="17"/>
        <v>0</v>
      </c>
      <c r="G217" s="274">
        <f t="shared" si="18"/>
        <v>9</v>
      </c>
      <c r="H217" s="274"/>
      <c r="I217" s="274"/>
      <c r="J217" s="274"/>
      <c r="K217" s="274"/>
      <c r="L217" s="274"/>
      <c r="M217" s="274"/>
      <c r="N217" s="274"/>
      <c r="O217" s="274"/>
      <c r="P217" s="274"/>
      <c r="Q217" s="274">
        <v>7</v>
      </c>
      <c r="R217" s="274">
        <v>2</v>
      </c>
      <c r="S217" s="274"/>
      <c r="T217" s="274">
        <v>9</v>
      </c>
      <c r="U217" s="274"/>
      <c r="V217" s="274"/>
      <c r="W217" s="274"/>
      <c r="X217" s="274"/>
      <c r="Y217" s="274"/>
      <c r="Z217" s="274"/>
      <c r="AA217" s="274"/>
      <c r="AB217" s="274"/>
      <c r="AC217" s="274"/>
      <c r="AD217" s="274"/>
      <c r="AE217" s="274"/>
    </row>
    <row r="218" spans="1:31" x14ac:dyDescent="0.2">
      <c r="A218" s="278"/>
      <c r="B218" s="279" t="s">
        <v>324</v>
      </c>
      <c r="C218" s="282" t="s">
        <v>571</v>
      </c>
      <c r="D218" s="274">
        <f t="shared" si="15"/>
        <v>1</v>
      </c>
      <c r="E218" s="274">
        <f t="shared" si="16"/>
        <v>1</v>
      </c>
      <c r="F218" s="274">
        <f t="shared" si="17"/>
        <v>0</v>
      </c>
      <c r="G218" s="274">
        <f t="shared" si="18"/>
        <v>2</v>
      </c>
      <c r="H218" s="274"/>
      <c r="I218" s="274"/>
      <c r="J218" s="274"/>
      <c r="K218" s="274"/>
      <c r="L218" s="274"/>
      <c r="M218" s="274"/>
      <c r="N218" s="274"/>
      <c r="O218" s="274"/>
      <c r="P218" s="274"/>
      <c r="Q218" s="274">
        <v>1</v>
      </c>
      <c r="R218" s="274">
        <v>1</v>
      </c>
      <c r="S218" s="274"/>
      <c r="T218" s="274">
        <v>2</v>
      </c>
      <c r="U218" s="274"/>
      <c r="V218" s="274"/>
      <c r="W218" s="274"/>
      <c r="X218" s="274"/>
      <c r="Y218" s="274"/>
      <c r="Z218" s="274"/>
      <c r="AA218" s="274"/>
      <c r="AB218" s="274"/>
      <c r="AC218" s="274"/>
      <c r="AD218" s="274"/>
      <c r="AE218" s="274"/>
    </row>
    <row r="219" spans="1:31" x14ac:dyDescent="0.2">
      <c r="A219" s="278"/>
      <c r="B219" s="279" t="s">
        <v>322</v>
      </c>
      <c r="C219" s="282" t="s">
        <v>570</v>
      </c>
      <c r="D219" s="274">
        <f t="shared" si="15"/>
        <v>8</v>
      </c>
      <c r="E219" s="274">
        <f t="shared" si="16"/>
        <v>0</v>
      </c>
      <c r="F219" s="274">
        <f t="shared" si="17"/>
        <v>0</v>
      </c>
      <c r="G219" s="274">
        <f t="shared" si="18"/>
        <v>8</v>
      </c>
      <c r="H219" s="274"/>
      <c r="I219" s="274"/>
      <c r="J219" s="274"/>
      <c r="K219" s="274"/>
      <c r="L219" s="274"/>
      <c r="M219" s="274"/>
      <c r="N219" s="274"/>
      <c r="O219" s="274"/>
      <c r="P219" s="274"/>
      <c r="Q219" s="274">
        <v>5</v>
      </c>
      <c r="R219" s="274"/>
      <c r="S219" s="274"/>
      <c r="T219" s="274">
        <v>5</v>
      </c>
      <c r="U219" s="274"/>
      <c r="V219" s="274"/>
      <c r="W219" s="274"/>
      <c r="X219" s="274"/>
      <c r="Y219" s="274"/>
      <c r="Z219" s="274"/>
      <c r="AA219" s="274"/>
      <c r="AB219" s="274"/>
      <c r="AC219" s="274">
        <v>3</v>
      </c>
      <c r="AD219" s="274"/>
      <c r="AE219" s="274">
        <v>3</v>
      </c>
    </row>
    <row r="220" spans="1:31" x14ac:dyDescent="0.2">
      <c r="A220" s="278"/>
      <c r="B220" s="281" t="s">
        <v>418</v>
      </c>
      <c r="C220" s="264"/>
      <c r="D220" s="268">
        <f t="shared" si="15"/>
        <v>83</v>
      </c>
      <c r="E220" s="268">
        <f t="shared" si="16"/>
        <v>28</v>
      </c>
      <c r="F220" s="268">
        <f t="shared" si="17"/>
        <v>0</v>
      </c>
      <c r="G220" s="268">
        <f t="shared" si="18"/>
        <v>111</v>
      </c>
      <c r="H220" s="268"/>
      <c r="I220" s="268">
        <v>2</v>
      </c>
      <c r="J220" s="268">
        <v>2</v>
      </c>
      <c r="K220" s="268"/>
      <c r="L220" s="268"/>
      <c r="M220" s="268"/>
      <c r="N220" s="268">
        <v>4</v>
      </c>
      <c r="O220" s="268">
        <v>1</v>
      </c>
      <c r="P220" s="268">
        <v>5</v>
      </c>
      <c r="Q220" s="268">
        <v>70</v>
      </c>
      <c r="R220" s="268">
        <v>21</v>
      </c>
      <c r="S220" s="268"/>
      <c r="T220" s="268">
        <v>91</v>
      </c>
      <c r="U220" s="268"/>
      <c r="V220" s="268"/>
      <c r="W220" s="268"/>
      <c r="X220" s="268"/>
      <c r="Y220" s="268"/>
      <c r="Z220" s="268">
        <v>1</v>
      </c>
      <c r="AA220" s="268"/>
      <c r="AB220" s="268">
        <v>1</v>
      </c>
      <c r="AC220" s="268">
        <v>8</v>
      </c>
      <c r="AD220" s="268">
        <v>4</v>
      </c>
      <c r="AE220" s="268">
        <v>12</v>
      </c>
    </row>
    <row r="221" spans="1:31" x14ac:dyDescent="0.2">
      <c r="A221" s="278"/>
      <c r="B221" s="279" t="s">
        <v>329</v>
      </c>
      <c r="C221" s="282" t="s">
        <v>573</v>
      </c>
      <c r="D221" s="274">
        <f t="shared" si="15"/>
        <v>11</v>
      </c>
      <c r="E221" s="274">
        <f t="shared" si="16"/>
        <v>5</v>
      </c>
      <c r="F221" s="274">
        <f t="shared" si="17"/>
        <v>0</v>
      </c>
      <c r="G221" s="274">
        <f t="shared" si="18"/>
        <v>16</v>
      </c>
      <c r="H221" s="274"/>
      <c r="I221" s="274"/>
      <c r="J221" s="274"/>
      <c r="K221" s="274"/>
      <c r="L221" s="274"/>
      <c r="M221" s="274"/>
      <c r="N221" s="274">
        <v>1</v>
      </c>
      <c r="O221" s="274"/>
      <c r="P221" s="274">
        <v>1</v>
      </c>
      <c r="Q221" s="274">
        <v>7</v>
      </c>
      <c r="R221" s="274">
        <v>3</v>
      </c>
      <c r="S221" s="274"/>
      <c r="T221" s="274">
        <v>10</v>
      </c>
      <c r="U221" s="274"/>
      <c r="V221" s="274"/>
      <c r="W221" s="274"/>
      <c r="X221" s="274"/>
      <c r="Y221" s="274"/>
      <c r="Z221" s="274">
        <v>1</v>
      </c>
      <c r="AA221" s="274"/>
      <c r="AB221" s="274">
        <v>1</v>
      </c>
      <c r="AC221" s="274">
        <v>2</v>
      </c>
      <c r="AD221" s="274">
        <v>2</v>
      </c>
      <c r="AE221" s="274">
        <v>4</v>
      </c>
    </row>
    <row r="222" spans="1:31" x14ac:dyDescent="0.2">
      <c r="A222" s="278"/>
      <c r="B222" s="279" t="s">
        <v>331</v>
      </c>
      <c r="C222" s="282" t="s">
        <v>574</v>
      </c>
      <c r="D222" s="274">
        <f t="shared" si="15"/>
        <v>24</v>
      </c>
      <c r="E222" s="274">
        <f t="shared" si="16"/>
        <v>5</v>
      </c>
      <c r="F222" s="274">
        <f t="shared" si="17"/>
        <v>0</v>
      </c>
      <c r="G222" s="274">
        <f t="shared" si="18"/>
        <v>29</v>
      </c>
      <c r="H222" s="274"/>
      <c r="I222" s="274">
        <v>1</v>
      </c>
      <c r="J222" s="274">
        <v>1</v>
      </c>
      <c r="K222" s="274"/>
      <c r="L222" s="274"/>
      <c r="M222" s="274"/>
      <c r="N222" s="274"/>
      <c r="O222" s="274"/>
      <c r="P222" s="274"/>
      <c r="Q222" s="274">
        <v>21</v>
      </c>
      <c r="R222" s="274">
        <v>3</v>
      </c>
      <c r="S222" s="274"/>
      <c r="T222" s="274">
        <v>24</v>
      </c>
      <c r="U222" s="274"/>
      <c r="V222" s="274"/>
      <c r="W222" s="274"/>
      <c r="X222" s="274"/>
      <c r="Y222" s="274"/>
      <c r="Z222" s="274"/>
      <c r="AA222" s="274"/>
      <c r="AB222" s="274"/>
      <c r="AC222" s="274">
        <v>3</v>
      </c>
      <c r="AD222" s="274">
        <v>1</v>
      </c>
      <c r="AE222" s="274">
        <v>4</v>
      </c>
    </row>
    <row r="223" spans="1:31" x14ac:dyDescent="0.2">
      <c r="A223" s="278"/>
      <c r="B223" s="279" t="s">
        <v>333</v>
      </c>
      <c r="C223" s="282" t="s">
        <v>575</v>
      </c>
      <c r="D223" s="274">
        <f t="shared" si="15"/>
        <v>5</v>
      </c>
      <c r="E223" s="274">
        <f t="shared" si="16"/>
        <v>2</v>
      </c>
      <c r="F223" s="274">
        <f t="shared" si="17"/>
        <v>0</v>
      </c>
      <c r="G223" s="274">
        <f t="shared" si="18"/>
        <v>7</v>
      </c>
      <c r="H223" s="274"/>
      <c r="I223" s="274"/>
      <c r="J223" s="274"/>
      <c r="K223" s="274"/>
      <c r="L223" s="274"/>
      <c r="M223" s="274"/>
      <c r="N223" s="274"/>
      <c r="O223" s="274"/>
      <c r="P223" s="274"/>
      <c r="Q223" s="274">
        <v>4</v>
      </c>
      <c r="R223" s="274">
        <v>2</v>
      </c>
      <c r="S223" s="274"/>
      <c r="T223" s="274">
        <v>6</v>
      </c>
      <c r="U223" s="274"/>
      <c r="V223" s="274"/>
      <c r="W223" s="274"/>
      <c r="X223" s="274"/>
      <c r="Y223" s="274"/>
      <c r="Z223" s="274"/>
      <c r="AA223" s="274"/>
      <c r="AB223" s="274"/>
      <c r="AC223" s="274">
        <v>1</v>
      </c>
      <c r="AD223" s="274"/>
      <c r="AE223" s="274">
        <v>1</v>
      </c>
    </row>
    <row r="224" spans="1:31" x14ac:dyDescent="0.2">
      <c r="A224" s="278"/>
      <c r="B224" s="279" t="s">
        <v>337</v>
      </c>
      <c r="C224" s="282" t="s">
        <v>69</v>
      </c>
      <c r="D224" s="274">
        <f t="shared" si="15"/>
        <v>40</v>
      </c>
      <c r="E224" s="274">
        <f t="shared" si="16"/>
        <v>11</v>
      </c>
      <c r="F224" s="274">
        <f t="shared" si="17"/>
        <v>0</v>
      </c>
      <c r="G224" s="274">
        <f t="shared" si="18"/>
        <v>51</v>
      </c>
      <c r="H224" s="274"/>
      <c r="I224" s="274">
        <v>1</v>
      </c>
      <c r="J224" s="274">
        <v>1</v>
      </c>
      <c r="K224" s="274"/>
      <c r="L224" s="274"/>
      <c r="M224" s="274"/>
      <c r="N224" s="274">
        <v>3</v>
      </c>
      <c r="O224" s="274"/>
      <c r="P224" s="274">
        <v>3</v>
      </c>
      <c r="Q224" s="274">
        <v>36</v>
      </c>
      <c r="R224" s="274">
        <v>10</v>
      </c>
      <c r="S224" s="274"/>
      <c r="T224" s="274">
        <v>46</v>
      </c>
      <c r="U224" s="274"/>
      <c r="V224" s="274"/>
      <c r="W224" s="274"/>
      <c r="X224" s="274"/>
      <c r="Y224" s="274"/>
      <c r="Z224" s="274"/>
      <c r="AA224" s="274"/>
      <c r="AB224" s="274"/>
      <c r="AC224" s="274">
        <v>1</v>
      </c>
      <c r="AD224" s="274"/>
      <c r="AE224" s="274">
        <v>1</v>
      </c>
    </row>
    <row r="225" spans="1:31" x14ac:dyDescent="0.2">
      <c r="A225" s="278"/>
      <c r="B225" s="279" t="s">
        <v>595</v>
      </c>
      <c r="C225" s="282" t="s">
        <v>596</v>
      </c>
      <c r="D225" s="274">
        <f t="shared" ref="D225:D272" si="19">H225+K225+N225+Q225+U225+W225+Z225+AC225</f>
        <v>3</v>
      </c>
      <c r="E225" s="274">
        <f t="shared" ref="E225:E272" si="20">I225+L225+O225+R225+X225+AA225+AD225</f>
        <v>5</v>
      </c>
      <c r="F225" s="274">
        <f t="shared" ref="F225:F272" si="21">S225</f>
        <v>0</v>
      </c>
      <c r="G225" s="274">
        <f t="shared" ref="G225:G272" si="22">SUM(D225:F225)</f>
        <v>8</v>
      </c>
      <c r="H225" s="274"/>
      <c r="I225" s="274"/>
      <c r="J225" s="274"/>
      <c r="K225" s="274"/>
      <c r="L225" s="274"/>
      <c r="M225" s="274"/>
      <c r="N225" s="274"/>
      <c r="O225" s="274">
        <v>1</v>
      </c>
      <c r="P225" s="274">
        <v>1</v>
      </c>
      <c r="Q225" s="274">
        <v>2</v>
      </c>
      <c r="R225" s="274">
        <v>3</v>
      </c>
      <c r="S225" s="274"/>
      <c r="T225" s="274">
        <v>5</v>
      </c>
      <c r="U225" s="274"/>
      <c r="V225" s="274"/>
      <c r="W225" s="274"/>
      <c r="X225" s="274"/>
      <c r="Y225" s="274"/>
      <c r="Z225" s="274"/>
      <c r="AA225" s="274"/>
      <c r="AB225" s="274"/>
      <c r="AC225" s="274">
        <v>1</v>
      </c>
      <c r="AD225" s="274">
        <v>1</v>
      </c>
      <c r="AE225" s="274">
        <v>2</v>
      </c>
    </row>
    <row r="226" spans="1:31" x14ac:dyDescent="0.2">
      <c r="A226" s="278"/>
      <c r="B226" s="281" t="s">
        <v>431</v>
      </c>
      <c r="C226" s="264"/>
      <c r="D226" s="268">
        <f t="shared" si="19"/>
        <v>9</v>
      </c>
      <c r="E226" s="268">
        <f t="shared" si="20"/>
        <v>9</v>
      </c>
      <c r="F226" s="268">
        <f t="shared" si="21"/>
        <v>0</v>
      </c>
      <c r="G226" s="268">
        <f t="shared" si="22"/>
        <v>18</v>
      </c>
      <c r="H226" s="268"/>
      <c r="I226" s="268"/>
      <c r="J226" s="268"/>
      <c r="K226" s="268"/>
      <c r="L226" s="268"/>
      <c r="M226" s="268"/>
      <c r="N226" s="268"/>
      <c r="O226" s="268">
        <v>1</v>
      </c>
      <c r="P226" s="268">
        <v>1</v>
      </c>
      <c r="Q226" s="268">
        <v>5</v>
      </c>
      <c r="R226" s="268">
        <v>7</v>
      </c>
      <c r="S226" s="268"/>
      <c r="T226" s="268">
        <v>12</v>
      </c>
      <c r="U226" s="268"/>
      <c r="V226" s="268"/>
      <c r="W226" s="268"/>
      <c r="X226" s="268"/>
      <c r="Y226" s="268"/>
      <c r="Z226" s="268"/>
      <c r="AA226" s="268"/>
      <c r="AB226" s="268"/>
      <c r="AC226" s="268">
        <v>4</v>
      </c>
      <c r="AD226" s="268">
        <v>1</v>
      </c>
      <c r="AE226" s="268">
        <v>5</v>
      </c>
    </row>
    <row r="227" spans="1:31" x14ac:dyDescent="0.2">
      <c r="A227" s="278"/>
      <c r="B227" s="279" t="s">
        <v>309</v>
      </c>
      <c r="C227" s="282" t="s">
        <v>577</v>
      </c>
      <c r="D227" s="274">
        <f t="shared" si="19"/>
        <v>3</v>
      </c>
      <c r="E227" s="274">
        <f t="shared" si="20"/>
        <v>4</v>
      </c>
      <c r="F227" s="274">
        <f t="shared" si="21"/>
        <v>0</v>
      </c>
      <c r="G227" s="274">
        <f t="shared" si="22"/>
        <v>7</v>
      </c>
      <c r="H227" s="274"/>
      <c r="I227" s="274"/>
      <c r="J227" s="274"/>
      <c r="K227" s="274"/>
      <c r="L227" s="274"/>
      <c r="M227" s="274"/>
      <c r="N227" s="274"/>
      <c r="O227" s="274"/>
      <c r="P227" s="274"/>
      <c r="Q227" s="274">
        <v>1</v>
      </c>
      <c r="R227" s="274">
        <v>3</v>
      </c>
      <c r="S227" s="274"/>
      <c r="T227" s="274">
        <v>4</v>
      </c>
      <c r="U227" s="274"/>
      <c r="V227" s="274"/>
      <c r="W227" s="274"/>
      <c r="X227" s="274"/>
      <c r="Y227" s="274"/>
      <c r="Z227" s="274"/>
      <c r="AA227" s="274"/>
      <c r="AB227" s="274"/>
      <c r="AC227" s="274">
        <v>2</v>
      </c>
      <c r="AD227" s="274">
        <v>1</v>
      </c>
      <c r="AE227" s="274">
        <v>3</v>
      </c>
    </row>
    <row r="228" spans="1:31" x14ac:dyDescent="0.2">
      <c r="A228" s="278"/>
      <c r="B228" s="279" t="s">
        <v>307</v>
      </c>
      <c r="C228" s="282" t="s">
        <v>308</v>
      </c>
      <c r="D228" s="274">
        <f t="shared" si="19"/>
        <v>6</v>
      </c>
      <c r="E228" s="274">
        <f t="shared" si="20"/>
        <v>5</v>
      </c>
      <c r="F228" s="274">
        <f t="shared" si="21"/>
        <v>0</v>
      </c>
      <c r="G228" s="274">
        <f t="shared" si="22"/>
        <v>11</v>
      </c>
      <c r="H228" s="274"/>
      <c r="I228" s="274"/>
      <c r="J228" s="274"/>
      <c r="K228" s="274"/>
      <c r="L228" s="274"/>
      <c r="M228" s="274"/>
      <c r="N228" s="274"/>
      <c r="O228" s="274">
        <v>1</v>
      </c>
      <c r="P228" s="274">
        <v>1</v>
      </c>
      <c r="Q228" s="274">
        <v>4</v>
      </c>
      <c r="R228" s="274">
        <v>4</v>
      </c>
      <c r="S228" s="274"/>
      <c r="T228" s="274">
        <v>8</v>
      </c>
      <c r="U228" s="274"/>
      <c r="V228" s="274"/>
      <c r="W228" s="274"/>
      <c r="X228" s="274"/>
      <c r="Y228" s="274"/>
      <c r="Z228" s="274"/>
      <c r="AA228" s="274"/>
      <c r="AB228" s="274"/>
      <c r="AC228" s="274">
        <v>2</v>
      </c>
      <c r="AD228" s="274"/>
      <c r="AE228" s="274">
        <v>2</v>
      </c>
    </row>
    <row r="229" spans="1:31" x14ac:dyDescent="0.2">
      <c r="A229" s="279" t="s">
        <v>40</v>
      </c>
      <c r="B229" s="264"/>
      <c r="C229" s="264"/>
      <c r="D229" s="268">
        <f t="shared" si="19"/>
        <v>219</v>
      </c>
      <c r="E229" s="268">
        <f t="shared" si="20"/>
        <v>195</v>
      </c>
      <c r="F229" s="268">
        <f t="shared" si="21"/>
        <v>0</v>
      </c>
      <c r="G229" s="268">
        <f t="shared" si="22"/>
        <v>414</v>
      </c>
      <c r="H229" s="268"/>
      <c r="I229" s="268"/>
      <c r="J229" s="268"/>
      <c r="K229" s="268"/>
      <c r="L229" s="268">
        <v>2</v>
      </c>
      <c r="M229" s="268">
        <v>2</v>
      </c>
      <c r="N229" s="268">
        <v>8</v>
      </c>
      <c r="O229" s="268">
        <v>6</v>
      </c>
      <c r="P229" s="268">
        <v>14</v>
      </c>
      <c r="Q229" s="268">
        <v>127</v>
      </c>
      <c r="R229" s="268">
        <v>98</v>
      </c>
      <c r="S229" s="268"/>
      <c r="T229" s="268">
        <v>225</v>
      </c>
      <c r="U229" s="268"/>
      <c r="V229" s="268"/>
      <c r="W229" s="268"/>
      <c r="X229" s="268"/>
      <c r="Y229" s="268"/>
      <c r="Z229" s="268">
        <v>20</v>
      </c>
      <c r="AA229" s="268">
        <v>18</v>
      </c>
      <c r="AB229" s="268">
        <v>38</v>
      </c>
      <c r="AC229" s="268">
        <v>64</v>
      </c>
      <c r="AD229" s="268">
        <v>71</v>
      </c>
      <c r="AE229" s="268">
        <v>135</v>
      </c>
    </row>
    <row r="230" spans="1:31" x14ac:dyDescent="0.2">
      <c r="A230" s="280">
        <v>7</v>
      </c>
      <c r="B230" s="281" t="s">
        <v>422</v>
      </c>
      <c r="C230" s="264"/>
      <c r="D230" s="268">
        <f t="shared" si="19"/>
        <v>155</v>
      </c>
      <c r="E230" s="268">
        <f t="shared" si="20"/>
        <v>129</v>
      </c>
      <c r="F230" s="268">
        <f t="shared" si="21"/>
        <v>0</v>
      </c>
      <c r="G230" s="268">
        <f t="shared" si="22"/>
        <v>284</v>
      </c>
      <c r="H230" s="268"/>
      <c r="I230" s="268"/>
      <c r="J230" s="268"/>
      <c r="K230" s="268"/>
      <c r="L230" s="268">
        <v>1</v>
      </c>
      <c r="M230" s="268">
        <v>1</v>
      </c>
      <c r="N230" s="268">
        <v>6</v>
      </c>
      <c r="O230" s="268">
        <v>6</v>
      </c>
      <c r="P230" s="268">
        <v>12</v>
      </c>
      <c r="Q230" s="268">
        <v>86</v>
      </c>
      <c r="R230" s="268">
        <v>64</v>
      </c>
      <c r="S230" s="268"/>
      <c r="T230" s="268">
        <v>150</v>
      </c>
      <c r="U230" s="268"/>
      <c r="V230" s="268"/>
      <c r="W230" s="268"/>
      <c r="X230" s="268"/>
      <c r="Y230" s="268"/>
      <c r="Z230" s="268">
        <v>18</v>
      </c>
      <c r="AA230" s="268">
        <v>9</v>
      </c>
      <c r="AB230" s="268">
        <v>27</v>
      </c>
      <c r="AC230" s="268">
        <v>45</v>
      </c>
      <c r="AD230" s="268">
        <v>49</v>
      </c>
      <c r="AE230" s="268">
        <v>94</v>
      </c>
    </row>
    <row r="231" spans="1:31" x14ac:dyDescent="0.2">
      <c r="A231" s="278"/>
      <c r="B231" s="279" t="s">
        <v>293</v>
      </c>
      <c r="C231" s="282" t="s">
        <v>560</v>
      </c>
      <c r="D231" s="274">
        <f t="shared" si="19"/>
        <v>6</v>
      </c>
      <c r="E231" s="274">
        <f t="shared" si="20"/>
        <v>7</v>
      </c>
      <c r="F231" s="274">
        <f t="shared" si="21"/>
        <v>0</v>
      </c>
      <c r="G231" s="274">
        <f t="shared" si="22"/>
        <v>13</v>
      </c>
      <c r="H231" s="274"/>
      <c r="I231" s="274"/>
      <c r="J231" s="274"/>
      <c r="K231" s="274"/>
      <c r="L231" s="274">
        <v>1</v>
      </c>
      <c r="M231" s="274">
        <v>1</v>
      </c>
      <c r="N231" s="274"/>
      <c r="O231" s="274"/>
      <c r="P231" s="274"/>
      <c r="Q231" s="274">
        <v>4</v>
      </c>
      <c r="R231" s="274">
        <v>4</v>
      </c>
      <c r="S231" s="274"/>
      <c r="T231" s="274">
        <v>8</v>
      </c>
      <c r="U231" s="274"/>
      <c r="V231" s="274"/>
      <c r="W231" s="274"/>
      <c r="X231" s="274"/>
      <c r="Y231" s="274"/>
      <c r="Z231" s="274">
        <v>1</v>
      </c>
      <c r="AA231" s="274"/>
      <c r="AB231" s="274">
        <v>1</v>
      </c>
      <c r="AC231" s="274">
        <v>1</v>
      </c>
      <c r="AD231" s="274">
        <v>2</v>
      </c>
      <c r="AE231" s="274">
        <v>3</v>
      </c>
    </row>
    <row r="232" spans="1:31" x14ac:dyDescent="0.2">
      <c r="A232" s="278"/>
      <c r="B232" s="279" t="s">
        <v>299</v>
      </c>
      <c r="C232" s="282" t="s">
        <v>562</v>
      </c>
      <c r="D232" s="274">
        <f t="shared" si="19"/>
        <v>3</v>
      </c>
      <c r="E232" s="274">
        <f t="shared" si="20"/>
        <v>17</v>
      </c>
      <c r="F232" s="274">
        <f t="shared" si="21"/>
        <v>0</v>
      </c>
      <c r="G232" s="274">
        <f t="shared" si="22"/>
        <v>20</v>
      </c>
      <c r="H232" s="274"/>
      <c r="I232" s="274"/>
      <c r="J232" s="274"/>
      <c r="K232" s="274"/>
      <c r="L232" s="274"/>
      <c r="M232" s="274"/>
      <c r="N232" s="274"/>
      <c r="O232" s="274">
        <v>2</v>
      </c>
      <c r="P232" s="274">
        <v>2</v>
      </c>
      <c r="Q232" s="274">
        <v>3</v>
      </c>
      <c r="R232" s="274">
        <v>6</v>
      </c>
      <c r="S232" s="274"/>
      <c r="T232" s="274">
        <v>9</v>
      </c>
      <c r="U232" s="274"/>
      <c r="V232" s="274"/>
      <c r="W232" s="274"/>
      <c r="X232" s="274"/>
      <c r="Y232" s="274"/>
      <c r="Z232" s="274"/>
      <c r="AA232" s="274">
        <v>1</v>
      </c>
      <c r="AB232" s="274">
        <v>1</v>
      </c>
      <c r="AC232" s="274"/>
      <c r="AD232" s="274">
        <v>8</v>
      </c>
      <c r="AE232" s="274">
        <v>8</v>
      </c>
    </row>
    <row r="233" spans="1:31" x14ac:dyDescent="0.2">
      <c r="A233" s="278"/>
      <c r="B233" s="279" t="s">
        <v>344</v>
      </c>
      <c r="C233" s="282" t="s">
        <v>581</v>
      </c>
      <c r="D233" s="274">
        <f t="shared" si="19"/>
        <v>37</v>
      </c>
      <c r="E233" s="274">
        <f t="shared" si="20"/>
        <v>29</v>
      </c>
      <c r="F233" s="274">
        <f t="shared" si="21"/>
        <v>0</v>
      </c>
      <c r="G233" s="274">
        <f t="shared" si="22"/>
        <v>66</v>
      </c>
      <c r="H233" s="274"/>
      <c r="I233" s="274"/>
      <c r="J233" s="274"/>
      <c r="K233" s="274"/>
      <c r="L233" s="274"/>
      <c r="M233" s="274"/>
      <c r="N233" s="274">
        <v>3</v>
      </c>
      <c r="O233" s="274">
        <v>2</v>
      </c>
      <c r="P233" s="274">
        <v>5</v>
      </c>
      <c r="Q233" s="274">
        <v>18</v>
      </c>
      <c r="R233" s="274">
        <v>17</v>
      </c>
      <c r="S233" s="274"/>
      <c r="T233" s="274">
        <v>35</v>
      </c>
      <c r="U233" s="274"/>
      <c r="V233" s="274"/>
      <c r="W233" s="274"/>
      <c r="X233" s="274"/>
      <c r="Y233" s="274"/>
      <c r="Z233" s="274">
        <v>9</v>
      </c>
      <c r="AA233" s="274">
        <v>3</v>
      </c>
      <c r="AB233" s="274">
        <v>12</v>
      </c>
      <c r="AC233" s="274">
        <v>7</v>
      </c>
      <c r="AD233" s="274">
        <v>7</v>
      </c>
      <c r="AE233" s="274">
        <v>14</v>
      </c>
    </row>
    <row r="234" spans="1:31" x14ac:dyDescent="0.2">
      <c r="A234" s="278"/>
      <c r="B234" s="279" t="s">
        <v>346</v>
      </c>
      <c r="C234" s="282" t="s">
        <v>347</v>
      </c>
      <c r="D234" s="274">
        <f t="shared" si="19"/>
        <v>9</v>
      </c>
      <c r="E234" s="274">
        <f t="shared" si="20"/>
        <v>20</v>
      </c>
      <c r="F234" s="274">
        <f t="shared" si="21"/>
        <v>0</v>
      </c>
      <c r="G234" s="274">
        <f t="shared" si="22"/>
        <v>29</v>
      </c>
      <c r="H234" s="274"/>
      <c r="I234" s="274"/>
      <c r="J234" s="274"/>
      <c r="K234" s="274"/>
      <c r="L234" s="274"/>
      <c r="M234" s="274"/>
      <c r="N234" s="274">
        <v>1</v>
      </c>
      <c r="O234" s="274"/>
      <c r="P234" s="274">
        <v>1</v>
      </c>
      <c r="Q234" s="274">
        <v>7</v>
      </c>
      <c r="R234" s="274">
        <v>8</v>
      </c>
      <c r="S234" s="274"/>
      <c r="T234" s="274">
        <v>15</v>
      </c>
      <c r="U234" s="274"/>
      <c r="V234" s="274"/>
      <c r="W234" s="274"/>
      <c r="X234" s="274"/>
      <c r="Y234" s="274"/>
      <c r="Z234" s="274"/>
      <c r="AA234" s="274">
        <v>2</v>
      </c>
      <c r="AB234" s="274">
        <v>2</v>
      </c>
      <c r="AC234" s="274">
        <v>1</v>
      </c>
      <c r="AD234" s="274">
        <v>10</v>
      </c>
      <c r="AE234" s="274">
        <v>11</v>
      </c>
    </row>
    <row r="235" spans="1:31" x14ac:dyDescent="0.2">
      <c r="A235" s="278"/>
      <c r="B235" s="279" t="s">
        <v>295</v>
      </c>
      <c r="C235" s="282" t="s">
        <v>296</v>
      </c>
      <c r="D235" s="274">
        <f t="shared" si="19"/>
        <v>19</v>
      </c>
      <c r="E235" s="274">
        <f t="shared" si="20"/>
        <v>9</v>
      </c>
      <c r="F235" s="274">
        <f t="shared" si="21"/>
        <v>0</v>
      </c>
      <c r="G235" s="274">
        <f t="shared" si="22"/>
        <v>28</v>
      </c>
      <c r="H235" s="274"/>
      <c r="I235" s="274"/>
      <c r="J235" s="274"/>
      <c r="K235" s="274"/>
      <c r="L235" s="274"/>
      <c r="M235" s="274"/>
      <c r="N235" s="274"/>
      <c r="O235" s="274"/>
      <c r="P235" s="274"/>
      <c r="Q235" s="274">
        <v>11</v>
      </c>
      <c r="R235" s="274">
        <v>5</v>
      </c>
      <c r="S235" s="274"/>
      <c r="T235" s="274">
        <v>16</v>
      </c>
      <c r="U235" s="274"/>
      <c r="V235" s="274"/>
      <c r="W235" s="274"/>
      <c r="X235" s="274"/>
      <c r="Y235" s="274"/>
      <c r="Z235" s="274">
        <v>1</v>
      </c>
      <c r="AA235" s="274">
        <v>1</v>
      </c>
      <c r="AB235" s="274">
        <v>2</v>
      </c>
      <c r="AC235" s="274">
        <v>7</v>
      </c>
      <c r="AD235" s="274">
        <v>3</v>
      </c>
      <c r="AE235" s="274">
        <v>10</v>
      </c>
    </row>
    <row r="236" spans="1:31" x14ac:dyDescent="0.2">
      <c r="A236" s="278"/>
      <c r="B236" s="279" t="s">
        <v>340</v>
      </c>
      <c r="C236" s="282" t="s">
        <v>579</v>
      </c>
      <c r="D236" s="274">
        <f t="shared" si="19"/>
        <v>13</v>
      </c>
      <c r="E236" s="274">
        <f t="shared" si="20"/>
        <v>8</v>
      </c>
      <c r="F236" s="274">
        <f t="shared" si="21"/>
        <v>0</v>
      </c>
      <c r="G236" s="274">
        <f t="shared" si="22"/>
        <v>21</v>
      </c>
      <c r="H236" s="274"/>
      <c r="I236" s="274"/>
      <c r="J236" s="274"/>
      <c r="K236" s="274"/>
      <c r="L236" s="274"/>
      <c r="M236" s="274"/>
      <c r="N236" s="274">
        <v>1</v>
      </c>
      <c r="O236" s="274">
        <v>1</v>
      </c>
      <c r="P236" s="274">
        <v>2</v>
      </c>
      <c r="Q236" s="274">
        <v>2</v>
      </c>
      <c r="R236" s="274">
        <v>1</v>
      </c>
      <c r="S236" s="274"/>
      <c r="T236" s="274">
        <v>3</v>
      </c>
      <c r="U236" s="274"/>
      <c r="V236" s="274"/>
      <c r="W236" s="274"/>
      <c r="X236" s="274"/>
      <c r="Y236" s="274"/>
      <c r="Z236" s="274">
        <v>1</v>
      </c>
      <c r="AA236" s="274"/>
      <c r="AB236" s="274">
        <v>1</v>
      </c>
      <c r="AC236" s="274">
        <v>9</v>
      </c>
      <c r="AD236" s="274">
        <v>6</v>
      </c>
      <c r="AE236" s="274">
        <v>15</v>
      </c>
    </row>
    <row r="237" spans="1:31" x14ac:dyDescent="0.2">
      <c r="A237" s="278"/>
      <c r="B237" s="279" t="s">
        <v>287</v>
      </c>
      <c r="C237" s="282" t="s">
        <v>288</v>
      </c>
      <c r="D237" s="274">
        <f t="shared" si="19"/>
        <v>21</v>
      </c>
      <c r="E237" s="274">
        <f t="shared" si="20"/>
        <v>5</v>
      </c>
      <c r="F237" s="274">
        <f t="shared" si="21"/>
        <v>0</v>
      </c>
      <c r="G237" s="274">
        <f t="shared" si="22"/>
        <v>26</v>
      </c>
      <c r="H237" s="274"/>
      <c r="I237" s="274"/>
      <c r="J237" s="274"/>
      <c r="K237" s="274"/>
      <c r="L237" s="274"/>
      <c r="M237" s="274"/>
      <c r="N237" s="274">
        <v>1</v>
      </c>
      <c r="O237" s="274"/>
      <c r="P237" s="274">
        <v>1</v>
      </c>
      <c r="Q237" s="274">
        <v>12</v>
      </c>
      <c r="R237" s="274">
        <v>3</v>
      </c>
      <c r="S237" s="274"/>
      <c r="T237" s="274">
        <v>15</v>
      </c>
      <c r="U237" s="274"/>
      <c r="V237" s="274"/>
      <c r="W237" s="274"/>
      <c r="X237" s="274"/>
      <c r="Y237" s="274"/>
      <c r="Z237" s="274">
        <v>2</v>
      </c>
      <c r="AA237" s="274"/>
      <c r="AB237" s="274">
        <v>2</v>
      </c>
      <c r="AC237" s="274">
        <v>6</v>
      </c>
      <c r="AD237" s="274">
        <v>2</v>
      </c>
      <c r="AE237" s="274">
        <v>8</v>
      </c>
    </row>
    <row r="238" spans="1:31" x14ac:dyDescent="0.2">
      <c r="A238" s="278"/>
      <c r="B238" s="279" t="s">
        <v>342</v>
      </c>
      <c r="C238" s="282" t="s">
        <v>580</v>
      </c>
      <c r="D238" s="274">
        <f t="shared" si="19"/>
        <v>47</v>
      </c>
      <c r="E238" s="274">
        <f t="shared" si="20"/>
        <v>34</v>
      </c>
      <c r="F238" s="274">
        <f t="shared" si="21"/>
        <v>0</v>
      </c>
      <c r="G238" s="274">
        <f t="shared" si="22"/>
        <v>81</v>
      </c>
      <c r="H238" s="274"/>
      <c r="I238" s="274"/>
      <c r="J238" s="274"/>
      <c r="K238" s="274"/>
      <c r="L238" s="274"/>
      <c r="M238" s="274"/>
      <c r="N238" s="274"/>
      <c r="O238" s="274">
        <v>1</v>
      </c>
      <c r="P238" s="274">
        <v>1</v>
      </c>
      <c r="Q238" s="274">
        <v>29</v>
      </c>
      <c r="R238" s="274">
        <v>20</v>
      </c>
      <c r="S238" s="274"/>
      <c r="T238" s="274">
        <v>49</v>
      </c>
      <c r="U238" s="274"/>
      <c r="V238" s="274"/>
      <c r="W238" s="274"/>
      <c r="X238" s="274"/>
      <c r="Y238" s="274"/>
      <c r="Z238" s="274">
        <v>4</v>
      </c>
      <c r="AA238" s="274">
        <v>2</v>
      </c>
      <c r="AB238" s="274">
        <v>6</v>
      </c>
      <c r="AC238" s="274">
        <v>14</v>
      </c>
      <c r="AD238" s="274">
        <v>11</v>
      </c>
      <c r="AE238" s="274">
        <v>25</v>
      </c>
    </row>
    <row r="239" spans="1:31" x14ac:dyDescent="0.2">
      <c r="A239" s="280">
        <v>9</v>
      </c>
      <c r="B239" s="281" t="s">
        <v>45</v>
      </c>
      <c r="C239" s="264"/>
      <c r="D239" s="268">
        <f t="shared" si="19"/>
        <v>64</v>
      </c>
      <c r="E239" s="268">
        <f t="shared" si="20"/>
        <v>66</v>
      </c>
      <c r="F239" s="268">
        <f t="shared" si="21"/>
        <v>0</v>
      </c>
      <c r="G239" s="268">
        <f t="shared" si="22"/>
        <v>130</v>
      </c>
      <c r="H239" s="268"/>
      <c r="I239" s="268"/>
      <c r="J239" s="268"/>
      <c r="K239" s="268"/>
      <c r="L239" s="268">
        <v>1</v>
      </c>
      <c r="M239" s="268">
        <v>1</v>
      </c>
      <c r="N239" s="268">
        <v>2</v>
      </c>
      <c r="O239" s="268"/>
      <c r="P239" s="268">
        <v>2</v>
      </c>
      <c r="Q239" s="268">
        <v>41</v>
      </c>
      <c r="R239" s="268">
        <v>34</v>
      </c>
      <c r="S239" s="268"/>
      <c r="T239" s="268">
        <v>75</v>
      </c>
      <c r="U239" s="268"/>
      <c r="V239" s="268"/>
      <c r="W239" s="268"/>
      <c r="X239" s="268"/>
      <c r="Y239" s="268"/>
      <c r="Z239" s="268">
        <v>2</v>
      </c>
      <c r="AA239" s="268">
        <v>9</v>
      </c>
      <c r="AB239" s="268">
        <v>11</v>
      </c>
      <c r="AC239" s="268">
        <v>19</v>
      </c>
      <c r="AD239" s="268">
        <v>22</v>
      </c>
      <c r="AE239" s="268">
        <v>41</v>
      </c>
    </row>
    <row r="240" spans="1:31" x14ac:dyDescent="0.2">
      <c r="A240" s="278"/>
      <c r="B240" s="279" t="s">
        <v>293</v>
      </c>
      <c r="C240" s="282" t="s">
        <v>560</v>
      </c>
      <c r="D240" s="274">
        <f t="shared" si="19"/>
        <v>25</v>
      </c>
      <c r="E240" s="274">
        <f t="shared" si="20"/>
        <v>21</v>
      </c>
      <c r="F240" s="274">
        <f t="shared" si="21"/>
        <v>0</v>
      </c>
      <c r="G240" s="274">
        <f t="shared" si="22"/>
        <v>46</v>
      </c>
      <c r="H240" s="274"/>
      <c r="I240" s="274"/>
      <c r="J240" s="274"/>
      <c r="K240" s="274"/>
      <c r="L240" s="274"/>
      <c r="M240" s="274"/>
      <c r="N240" s="274">
        <v>1</v>
      </c>
      <c r="O240" s="274"/>
      <c r="P240" s="274">
        <v>1</v>
      </c>
      <c r="Q240" s="274">
        <v>17</v>
      </c>
      <c r="R240" s="274">
        <v>12</v>
      </c>
      <c r="S240" s="274"/>
      <c r="T240" s="274">
        <v>29</v>
      </c>
      <c r="U240" s="274"/>
      <c r="V240" s="274"/>
      <c r="W240" s="274"/>
      <c r="X240" s="274"/>
      <c r="Y240" s="274"/>
      <c r="Z240" s="274">
        <v>1</v>
      </c>
      <c r="AA240" s="274">
        <v>2</v>
      </c>
      <c r="AB240" s="274">
        <v>3</v>
      </c>
      <c r="AC240" s="274">
        <v>6</v>
      </c>
      <c r="AD240" s="274">
        <v>7</v>
      </c>
      <c r="AE240" s="274">
        <v>13</v>
      </c>
    </row>
    <row r="241" spans="1:31" x14ac:dyDescent="0.2">
      <c r="A241" s="278"/>
      <c r="B241" s="279" t="s">
        <v>346</v>
      </c>
      <c r="C241" s="282" t="s">
        <v>347</v>
      </c>
      <c r="D241" s="274">
        <f t="shared" si="19"/>
        <v>14</v>
      </c>
      <c r="E241" s="274">
        <f t="shared" si="20"/>
        <v>23</v>
      </c>
      <c r="F241" s="274">
        <f t="shared" si="21"/>
        <v>0</v>
      </c>
      <c r="G241" s="274">
        <f t="shared" si="22"/>
        <v>37</v>
      </c>
      <c r="H241" s="274"/>
      <c r="I241" s="274"/>
      <c r="J241" s="274"/>
      <c r="K241" s="274"/>
      <c r="L241" s="274"/>
      <c r="M241" s="274"/>
      <c r="N241" s="274"/>
      <c r="O241" s="274"/>
      <c r="P241" s="274"/>
      <c r="Q241" s="274">
        <v>11</v>
      </c>
      <c r="R241" s="274">
        <v>14</v>
      </c>
      <c r="S241" s="274"/>
      <c r="T241" s="274">
        <v>25</v>
      </c>
      <c r="U241" s="274"/>
      <c r="V241" s="274"/>
      <c r="W241" s="274"/>
      <c r="X241" s="274"/>
      <c r="Y241" s="274"/>
      <c r="Z241" s="274"/>
      <c r="AA241" s="274">
        <v>3</v>
      </c>
      <c r="AB241" s="274">
        <v>3</v>
      </c>
      <c r="AC241" s="274">
        <v>3</v>
      </c>
      <c r="AD241" s="274">
        <v>6</v>
      </c>
      <c r="AE241" s="274">
        <v>9</v>
      </c>
    </row>
    <row r="242" spans="1:31" x14ac:dyDescent="0.2">
      <c r="A242" s="278"/>
      <c r="B242" s="279" t="s">
        <v>349</v>
      </c>
      <c r="C242" s="282" t="s">
        <v>578</v>
      </c>
      <c r="D242" s="274">
        <f t="shared" si="19"/>
        <v>25</v>
      </c>
      <c r="E242" s="274">
        <f t="shared" si="20"/>
        <v>22</v>
      </c>
      <c r="F242" s="274">
        <f t="shared" si="21"/>
        <v>0</v>
      </c>
      <c r="G242" s="274">
        <f t="shared" si="22"/>
        <v>47</v>
      </c>
      <c r="H242" s="274"/>
      <c r="I242" s="274"/>
      <c r="J242" s="274"/>
      <c r="K242" s="274"/>
      <c r="L242" s="274">
        <v>1</v>
      </c>
      <c r="M242" s="274">
        <v>1</v>
      </c>
      <c r="N242" s="274">
        <v>1</v>
      </c>
      <c r="O242" s="274"/>
      <c r="P242" s="274">
        <v>1</v>
      </c>
      <c r="Q242" s="274">
        <v>13</v>
      </c>
      <c r="R242" s="274">
        <v>8</v>
      </c>
      <c r="S242" s="274"/>
      <c r="T242" s="274">
        <v>21</v>
      </c>
      <c r="U242" s="274"/>
      <c r="V242" s="274"/>
      <c r="W242" s="274"/>
      <c r="X242" s="274"/>
      <c r="Y242" s="274"/>
      <c r="Z242" s="274">
        <v>1</v>
      </c>
      <c r="AA242" s="274">
        <v>4</v>
      </c>
      <c r="AB242" s="274">
        <v>5</v>
      </c>
      <c r="AC242" s="274">
        <v>10</v>
      </c>
      <c r="AD242" s="274">
        <v>9</v>
      </c>
      <c r="AE242" s="274">
        <v>19</v>
      </c>
    </row>
    <row r="243" spans="1:31" x14ac:dyDescent="0.2">
      <c r="A243" s="269" t="s">
        <v>635</v>
      </c>
      <c r="B243" s="278"/>
      <c r="C243" s="278"/>
      <c r="D243" s="271">
        <f t="shared" si="19"/>
        <v>0</v>
      </c>
      <c r="E243" s="271">
        <f t="shared" si="20"/>
        <v>2</v>
      </c>
      <c r="F243" s="271">
        <f t="shared" si="21"/>
        <v>0</v>
      </c>
      <c r="G243" s="271">
        <f t="shared" si="22"/>
        <v>2</v>
      </c>
      <c r="H243" s="271"/>
      <c r="I243" s="271"/>
      <c r="J243" s="271"/>
      <c r="K243" s="271"/>
      <c r="L243" s="271"/>
      <c r="M243" s="271"/>
      <c r="N243" s="271"/>
      <c r="O243" s="271"/>
      <c r="P243" s="271"/>
      <c r="Q243" s="271"/>
      <c r="R243" s="271">
        <v>2</v>
      </c>
      <c r="S243" s="271"/>
      <c r="T243" s="271">
        <v>2</v>
      </c>
      <c r="U243" s="271"/>
      <c r="V243" s="271"/>
      <c r="W243" s="271"/>
      <c r="X243" s="271"/>
      <c r="Y243" s="271"/>
      <c r="Z243" s="271"/>
      <c r="AA243" s="271"/>
      <c r="AB243" s="271"/>
      <c r="AC243" s="271"/>
      <c r="AD243" s="271"/>
      <c r="AE243" s="271"/>
    </row>
    <row r="244" spans="1:31" x14ac:dyDescent="0.2">
      <c r="A244" s="279" t="s">
        <v>12</v>
      </c>
      <c r="B244" s="264"/>
      <c r="C244" s="264"/>
      <c r="D244" s="268">
        <f t="shared" si="19"/>
        <v>0</v>
      </c>
      <c r="E244" s="268">
        <f t="shared" si="20"/>
        <v>2</v>
      </c>
      <c r="F244" s="268">
        <f t="shared" si="21"/>
        <v>0</v>
      </c>
      <c r="G244" s="268">
        <f t="shared" si="22"/>
        <v>2</v>
      </c>
      <c r="H244" s="268"/>
      <c r="I244" s="268"/>
      <c r="J244" s="268"/>
      <c r="K244" s="268"/>
      <c r="L244" s="268"/>
      <c r="M244" s="268"/>
      <c r="N244" s="268"/>
      <c r="O244" s="268"/>
      <c r="P244" s="268"/>
      <c r="Q244" s="268"/>
      <c r="R244" s="268">
        <v>2</v>
      </c>
      <c r="S244" s="268"/>
      <c r="T244" s="268">
        <v>2</v>
      </c>
      <c r="U244" s="268"/>
      <c r="V244" s="268"/>
      <c r="W244" s="268"/>
      <c r="X244" s="268"/>
      <c r="Y244" s="268"/>
      <c r="Z244" s="268"/>
      <c r="AA244" s="268"/>
      <c r="AB244" s="268"/>
      <c r="AC244" s="268"/>
      <c r="AD244" s="268"/>
      <c r="AE244" s="268"/>
    </row>
    <row r="245" spans="1:31" x14ac:dyDescent="0.2">
      <c r="A245" s="280">
        <v>5</v>
      </c>
      <c r="B245" s="281" t="s">
        <v>429</v>
      </c>
      <c r="C245" s="264"/>
      <c r="D245" s="268">
        <f t="shared" si="19"/>
        <v>0</v>
      </c>
      <c r="E245" s="268">
        <f t="shared" si="20"/>
        <v>2</v>
      </c>
      <c r="F245" s="268">
        <f t="shared" si="21"/>
        <v>0</v>
      </c>
      <c r="G245" s="268">
        <f t="shared" si="22"/>
        <v>2</v>
      </c>
      <c r="H245" s="268"/>
      <c r="I245" s="268"/>
      <c r="J245" s="268"/>
      <c r="K245" s="268"/>
      <c r="L245" s="268"/>
      <c r="M245" s="268"/>
      <c r="N245" s="268"/>
      <c r="O245" s="268"/>
      <c r="P245" s="268"/>
      <c r="Q245" s="268"/>
      <c r="R245" s="268">
        <v>2</v>
      </c>
      <c r="S245" s="268"/>
      <c r="T245" s="268">
        <v>2</v>
      </c>
      <c r="U245" s="268"/>
      <c r="V245" s="268"/>
      <c r="W245" s="268"/>
      <c r="X245" s="268"/>
      <c r="Y245" s="268"/>
      <c r="Z245" s="268"/>
      <c r="AA245" s="268"/>
      <c r="AB245" s="268"/>
      <c r="AC245" s="268"/>
      <c r="AD245" s="268"/>
      <c r="AE245" s="268"/>
    </row>
    <row r="246" spans="1:31" x14ac:dyDescent="0.2">
      <c r="A246" s="278"/>
      <c r="B246" s="279" t="s">
        <v>241</v>
      </c>
      <c r="C246" s="282" t="s">
        <v>556</v>
      </c>
      <c r="D246" s="274">
        <f t="shared" si="19"/>
        <v>0</v>
      </c>
      <c r="E246" s="274">
        <f t="shared" si="20"/>
        <v>1</v>
      </c>
      <c r="F246" s="274">
        <f t="shared" si="21"/>
        <v>0</v>
      </c>
      <c r="G246" s="274">
        <f t="shared" si="22"/>
        <v>1</v>
      </c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>
        <v>1</v>
      </c>
      <c r="S246" s="274"/>
      <c r="T246" s="274">
        <v>1</v>
      </c>
      <c r="U246" s="274"/>
      <c r="V246" s="274"/>
      <c r="W246" s="274"/>
      <c r="X246" s="274"/>
      <c r="Y246" s="274"/>
      <c r="Z246" s="274"/>
      <c r="AA246" s="274"/>
      <c r="AB246" s="274"/>
      <c r="AC246" s="274"/>
      <c r="AD246" s="274"/>
      <c r="AE246" s="274"/>
    </row>
    <row r="247" spans="1:31" x14ac:dyDescent="0.2">
      <c r="A247" s="278"/>
      <c r="B247" s="279" t="s">
        <v>245</v>
      </c>
      <c r="C247" s="282" t="s">
        <v>558</v>
      </c>
      <c r="D247" s="274">
        <f t="shared" si="19"/>
        <v>0</v>
      </c>
      <c r="E247" s="274">
        <f t="shared" si="20"/>
        <v>1</v>
      </c>
      <c r="F247" s="274">
        <f t="shared" si="21"/>
        <v>0</v>
      </c>
      <c r="G247" s="274">
        <f t="shared" si="22"/>
        <v>1</v>
      </c>
      <c r="H247" s="274"/>
      <c r="I247" s="274"/>
      <c r="J247" s="274"/>
      <c r="K247" s="274"/>
      <c r="L247" s="274"/>
      <c r="M247" s="274"/>
      <c r="N247" s="274"/>
      <c r="O247" s="274"/>
      <c r="P247" s="274"/>
      <c r="Q247" s="274"/>
      <c r="R247" s="274">
        <v>1</v>
      </c>
      <c r="S247" s="274"/>
      <c r="T247" s="274">
        <v>1</v>
      </c>
      <c r="U247" s="274"/>
      <c r="V247" s="274"/>
      <c r="W247" s="274"/>
      <c r="X247" s="274"/>
      <c r="Y247" s="274"/>
      <c r="Z247" s="274"/>
      <c r="AA247" s="274"/>
      <c r="AB247" s="274"/>
      <c r="AC247" s="274"/>
      <c r="AD247" s="274"/>
      <c r="AE247" s="274"/>
    </row>
    <row r="248" spans="1:31" x14ac:dyDescent="0.2">
      <c r="A248" s="269" t="s">
        <v>636</v>
      </c>
      <c r="B248" s="278"/>
      <c r="C248" s="278"/>
      <c r="D248" s="271">
        <f t="shared" si="19"/>
        <v>116</v>
      </c>
      <c r="E248" s="271">
        <f t="shared" si="20"/>
        <v>76</v>
      </c>
      <c r="F248" s="271">
        <f t="shared" si="21"/>
        <v>0</v>
      </c>
      <c r="G248" s="271">
        <f t="shared" si="22"/>
        <v>192</v>
      </c>
      <c r="H248" s="271"/>
      <c r="I248" s="271"/>
      <c r="J248" s="271"/>
      <c r="K248" s="271"/>
      <c r="L248" s="271"/>
      <c r="M248" s="271"/>
      <c r="N248" s="271">
        <v>1</v>
      </c>
      <c r="O248" s="271">
        <v>2</v>
      </c>
      <c r="P248" s="271">
        <v>3</v>
      </c>
      <c r="Q248" s="271">
        <v>41</v>
      </c>
      <c r="R248" s="271">
        <v>32</v>
      </c>
      <c r="S248" s="271"/>
      <c r="T248" s="271">
        <v>73</v>
      </c>
      <c r="U248" s="271"/>
      <c r="V248" s="271"/>
      <c r="W248" s="271"/>
      <c r="X248" s="271"/>
      <c r="Y248" s="271"/>
      <c r="Z248" s="271">
        <v>3</v>
      </c>
      <c r="AA248" s="271">
        <v>4</v>
      </c>
      <c r="AB248" s="271">
        <v>7</v>
      </c>
      <c r="AC248" s="271">
        <v>71</v>
      </c>
      <c r="AD248" s="271">
        <v>38</v>
      </c>
      <c r="AE248" s="271">
        <v>109</v>
      </c>
    </row>
    <row r="249" spans="1:31" x14ac:dyDescent="0.2">
      <c r="A249" s="279" t="s">
        <v>12</v>
      </c>
      <c r="B249" s="264"/>
      <c r="C249" s="264"/>
      <c r="D249" s="268">
        <f t="shared" si="19"/>
        <v>60</v>
      </c>
      <c r="E249" s="268">
        <f t="shared" si="20"/>
        <v>48</v>
      </c>
      <c r="F249" s="268">
        <f t="shared" si="21"/>
        <v>0</v>
      </c>
      <c r="G249" s="268">
        <f t="shared" si="22"/>
        <v>108</v>
      </c>
      <c r="H249" s="268"/>
      <c r="I249" s="268"/>
      <c r="J249" s="268"/>
      <c r="K249" s="268"/>
      <c r="L249" s="268"/>
      <c r="M249" s="268"/>
      <c r="N249" s="268"/>
      <c r="O249" s="268">
        <v>1</v>
      </c>
      <c r="P249" s="268">
        <v>1</v>
      </c>
      <c r="Q249" s="268">
        <v>27</v>
      </c>
      <c r="R249" s="268">
        <v>24</v>
      </c>
      <c r="S249" s="268"/>
      <c r="T249" s="268">
        <v>51</v>
      </c>
      <c r="U249" s="268"/>
      <c r="V249" s="268"/>
      <c r="W249" s="268"/>
      <c r="X249" s="268"/>
      <c r="Y249" s="268"/>
      <c r="Z249" s="268"/>
      <c r="AA249" s="268"/>
      <c r="AB249" s="268"/>
      <c r="AC249" s="268">
        <v>33</v>
      </c>
      <c r="AD249" s="268">
        <v>23</v>
      </c>
      <c r="AE249" s="268">
        <v>56</v>
      </c>
    </row>
    <row r="250" spans="1:31" x14ac:dyDescent="0.2">
      <c r="A250" s="280">
        <v>5</v>
      </c>
      <c r="B250" s="281" t="s">
        <v>428</v>
      </c>
      <c r="C250" s="264"/>
      <c r="D250" s="268">
        <f t="shared" si="19"/>
        <v>60</v>
      </c>
      <c r="E250" s="268">
        <f t="shared" si="20"/>
        <v>48</v>
      </c>
      <c r="F250" s="268">
        <f t="shared" si="21"/>
        <v>0</v>
      </c>
      <c r="G250" s="268">
        <f t="shared" si="22"/>
        <v>108</v>
      </c>
      <c r="H250" s="268"/>
      <c r="I250" s="268"/>
      <c r="J250" s="268"/>
      <c r="K250" s="268"/>
      <c r="L250" s="268"/>
      <c r="M250" s="268"/>
      <c r="N250" s="268"/>
      <c r="O250" s="268">
        <v>1</v>
      </c>
      <c r="P250" s="268">
        <v>1</v>
      </c>
      <c r="Q250" s="268">
        <v>27</v>
      </c>
      <c r="R250" s="268">
        <v>24</v>
      </c>
      <c r="S250" s="268"/>
      <c r="T250" s="268">
        <v>51</v>
      </c>
      <c r="U250" s="268"/>
      <c r="V250" s="268"/>
      <c r="W250" s="268"/>
      <c r="X250" s="268"/>
      <c r="Y250" s="268"/>
      <c r="Z250" s="268"/>
      <c r="AA250" s="268"/>
      <c r="AB250" s="268"/>
      <c r="AC250" s="268">
        <v>33</v>
      </c>
      <c r="AD250" s="268">
        <v>23</v>
      </c>
      <c r="AE250" s="268">
        <v>56</v>
      </c>
    </row>
    <row r="251" spans="1:31" x14ac:dyDescent="0.2">
      <c r="A251" s="278"/>
      <c r="B251" s="279" t="s">
        <v>356</v>
      </c>
      <c r="C251" s="282" t="s">
        <v>583</v>
      </c>
      <c r="D251" s="274">
        <f t="shared" si="19"/>
        <v>7</v>
      </c>
      <c r="E251" s="274">
        <f t="shared" si="20"/>
        <v>9</v>
      </c>
      <c r="F251" s="274">
        <f t="shared" si="21"/>
        <v>0</v>
      </c>
      <c r="G251" s="274">
        <f t="shared" si="22"/>
        <v>16</v>
      </c>
      <c r="H251" s="274"/>
      <c r="I251" s="274"/>
      <c r="J251" s="274"/>
      <c r="K251" s="274"/>
      <c r="L251" s="274"/>
      <c r="M251" s="274"/>
      <c r="N251" s="274"/>
      <c r="O251" s="274"/>
      <c r="P251" s="274"/>
      <c r="Q251" s="274">
        <v>3</v>
      </c>
      <c r="R251" s="274">
        <v>6</v>
      </c>
      <c r="S251" s="274"/>
      <c r="T251" s="274">
        <v>9</v>
      </c>
      <c r="U251" s="274"/>
      <c r="V251" s="274"/>
      <c r="W251" s="274"/>
      <c r="X251" s="274"/>
      <c r="Y251" s="274"/>
      <c r="Z251" s="274"/>
      <c r="AA251" s="274"/>
      <c r="AB251" s="274"/>
      <c r="AC251" s="274">
        <v>4</v>
      </c>
      <c r="AD251" s="274">
        <v>3</v>
      </c>
      <c r="AE251" s="274">
        <v>7</v>
      </c>
    </row>
    <row r="252" spans="1:31" x14ac:dyDescent="0.2">
      <c r="A252" s="278"/>
      <c r="B252" s="279" t="s">
        <v>618</v>
      </c>
      <c r="C252" s="282" t="s">
        <v>619</v>
      </c>
      <c r="D252" s="274">
        <f t="shared" si="19"/>
        <v>0</v>
      </c>
      <c r="E252" s="274">
        <f t="shared" si="20"/>
        <v>1</v>
      </c>
      <c r="F252" s="274">
        <f t="shared" si="21"/>
        <v>0</v>
      </c>
      <c r="G252" s="274">
        <f t="shared" si="22"/>
        <v>1</v>
      </c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>
        <v>1</v>
      </c>
      <c r="S252" s="274"/>
      <c r="T252" s="274">
        <v>1</v>
      </c>
      <c r="U252" s="274"/>
      <c r="V252" s="274"/>
      <c r="W252" s="274"/>
      <c r="X252" s="274"/>
      <c r="Y252" s="274"/>
      <c r="Z252" s="274"/>
      <c r="AA252" s="274"/>
      <c r="AB252" s="274"/>
      <c r="AC252" s="274"/>
      <c r="AD252" s="274"/>
      <c r="AE252" s="274"/>
    </row>
    <row r="253" spans="1:31" x14ac:dyDescent="0.2">
      <c r="A253" s="278"/>
      <c r="B253" s="279" t="s">
        <v>358</v>
      </c>
      <c r="C253" s="282" t="s">
        <v>584</v>
      </c>
      <c r="D253" s="274">
        <f t="shared" si="19"/>
        <v>0</v>
      </c>
      <c r="E253" s="274">
        <f t="shared" si="20"/>
        <v>1</v>
      </c>
      <c r="F253" s="274">
        <f t="shared" si="21"/>
        <v>0</v>
      </c>
      <c r="G253" s="274">
        <f t="shared" si="22"/>
        <v>1</v>
      </c>
      <c r="H253" s="274"/>
      <c r="I253" s="274"/>
      <c r="J253" s="274"/>
      <c r="K253" s="274"/>
      <c r="L253" s="274"/>
      <c r="M253" s="274"/>
      <c r="N253" s="274"/>
      <c r="O253" s="274"/>
      <c r="P253" s="274"/>
      <c r="Q253" s="274"/>
      <c r="R253" s="274">
        <v>1</v>
      </c>
      <c r="S253" s="274"/>
      <c r="T253" s="274">
        <v>1</v>
      </c>
      <c r="U253" s="274"/>
      <c r="V253" s="274"/>
      <c r="W253" s="274"/>
      <c r="X253" s="274"/>
      <c r="Y253" s="274"/>
      <c r="Z253" s="274"/>
      <c r="AA253" s="274"/>
      <c r="AB253" s="274"/>
      <c r="AC253" s="274"/>
      <c r="AD253" s="274"/>
      <c r="AE253" s="274"/>
    </row>
    <row r="254" spans="1:31" x14ac:dyDescent="0.2">
      <c r="A254" s="278"/>
      <c r="B254" s="279" t="s">
        <v>360</v>
      </c>
      <c r="C254" s="282" t="s">
        <v>585</v>
      </c>
      <c r="D254" s="274">
        <f t="shared" si="19"/>
        <v>28</v>
      </c>
      <c r="E254" s="274">
        <f t="shared" si="20"/>
        <v>23</v>
      </c>
      <c r="F254" s="274">
        <f t="shared" si="21"/>
        <v>0</v>
      </c>
      <c r="G254" s="274">
        <f t="shared" si="22"/>
        <v>51</v>
      </c>
      <c r="H254" s="274"/>
      <c r="I254" s="274"/>
      <c r="J254" s="274"/>
      <c r="K254" s="274"/>
      <c r="L254" s="274"/>
      <c r="M254" s="274"/>
      <c r="N254" s="274"/>
      <c r="O254" s="274"/>
      <c r="P254" s="274"/>
      <c r="Q254" s="274">
        <v>13</v>
      </c>
      <c r="R254" s="274">
        <v>11</v>
      </c>
      <c r="S254" s="274"/>
      <c r="T254" s="274">
        <v>24</v>
      </c>
      <c r="U254" s="274"/>
      <c r="V254" s="274"/>
      <c r="W254" s="274"/>
      <c r="X254" s="274"/>
      <c r="Y254" s="274"/>
      <c r="Z254" s="274"/>
      <c r="AA254" s="274"/>
      <c r="AB254" s="274"/>
      <c r="AC254" s="274">
        <v>15</v>
      </c>
      <c r="AD254" s="274">
        <v>12</v>
      </c>
      <c r="AE254" s="274">
        <v>27</v>
      </c>
    </row>
    <row r="255" spans="1:31" x14ac:dyDescent="0.2">
      <c r="A255" s="278"/>
      <c r="B255" s="279" t="s">
        <v>362</v>
      </c>
      <c r="C255" s="282" t="s">
        <v>586</v>
      </c>
      <c r="D255" s="274">
        <f t="shared" si="19"/>
        <v>1</v>
      </c>
      <c r="E255" s="274">
        <f t="shared" si="20"/>
        <v>2</v>
      </c>
      <c r="F255" s="274">
        <f t="shared" si="21"/>
        <v>0</v>
      </c>
      <c r="G255" s="274">
        <f t="shared" si="22"/>
        <v>3</v>
      </c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>
        <v>1</v>
      </c>
      <c r="S255" s="274"/>
      <c r="T255" s="274">
        <v>1</v>
      </c>
      <c r="U255" s="274"/>
      <c r="V255" s="274"/>
      <c r="W255" s="274"/>
      <c r="X255" s="274"/>
      <c r="Y255" s="274"/>
      <c r="Z255" s="274"/>
      <c r="AA255" s="274"/>
      <c r="AB255" s="274"/>
      <c r="AC255" s="274">
        <v>1</v>
      </c>
      <c r="AD255" s="274">
        <v>1</v>
      </c>
      <c r="AE255" s="274">
        <v>2</v>
      </c>
    </row>
    <row r="256" spans="1:31" x14ac:dyDescent="0.2">
      <c r="A256" s="278"/>
      <c r="B256" s="279" t="s">
        <v>352</v>
      </c>
      <c r="C256" s="282" t="s">
        <v>582</v>
      </c>
      <c r="D256" s="274">
        <f t="shared" si="19"/>
        <v>7</v>
      </c>
      <c r="E256" s="274">
        <f t="shared" si="20"/>
        <v>3</v>
      </c>
      <c r="F256" s="274">
        <f t="shared" si="21"/>
        <v>0</v>
      </c>
      <c r="G256" s="274">
        <f t="shared" si="22"/>
        <v>10</v>
      </c>
      <c r="H256" s="274"/>
      <c r="I256" s="274"/>
      <c r="J256" s="274"/>
      <c r="K256" s="274"/>
      <c r="L256" s="274"/>
      <c r="M256" s="274"/>
      <c r="N256" s="274"/>
      <c r="O256" s="274">
        <v>1</v>
      </c>
      <c r="P256" s="274">
        <v>1</v>
      </c>
      <c r="Q256" s="274">
        <v>6</v>
      </c>
      <c r="R256" s="274"/>
      <c r="S256" s="274"/>
      <c r="T256" s="274">
        <v>6</v>
      </c>
      <c r="U256" s="274"/>
      <c r="V256" s="274"/>
      <c r="W256" s="274"/>
      <c r="X256" s="274"/>
      <c r="Y256" s="274"/>
      <c r="Z256" s="274"/>
      <c r="AA256" s="274"/>
      <c r="AB256" s="274"/>
      <c r="AC256" s="274">
        <v>1</v>
      </c>
      <c r="AD256" s="274">
        <v>2</v>
      </c>
      <c r="AE256" s="274">
        <v>3</v>
      </c>
    </row>
    <row r="257" spans="1:31" x14ac:dyDescent="0.2">
      <c r="A257" s="278"/>
      <c r="B257" s="279" t="s">
        <v>364</v>
      </c>
      <c r="C257" s="282" t="s">
        <v>587</v>
      </c>
      <c r="D257" s="274">
        <f t="shared" si="19"/>
        <v>9</v>
      </c>
      <c r="E257" s="274">
        <f t="shared" si="20"/>
        <v>4</v>
      </c>
      <c r="F257" s="274">
        <f t="shared" si="21"/>
        <v>0</v>
      </c>
      <c r="G257" s="274">
        <f t="shared" si="22"/>
        <v>13</v>
      </c>
      <c r="H257" s="274"/>
      <c r="I257" s="274"/>
      <c r="J257" s="274"/>
      <c r="K257" s="274"/>
      <c r="L257" s="274"/>
      <c r="M257" s="274"/>
      <c r="N257" s="274"/>
      <c r="O257" s="274"/>
      <c r="P257" s="274"/>
      <c r="Q257" s="274">
        <v>5</v>
      </c>
      <c r="R257" s="274">
        <v>1</v>
      </c>
      <c r="S257" s="274"/>
      <c r="T257" s="274">
        <v>6</v>
      </c>
      <c r="U257" s="274"/>
      <c r="V257" s="274"/>
      <c r="W257" s="274"/>
      <c r="X257" s="274"/>
      <c r="Y257" s="274"/>
      <c r="Z257" s="274"/>
      <c r="AA257" s="274"/>
      <c r="AB257" s="274"/>
      <c r="AC257" s="274">
        <v>4</v>
      </c>
      <c r="AD257" s="274">
        <v>3</v>
      </c>
      <c r="AE257" s="274">
        <v>7</v>
      </c>
    </row>
    <row r="258" spans="1:31" x14ac:dyDescent="0.2">
      <c r="A258" s="278"/>
      <c r="B258" s="279" t="s">
        <v>366</v>
      </c>
      <c r="C258" s="282" t="s">
        <v>588</v>
      </c>
      <c r="D258" s="274">
        <f t="shared" si="19"/>
        <v>1</v>
      </c>
      <c r="E258" s="274">
        <f t="shared" si="20"/>
        <v>1</v>
      </c>
      <c r="F258" s="274">
        <f t="shared" si="21"/>
        <v>0</v>
      </c>
      <c r="G258" s="274">
        <f t="shared" si="22"/>
        <v>2</v>
      </c>
      <c r="H258" s="274"/>
      <c r="I258" s="274"/>
      <c r="J258" s="274"/>
      <c r="K258" s="274"/>
      <c r="L258" s="274"/>
      <c r="M258" s="274"/>
      <c r="N258" s="274"/>
      <c r="O258" s="274"/>
      <c r="P258" s="274"/>
      <c r="Q258" s="274"/>
      <c r="R258" s="274">
        <v>1</v>
      </c>
      <c r="S258" s="274"/>
      <c r="T258" s="274">
        <v>1</v>
      </c>
      <c r="U258" s="274"/>
      <c r="V258" s="274"/>
      <c r="W258" s="274"/>
      <c r="X258" s="274"/>
      <c r="Y258" s="274"/>
      <c r="Z258" s="274"/>
      <c r="AA258" s="274"/>
      <c r="AB258" s="274"/>
      <c r="AC258" s="274">
        <v>1</v>
      </c>
      <c r="AD258" s="274"/>
      <c r="AE258" s="274">
        <v>1</v>
      </c>
    </row>
    <row r="259" spans="1:31" x14ac:dyDescent="0.2">
      <c r="A259" s="278"/>
      <c r="B259" s="279" t="s">
        <v>368</v>
      </c>
      <c r="C259" s="282" t="s">
        <v>589</v>
      </c>
      <c r="D259" s="274">
        <f t="shared" si="19"/>
        <v>7</v>
      </c>
      <c r="E259" s="274">
        <f t="shared" si="20"/>
        <v>4</v>
      </c>
      <c r="F259" s="274">
        <f t="shared" si="21"/>
        <v>0</v>
      </c>
      <c r="G259" s="274">
        <f t="shared" si="22"/>
        <v>11</v>
      </c>
      <c r="H259" s="274"/>
      <c r="I259" s="274"/>
      <c r="J259" s="274"/>
      <c r="K259" s="274"/>
      <c r="L259" s="274"/>
      <c r="M259" s="274"/>
      <c r="N259" s="274"/>
      <c r="O259" s="274"/>
      <c r="P259" s="274"/>
      <c r="Q259" s="274"/>
      <c r="R259" s="274">
        <v>2</v>
      </c>
      <c r="S259" s="274"/>
      <c r="T259" s="274">
        <v>2</v>
      </c>
      <c r="U259" s="274"/>
      <c r="V259" s="274"/>
      <c r="W259" s="274"/>
      <c r="X259" s="274"/>
      <c r="Y259" s="274"/>
      <c r="Z259" s="274"/>
      <c r="AA259" s="274"/>
      <c r="AB259" s="274"/>
      <c r="AC259" s="274">
        <v>7</v>
      </c>
      <c r="AD259" s="274">
        <v>2</v>
      </c>
      <c r="AE259" s="274">
        <v>9</v>
      </c>
    </row>
    <row r="260" spans="1:31" x14ac:dyDescent="0.2">
      <c r="A260" s="279" t="s">
        <v>637</v>
      </c>
      <c r="B260" s="264"/>
      <c r="C260" s="264"/>
      <c r="D260" s="268">
        <f t="shared" si="19"/>
        <v>35</v>
      </c>
      <c r="E260" s="268">
        <f t="shared" si="20"/>
        <v>13</v>
      </c>
      <c r="F260" s="268">
        <f t="shared" si="21"/>
        <v>0</v>
      </c>
      <c r="G260" s="268">
        <f t="shared" si="22"/>
        <v>48</v>
      </c>
      <c r="H260" s="268"/>
      <c r="I260" s="268"/>
      <c r="J260" s="268"/>
      <c r="K260" s="268"/>
      <c r="L260" s="268"/>
      <c r="M260" s="268"/>
      <c r="N260" s="268"/>
      <c r="O260" s="268"/>
      <c r="P260" s="268"/>
      <c r="Q260" s="268">
        <v>1</v>
      </c>
      <c r="R260" s="268"/>
      <c r="S260" s="268"/>
      <c r="T260" s="268">
        <v>1</v>
      </c>
      <c r="U260" s="268"/>
      <c r="V260" s="268"/>
      <c r="W260" s="268"/>
      <c r="X260" s="268"/>
      <c r="Y260" s="268"/>
      <c r="Z260" s="268"/>
      <c r="AA260" s="268"/>
      <c r="AB260" s="268"/>
      <c r="AC260" s="268">
        <v>34</v>
      </c>
      <c r="AD260" s="268">
        <v>13</v>
      </c>
      <c r="AE260" s="268">
        <v>47</v>
      </c>
    </row>
    <row r="261" spans="1:31" x14ac:dyDescent="0.2">
      <c r="A261" s="280" t="s">
        <v>413</v>
      </c>
      <c r="B261" s="281" t="s">
        <v>447</v>
      </c>
      <c r="C261" s="264"/>
      <c r="D261" s="268">
        <f t="shared" si="19"/>
        <v>35</v>
      </c>
      <c r="E261" s="268">
        <f t="shared" si="20"/>
        <v>13</v>
      </c>
      <c r="F261" s="268">
        <f t="shared" si="21"/>
        <v>0</v>
      </c>
      <c r="G261" s="268">
        <f t="shared" si="22"/>
        <v>48</v>
      </c>
      <c r="H261" s="268"/>
      <c r="I261" s="268"/>
      <c r="J261" s="268"/>
      <c r="K261" s="268"/>
      <c r="L261" s="268"/>
      <c r="M261" s="268"/>
      <c r="N261" s="268"/>
      <c r="O261" s="268"/>
      <c r="P261" s="268"/>
      <c r="Q261" s="268">
        <v>1</v>
      </c>
      <c r="R261" s="268"/>
      <c r="S261" s="268"/>
      <c r="T261" s="268">
        <v>1</v>
      </c>
      <c r="U261" s="268"/>
      <c r="V261" s="268"/>
      <c r="W261" s="268"/>
      <c r="X261" s="268"/>
      <c r="Y261" s="268"/>
      <c r="Z261" s="268"/>
      <c r="AA261" s="268"/>
      <c r="AB261" s="268"/>
      <c r="AC261" s="268">
        <v>34</v>
      </c>
      <c r="AD261" s="268">
        <v>13</v>
      </c>
      <c r="AE261" s="268">
        <v>47</v>
      </c>
    </row>
    <row r="262" spans="1:31" x14ac:dyDescent="0.2">
      <c r="A262" s="278"/>
      <c r="B262" s="279" t="s">
        <v>614</v>
      </c>
      <c r="C262" s="282" t="s">
        <v>615</v>
      </c>
      <c r="D262" s="274">
        <f t="shared" si="19"/>
        <v>32</v>
      </c>
      <c r="E262" s="274">
        <f t="shared" si="20"/>
        <v>12</v>
      </c>
      <c r="F262" s="274">
        <f t="shared" si="21"/>
        <v>0</v>
      </c>
      <c r="G262" s="274">
        <f t="shared" si="22"/>
        <v>44</v>
      </c>
      <c r="H262" s="274"/>
      <c r="I262" s="274"/>
      <c r="J262" s="274"/>
      <c r="K262" s="274"/>
      <c r="L262" s="274"/>
      <c r="M262" s="274"/>
      <c r="N262" s="274"/>
      <c r="O262" s="274"/>
      <c r="P262" s="274"/>
      <c r="Q262" s="274"/>
      <c r="R262" s="274"/>
      <c r="S262" s="274"/>
      <c r="T262" s="274"/>
      <c r="U262" s="274"/>
      <c r="V262" s="274"/>
      <c r="W262" s="274"/>
      <c r="X262" s="274"/>
      <c r="Y262" s="274"/>
      <c r="Z262" s="274"/>
      <c r="AA262" s="274"/>
      <c r="AB262" s="274"/>
      <c r="AC262" s="274">
        <v>32</v>
      </c>
      <c r="AD262" s="274">
        <v>12</v>
      </c>
      <c r="AE262" s="274">
        <v>44</v>
      </c>
    </row>
    <row r="263" spans="1:31" x14ac:dyDescent="0.2">
      <c r="A263" s="278"/>
      <c r="B263" s="279" t="s">
        <v>620</v>
      </c>
      <c r="C263" s="282" t="s">
        <v>621</v>
      </c>
      <c r="D263" s="274">
        <f t="shared" si="19"/>
        <v>3</v>
      </c>
      <c r="E263" s="274">
        <f t="shared" si="20"/>
        <v>1</v>
      </c>
      <c r="F263" s="274">
        <f t="shared" si="21"/>
        <v>0</v>
      </c>
      <c r="G263" s="274">
        <f t="shared" si="22"/>
        <v>4</v>
      </c>
      <c r="H263" s="274"/>
      <c r="I263" s="274"/>
      <c r="J263" s="274"/>
      <c r="K263" s="274"/>
      <c r="L263" s="274"/>
      <c r="M263" s="274"/>
      <c r="N263" s="274"/>
      <c r="O263" s="274"/>
      <c r="P263" s="274"/>
      <c r="Q263" s="274">
        <v>1</v>
      </c>
      <c r="R263" s="274"/>
      <c r="S263" s="274"/>
      <c r="T263" s="274">
        <v>1</v>
      </c>
      <c r="U263" s="274"/>
      <c r="V263" s="274"/>
      <c r="W263" s="274"/>
      <c r="X263" s="274"/>
      <c r="Y263" s="274"/>
      <c r="Z263" s="274"/>
      <c r="AA263" s="274"/>
      <c r="AB263" s="274"/>
      <c r="AC263" s="274">
        <v>2</v>
      </c>
      <c r="AD263" s="274">
        <v>1</v>
      </c>
      <c r="AE263" s="274">
        <v>3</v>
      </c>
    </row>
    <row r="264" spans="1:31" x14ac:dyDescent="0.2">
      <c r="A264" s="279" t="s">
        <v>40</v>
      </c>
      <c r="B264" s="264"/>
      <c r="C264" s="264"/>
      <c r="D264" s="268">
        <f t="shared" si="19"/>
        <v>21</v>
      </c>
      <c r="E264" s="268">
        <f t="shared" si="20"/>
        <v>15</v>
      </c>
      <c r="F264" s="268">
        <f t="shared" si="21"/>
        <v>0</v>
      </c>
      <c r="G264" s="268">
        <f t="shared" si="22"/>
        <v>36</v>
      </c>
      <c r="H264" s="268"/>
      <c r="I264" s="268"/>
      <c r="J264" s="268"/>
      <c r="K264" s="268"/>
      <c r="L264" s="268"/>
      <c r="M264" s="268"/>
      <c r="N264" s="268">
        <v>1</v>
      </c>
      <c r="O264" s="268">
        <v>1</v>
      </c>
      <c r="P264" s="268">
        <v>2</v>
      </c>
      <c r="Q264" s="268">
        <v>13</v>
      </c>
      <c r="R264" s="268">
        <v>8</v>
      </c>
      <c r="S264" s="268"/>
      <c r="T264" s="268">
        <v>21</v>
      </c>
      <c r="U264" s="268"/>
      <c r="V264" s="268"/>
      <c r="W264" s="268"/>
      <c r="X264" s="268"/>
      <c r="Y264" s="268"/>
      <c r="Z264" s="268">
        <v>3</v>
      </c>
      <c r="AA264" s="268">
        <v>4</v>
      </c>
      <c r="AB264" s="268">
        <v>7</v>
      </c>
      <c r="AC264" s="268">
        <v>4</v>
      </c>
      <c r="AD264" s="268">
        <v>2</v>
      </c>
      <c r="AE264" s="268">
        <v>6</v>
      </c>
    </row>
    <row r="265" spans="1:31" x14ac:dyDescent="0.2">
      <c r="A265" s="280">
        <v>7</v>
      </c>
      <c r="B265" s="281" t="s">
        <v>422</v>
      </c>
      <c r="C265" s="264"/>
      <c r="D265" s="268">
        <f t="shared" si="19"/>
        <v>21</v>
      </c>
      <c r="E265" s="268">
        <f t="shared" si="20"/>
        <v>15</v>
      </c>
      <c r="F265" s="268">
        <f t="shared" si="21"/>
        <v>0</v>
      </c>
      <c r="G265" s="268">
        <f t="shared" si="22"/>
        <v>36</v>
      </c>
      <c r="H265" s="268"/>
      <c r="I265" s="268"/>
      <c r="J265" s="268"/>
      <c r="K265" s="268"/>
      <c r="L265" s="268"/>
      <c r="M265" s="268"/>
      <c r="N265" s="268">
        <v>1</v>
      </c>
      <c r="O265" s="268">
        <v>1</v>
      </c>
      <c r="P265" s="268">
        <v>2</v>
      </c>
      <c r="Q265" s="268">
        <v>13</v>
      </c>
      <c r="R265" s="268">
        <v>8</v>
      </c>
      <c r="S265" s="268"/>
      <c r="T265" s="268">
        <v>21</v>
      </c>
      <c r="U265" s="268"/>
      <c r="V265" s="268"/>
      <c r="W265" s="268"/>
      <c r="X265" s="268"/>
      <c r="Y265" s="268"/>
      <c r="Z265" s="268">
        <v>3</v>
      </c>
      <c r="AA265" s="268">
        <v>4</v>
      </c>
      <c r="AB265" s="268">
        <v>7</v>
      </c>
      <c r="AC265" s="268">
        <v>4</v>
      </c>
      <c r="AD265" s="268">
        <v>2</v>
      </c>
      <c r="AE265" s="268">
        <v>6</v>
      </c>
    </row>
    <row r="266" spans="1:31" x14ac:dyDescent="0.2">
      <c r="A266" s="278"/>
      <c r="B266" s="279" t="s">
        <v>370</v>
      </c>
      <c r="C266" s="282" t="s">
        <v>590</v>
      </c>
      <c r="D266" s="274">
        <f t="shared" si="19"/>
        <v>21</v>
      </c>
      <c r="E266" s="274">
        <f t="shared" si="20"/>
        <v>15</v>
      </c>
      <c r="F266" s="274">
        <f t="shared" si="21"/>
        <v>0</v>
      </c>
      <c r="G266" s="274">
        <f t="shared" si="22"/>
        <v>36</v>
      </c>
      <c r="H266" s="274"/>
      <c r="I266" s="274"/>
      <c r="J266" s="274"/>
      <c r="K266" s="274"/>
      <c r="L266" s="274"/>
      <c r="M266" s="274"/>
      <c r="N266" s="274">
        <v>1</v>
      </c>
      <c r="O266" s="274">
        <v>1</v>
      </c>
      <c r="P266" s="274">
        <v>2</v>
      </c>
      <c r="Q266" s="274">
        <v>13</v>
      </c>
      <c r="R266" s="274">
        <v>8</v>
      </c>
      <c r="S266" s="274"/>
      <c r="T266" s="274">
        <v>21</v>
      </c>
      <c r="U266" s="274"/>
      <c r="V266" s="274"/>
      <c r="W266" s="274"/>
      <c r="X266" s="274"/>
      <c r="Y266" s="274"/>
      <c r="Z266" s="274">
        <v>3</v>
      </c>
      <c r="AA266" s="274">
        <v>4</v>
      </c>
      <c r="AB266" s="274">
        <v>7</v>
      </c>
      <c r="AC266" s="274">
        <v>4</v>
      </c>
      <c r="AD266" s="274">
        <v>2</v>
      </c>
      <c r="AE266" s="274">
        <v>6</v>
      </c>
    </row>
    <row r="267" spans="1:31" x14ac:dyDescent="0.2">
      <c r="A267" s="269" t="s">
        <v>638</v>
      </c>
      <c r="B267" s="278"/>
      <c r="C267" s="278"/>
      <c r="D267" s="271">
        <f t="shared" si="19"/>
        <v>28</v>
      </c>
      <c r="E267" s="271">
        <f t="shared" si="20"/>
        <v>57</v>
      </c>
      <c r="F267" s="271">
        <f t="shared" si="21"/>
        <v>0</v>
      </c>
      <c r="G267" s="271">
        <f t="shared" si="22"/>
        <v>85</v>
      </c>
      <c r="H267" s="271"/>
      <c r="I267" s="271"/>
      <c r="J267" s="271"/>
      <c r="K267" s="271"/>
      <c r="L267" s="271"/>
      <c r="M267" s="271"/>
      <c r="N267" s="271">
        <v>2</v>
      </c>
      <c r="O267" s="271">
        <v>5</v>
      </c>
      <c r="P267" s="271">
        <v>7</v>
      </c>
      <c r="Q267" s="271">
        <v>14</v>
      </c>
      <c r="R267" s="271">
        <v>28</v>
      </c>
      <c r="S267" s="271"/>
      <c r="T267" s="271">
        <v>42</v>
      </c>
      <c r="U267" s="271"/>
      <c r="V267" s="271"/>
      <c r="W267" s="271"/>
      <c r="X267" s="271"/>
      <c r="Y267" s="271"/>
      <c r="Z267" s="271">
        <v>5</v>
      </c>
      <c r="AA267" s="271">
        <v>6</v>
      </c>
      <c r="AB267" s="271">
        <v>11</v>
      </c>
      <c r="AC267" s="271">
        <v>7</v>
      </c>
      <c r="AD267" s="271">
        <v>18</v>
      </c>
      <c r="AE267" s="271">
        <v>25</v>
      </c>
    </row>
    <row r="268" spans="1:31" x14ac:dyDescent="0.2">
      <c r="A268" s="279" t="s">
        <v>40</v>
      </c>
      <c r="B268" s="264"/>
      <c r="C268" s="264"/>
      <c r="D268" s="268">
        <f t="shared" si="19"/>
        <v>28</v>
      </c>
      <c r="E268" s="268">
        <f t="shared" si="20"/>
        <v>57</v>
      </c>
      <c r="F268" s="268">
        <f t="shared" si="21"/>
        <v>0</v>
      </c>
      <c r="G268" s="268">
        <f t="shared" si="22"/>
        <v>85</v>
      </c>
      <c r="H268" s="268"/>
      <c r="I268" s="268"/>
      <c r="J268" s="268"/>
      <c r="K268" s="268"/>
      <c r="L268" s="268"/>
      <c r="M268" s="268"/>
      <c r="N268" s="268">
        <v>2</v>
      </c>
      <c r="O268" s="268">
        <v>5</v>
      </c>
      <c r="P268" s="268">
        <v>7</v>
      </c>
      <c r="Q268" s="268">
        <v>14</v>
      </c>
      <c r="R268" s="268">
        <v>28</v>
      </c>
      <c r="S268" s="268"/>
      <c r="T268" s="268">
        <v>42</v>
      </c>
      <c r="U268" s="268"/>
      <c r="V268" s="268"/>
      <c r="W268" s="268"/>
      <c r="X268" s="268"/>
      <c r="Y268" s="268"/>
      <c r="Z268" s="268">
        <v>5</v>
      </c>
      <c r="AA268" s="268">
        <v>6</v>
      </c>
      <c r="AB268" s="268">
        <v>11</v>
      </c>
      <c r="AC268" s="268">
        <v>7</v>
      </c>
      <c r="AD268" s="268">
        <v>18</v>
      </c>
      <c r="AE268" s="268">
        <v>25</v>
      </c>
    </row>
    <row r="269" spans="1:31" x14ac:dyDescent="0.2">
      <c r="A269" s="283">
        <v>6</v>
      </c>
      <c r="B269" s="281" t="s">
        <v>122</v>
      </c>
      <c r="C269" s="264"/>
      <c r="D269" s="268">
        <f t="shared" si="19"/>
        <v>2</v>
      </c>
      <c r="E269" s="268">
        <f t="shared" si="20"/>
        <v>7</v>
      </c>
      <c r="F269" s="268">
        <f t="shared" si="21"/>
        <v>0</v>
      </c>
      <c r="G269" s="268">
        <f t="shared" si="22"/>
        <v>9</v>
      </c>
      <c r="H269" s="268"/>
      <c r="I269" s="268"/>
      <c r="J269" s="268"/>
      <c r="K269" s="268"/>
      <c r="L269" s="268"/>
      <c r="M269" s="268"/>
      <c r="N269" s="268"/>
      <c r="O269" s="268"/>
      <c r="P269" s="268"/>
      <c r="Q269" s="268">
        <v>2</v>
      </c>
      <c r="R269" s="268">
        <v>3</v>
      </c>
      <c r="S269" s="268"/>
      <c r="T269" s="268">
        <v>5</v>
      </c>
      <c r="U269" s="268"/>
      <c r="V269" s="268"/>
      <c r="W269" s="268"/>
      <c r="X269" s="268"/>
      <c r="Y269" s="268"/>
      <c r="Z269" s="268"/>
      <c r="AA269" s="268">
        <v>1</v>
      </c>
      <c r="AB269" s="268">
        <v>1</v>
      </c>
      <c r="AC269" s="268"/>
      <c r="AD269" s="268">
        <v>3</v>
      </c>
      <c r="AE269" s="268">
        <v>3</v>
      </c>
    </row>
    <row r="270" spans="1:31" x14ac:dyDescent="0.2">
      <c r="A270" s="284"/>
      <c r="B270" s="279" t="s">
        <v>616</v>
      </c>
      <c r="C270" s="282" t="s">
        <v>617</v>
      </c>
      <c r="D270" s="274">
        <f t="shared" si="19"/>
        <v>2</v>
      </c>
      <c r="E270" s="274">
        <f t="shared" si="20"/>
        <v>7</v>
      </c>
      <c r="F270" s="274">
        <f t="shared" si="21"/>
        <v>0</v>
      </c>
      <c r="G270" s="274">
        <f t="shared" si="22"/>
        <v>9</v>
      </c>
      <c r="H270" s="274"/>
      <c r="I270" s="274"/>
      <c r="J270" s="274"/>
      <c r="K270" s="274"/>
      <c r="L270" s="274"/>
      <c r="M270" s="274"/>
      <c r="N270" s="274"/>
      <c r="O270" s="274"/>
      <c r="P270" s="274"/>
      <c r="Q270" s="274">
        <v>2</v>
      </c>
      <c r="R270" s="274">
        <v>3</v>
      </c>
      <c r="S270" s="274"/>
      <c r="T270" s="274">
        <v>5</v>
      </c>
      <c r="U270" s="274"/>
      <c r="V270" s="274"/>
      <c r="W270" s="274"/>
      <c r="X270" s="274"/>
      <c r="Y270" s="274"/>
      <c r="Z270" s="274"/>
      <c r="AA270" s="274">
        <v>1</v>
      </c>
      <c r="AB270" s="274">
        <v>1</v>
      </c>
      <c r="AC270" s="274"/>
      <c r="AD270" s="274">
        <v>3</v>
      </c>
      <c r="AE270" s="274">
        <v>3</v>
      </c>
    </row>
    <row r="271" spans="1:31" x14ac:dyDescent="0.2">
      <c r="A271" s="283">
        <v>7</v>
      </c>
      <c r="B271" s="281" t="s">
        <v>422</v>
      </c>
      <c r="C271" s="264"/>
      <c r="D271" s="268">
        <f t="shared" si="19"/>
        <v>26</v>
      </c>
      <c r="E271" s="268">
        <f t="shared" si="20"/>
        <v>50</v>
      </c>
      <c r="F271" s="268">
        <f t="shared" si="21"/>
        <v>0</v>
      </c>
      <c r="G271" s="268">
        <f t="shared" si="22"/>
        <v>76</v>
      </c>
      <c r="H271" s="268"/>
      <c r="I271" s="268"/>
      <c r="J271" s="268"/>
      <c r="K271" s="268"/>
      <c r="L271" s="268"/>
      <c r="M271" s="268"/>
      <c r="N271" s="268">
        <v>2</v>
      </c>
      <c r="O271" s="268">
        <v>5</v>
      </c>
      <c r="P271" s="268">
        <v>7</v>
      </c>
      <c r="Q271" s="268">
        <v>12</v>
      </c>
      <c r="R271" s="268">
        <v>25</v>
      </c>
      <c r="S271" s="268"/>
      <c r="T271" s="268">
        <v>37</v>
      </c>
      <c r="U271" s="268"/>
      <c r="V271" s="268"/>
      <c r="W271" s="268"/>
      <c r="X271" s="268"/>
      <c r="Y271" s="268"/>
      <c r="Z271" s="268">
        <v>5</v>
      </c>
      <c r="AA271" s="268">
        <v>5</v>
      </c>
      <c r="AB271" s="268">
        <v>10</v>
      </c>
      <c r="AC271" s="268">
        <v>7</v>
      </c>
      <c r="AD271" s="268">
        <v>15</v>
      </c>
      <c r="AE271" s="268">
        <v>22</v>
      </c>
    </row>
    <row r="272" spans="1:31" x14ac:dyDescent="0.2">
      <c r="A272" s="284"/>
      <c r="B272" s="272" t="s">
        <v>373</v>
      </c>
      <c r="C272" s="282" t="s">
        <v>591</v>
      </c>
      <c r="D272" s="274">
        <f t="shared" si="19"/>
        <v>26</v>
      </c>
      <c r="E272" s="274">
        <f t="shared" si="20"/>
        <v>50</v>
      </c>
      <c r="F272" s="274">
        <f t="shared" si="21"/>
        <v>0</v>
      </c>
      <c r="G272" s="274">
        <f t="shared" si="22"/>
        <v>76</v>
      </c>
      <c r="H272" s="274"/>
      <c r="I272" s="274"/>
      <c r="J272" s="274"/>
      <c r="K272" s="274"/>
      <c r="L272" s="274"/>
      <c r="M272" s="274"/>
      <c r="N272" s="274">
        <v>2</v>
      </c>
      <c r="O272" s="274">
        <v>5</v>
      </c>
      <c r="P272" s="274">
        <v>7</v>
      </c>
      <c r="Q272" s="274">
        <v>12</v>
      </c>
      <c r="R272" s="274">
        <v>25</v>
      </c>
      <c r="S272" s="274"/>
      <c r="T272" s="274">
        <v>37</v>
      </c>
      <c r="U272" s="274"/>
      <c r="V272" s="274"/>
      <c r="W272" s="274"/>
      <c r="X272" s="274"/>
      <c r="Y272" s="274"/>
      <c r="Z272" s="274">
        <v>5</v>
      </c>
      <c r="AA272" s="274">
        <v>5</v>
      </c>
      <c r="AB272" s="274">
        <v>10</v>
      </c>
      <c r="AC272" s="274">
        <v>7</v>
      </c>
      <c r="AD272" s="274">
        <v>15</v>
      </c>
      <c r="AE272" s="274">
        <v>22</v>
      </c>
    </row>
  </sheetData>
  <mergeCells count="16">
    <mergeCell ref="Z8:AB8"/>
    <mergeCell ref="AC8:AE8"/>
    <mergeCell ref="U8:V8"/>
    <mergeCell ref="A7:AE7"/>
    <mergeCell ref="C8:C9"/>
    <mergeCell ref="D8:G8"/>
    <mergeCell ref="H8:J8"/>
    <mergeCell ref="K8:M8"/>
    <mergeCell ref="N8:P8"/>
    <mergeCell ref="Q8:T8"/>
    <mergeCell ref="W8:Y8"/>
    <mergeCell ref="A1:AE1"/>
    <mergeCell ref="A2:AE2"/>
    <mergeCell ref="A3:AE3"/>
    <mergeCell ref="A5:AE5"/>
    <mergeCell ref="A6:AE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C9EB-DDA6-406D-AD20-E4971BB8139E}">
  <dimension ref="A1:AV227"/>
  <sheetViews>
    <sheetView zoomScale="120" zoomScaleNormal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12" sqref="I12"/>
    </sheetView>
  </sheetViews>
  <sheetFormatPr defaultRowHeight="12.75" x14ac:dyDescent="0.2"/>
  <cols>
    <col min="1" max="1" width="12.28515625" style="29" customWidth="1"/>
    <col min="2" max="2" width="8.28515625" style="29" customWidth="1"/>
    <col min="3" max="3" width="39.85546875" style="29" bestFit="1" customWidth="1"/>
    <col min="4" max="5" width="7.85546875" style="29" bestFit="1" customWidth="1"/>
    <col min="6" max="7" width="6.85546875" style="29" customWidth="1"/>
    <col min="8" max="8" width="7.85546875" style="29" bestFit="1" customWidth="1"/>
    <col min="9" max="10" width="5.5703125" style="29" customWidth="1"/>
    <col min="11" max="12" width="7.140625" style="29" customWidth="1"/>
    <col min="13" max="13" width="6" style="29" bestFit="1" customWidth="1"/>
    <col min="14" max="14" width="6.28515625" style="29" customWidth="1"/>
    <col min="15" max="15" width="6" style="29" bestFit="1" customWidth="1"/>
    <col min="16" max="17" width="6.5703125" style="29" customWidth="1"/>
    <col min="18" max="18" width="6" style="29" bestFit="1" customWidth="1"/>
    <col min="19" max="20" width="6.42578125" style="29" bestFit="1" customWidth="1"/>
    <col min="21" max="22" width="7.140625" style="29" customWidth="1"/>
    <col min="23" max="23" width="6.42578125" style="29" bestFit="1" customWidth="1"/>
    <col min="24" max="25" width="7.85546875" style="29" bestFit="1" customWidth="1"/>
    <col min="26" max="27" width="7.28515625" style="29" customWidth="1"/>
    <col min="28" max="28" width="7.85546875" style="29" bestFit="1" customWidth="1"/>
    <col min="29" max="30" width="6" style="29" bestFit="1" customWidth="1"/>
    <col min="31" max="32" width="6.42578125" style="29" customWidth="1"/>
    <col min="33" max="35" width="6" style="29" bestFit="1" customWidth="1"/>
    <col min="36" max="37" width="6.7109375" style="29" customWidth="1"/>
    <col min="38" max="40" width="6" style="29" bestFit="1" customWidth="1"/>
    <col min="41" max="42" width="6.42578125" style="29" customWidth="1"/>
    <col min="43" max="43" width="6" style="29" bestFit="1" customWidth="1"/>
    <col min="44" max="44" width="6.5703125" style="29" bestFit="1" customWidth="1"/>
    <col min="45" max="45" width="6.42578125" style="29" bestFit="1" customWidth="1"/>
    <col min="46" max="47" width="6.85546875" style="29" customWidth="1"/>
    <col min="48" max="48" width="6.5703125" style="29" bestFit="1" customWidth="1"/>
    <col min="49" max="16384" width="9.140625" style="29"/>
  </cols>
  <sheetData>
    <row r="1" spans="1:48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</row>
    <row r="2" spans="1:48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</row>
    <row r="3" spans="1:48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</row>
    <row r="4" spans="1:48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</row>
    <row r="5" spans="1:48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3"/>
      <c r="AR5" s="353"/>
      <c r="AS5" s="353"/>
      <c r="AT5" s="353"/>
      <c r="AU5" s="353"/>
      <c r="AV5" s="353"/>
    </row>
    <row r="6" spans="1:48" s="259" customFormat="1" ht="15" x14ac:dyDescent="0.25">
      <c r="A6" s="354" t="s">
        <v>642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</row>
    <row r="7" spans="1:48" s="260" customFormat="1" ht="11.25" x14ac:dyDescent="0.2">
      <c r="A7" s="343" t="s">
        <v>643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</row>
    <row r="8" spans="1:48" s="257" customFormat="1" ht="46.5" customHeight="1" x14ac:dyDescent="0.25">
      <c r="C8" s="386" t="s">
        <v>453</v>
      </c>
      <c r="D8" s="386" t="s">
        <v>452</v>
      </c>
      <c r="E8" s="386"/>
      <c r="F8" s="386"/>
      <c r="G8" s="386"/>
      <c r="H8" s="386"/>
      <c r="I8" s="386" t="s">
        <v>0</v>
      </c>
      <c r="J8" s="386"/>
      <c r="K8" s="386"/>
      <c r="L8" s="386"/>
      <c r="M8" s="386"/>
      <c r="N8" s="386" t="s">
        <v>1</v>
      </c>
      <c r="O8" s="386"/>
      <c r="P8" s="386"/>
      <c r="Q8" s="386"/>
      <c r="R8" s="386"/>
      <c r="S8" s="386" t="s">
        <v>2</v>
      </c>
      <c r="T8" s="386"/>
      <c r="U8" s="386"/>
      <c r="V8" s="386"/>
      <c r="W8" s="386"/>
      <c r="X8" s="386" t="s">
        <v>3</v>
      </c>
      <c r="Y8" s="386"/>
      <c r="Z8" s="386"/>
      <c r="AA8" s="386"/>
      <c r="AB8" s="386"/>
      <c r="AC8" s="386" t="s">
        <v>4</v>
      </c>
      <c r="AD8" s="386"/>
      <c r="AE8" s="386"/>
      <c r="AF8" s="386"/>
      <c r="AG8" s="386"/>
      <c r="AH8" s="386" t="s">
        <v>5</v>
      </c>
      <c r="AI8" s="386"/>
      <c r="AJ8" s="386"/>
      <c r="AK8" s="386"/>
      <c r="AL8" s="386"/>
      <c r="AM8" s="386" t="s">
        <v>7</v>
      </c>
      <c r="AN8" s="386"/>
      <c r="AO8" s="386"/>
      <c r="AP8" s="386"/>
      <c r="AQ8" s="386"/>
      <c r="AR8" s="386" t="s">
        <v>644</v>
      </c>
      <c r="AS8" s="386"/>
      <c r="AT8" s="386"/>
      <c r="AU8" s="386"/>
      <c r="AV8" s="386"/>
    </row>
    <row r="9" spans="1:48" s="257" customFormat="1" x14ac:dyDescent="0.2">
      <c r="C9" s="386"/>
      <c r="D9" s="263" t="s">
        <v>9</v>
      </c>
      <c r="E9" s="263" t="s">
        <v>8</v>
      </c>
      <c r="F9" s="285" t="s">
        <v>645</v>
      </c>
      <c r="G9" s="285" t="s">
        <v>646</v>
      </c>
      <c r="H9" s="265" t="s">
        <v>397</v>
      </c>
      <c r="I9" s="265" t="s">
        <v>9</v>
      </c>
      <c r="J9" s="265" t="s">
        <v>8</v>
      </c>
      <c r="K9" s="265" t="s">
        <v>645</v>
      </c>
      <c r="L9" s="265" t="s">
        <v>647</v>
      </c>
      <c r="M9" s="265" t="s">
        <v>397</v>
      </c>
      <c r="N9" s="265" t="s">
        <v>9</v>
      </c>
      <c r="O9" s="265" t="s">
        <v>8</v>
      </c>
      <c r="P9" s="265" t="s">
        <v>645</v>
      </c>
      <c r="Q9" s="265" t="s">
        <v>647</v>
      </c>
      <c r="R9" s="265" t="s">
        <v>397</v>
      </c>
      <c r="S9" s="265" t="s">
        <v>9</v>
      </c>
      <c r="T9" s="265" t="s">
        <v>8</v>
      </c>
      <c r="U9" s="265" t="s">
        <v>645</v>
      </c>
      <c r="V9" s="265" t="s">
        <v>647</v>
      </c>
      <c r="W9" s="265" t="s">
        <v>397</v>
      </c>
      <c r="X9" s="265" t="s">
        <v>9</v>
      </c>
      <c r="Y9" s="265" t="s">
        <v>8</v>
      </c>
      <c r="Z9" s="285" t="s">
        <v>645</v>
      </c>
      <c r="AA9" s="285" t="s">
        <v>647</v>
      </c>
      <c r="AB9" s="265" t="s">
        <v>397</v>
      </c>
      <c r="AC9" s="265" t="s">
        <v>9</v>
      </c>
      <c r="AD9" s="265" t="s">
        <v>8</v>
      </c>
      <c r="AE9" s="265" t="s">
        <v>645</v>
      </c>
      <c r="AF9" s="265" t="s">
        <v>647</v>
      </c>
      <c r="AG9" s="265" t="s">
        <v>397</v>
      </c>
      <c r="AH9" s="265" t="s">
        <v>9</v>
      </c>
      <c r="AI9" s="265" t="s">
        <v>8</v>
      </c>
      <c r="AJ9" s="265" t="s">
        <v>645</v>
      </c>
      <c r="AK9" s="265" t="s">
        <v>647</v>
      </c>
      <c r="AL9" s="265" t="s">
        <v>397</v>
      </c>
      <c r="AM9" s="265" t="s">
        <v>9</v>
      </c>
      <c r="AN9" s="265" t="s">
        <v>8</v>
      </c>
      <c r="AO9" s="265" t="s">
        <v>645</v>
      </c>
      <c r="AP9" s="265" t="s">
        <v>647</v>
      </c>
      <c r="AQ9" s="265" t="s">
        <v>397</v>
      </c>
      <c r="AR9" s="265" t="s">
        <v>9</v>
      </c>
      <c r="AS9" s="265" t="s">
        <v>8</v>
      </c>
      <c r="AT9" s="265" t="s">
        <v>645</v>
      </c>
      <c r="AU9" s="265" t="s">
        <v>647</v>
      </c>
      <c r="AV9" s="265" t="s">
        <v>397</v>
      </c>
    </row>
    <row r="10" spans="1:48" x14ac:dyDescent="0.2">
      <c r="C10" s="266" t="s">
        <v>448</v>
      </c>
      <c r="D10" s="267">
        <f>SUM(D11,D14,D20)</f>
        <v>6947</v>
      </c>
      <c r="E10" s="267">
        <f t="shared" ref="E10:AV10" si="0">SUM(E11,E14,E20)</f>
        <v>4420</v>
      </c>
      <c r="F10" s="267">
        <f t="shared" si="0"/>
        <v>24</v>
      </c>
      <c r="G10" s="267">
        <f t="shared" si="0"/>
        <v>0</v>
      </c>
      <c r="H10" s="267">
        <f t="shared" si="0"/>
        <v>11393</v>
      </c>
      <c r="I10" s="267">
        <f t="shared" si="0"/>
        <v>59</v>
      </c>
      <c r="J10" s="267">
        <f t="shared" si="0"/>
        <v>37</v>
      </c>
      <c r="K10" s="267">
        <f t="shared" si="0"/>
        <v>0</v>
      </c>
      <c r="L10" s="267">
        <f t="shared" si="0"/>
        <v>0</v>
      </c>
      <c r="M10" s="267">
        <f t="shared" si="0"/>
        <v>96</v>
      </c>
      <c r="N10" s="267">
        <f t="shared" si="0"/>
        <v>3</v>
      </c>
      <c r="O10" s="267">
        <f t="shared" si="0"/>
        <v>8</v>
      </c>
      <c r="P10" s="267">
        <f t="shared" si="0"/>
        <v>0</v>
      </c>
      <c r="Q10" s="267">
        <f t="shared" si="0"/>
        <v>0</v>
      </c>
      <c r="R10" s="267">
        <f t="shared" si="0"/>
        <v>11</v>
      </c>
      <c r="S10" s="267">
        <f t="shared" si="0"/>
        <v>299</v>
      </c>
      <c r="T10" s="267">
        <f t="shared" si="0"/>
        <v>206</v>
      </c>
      <c r="U10" s="267">
        <f t="shared" si="0"/>
        <v>1</v>
      </c>
      <c r="V10" s="267">
        <f t="shared" si="0"/>
        <v>0</v>
      </c>
      <c r="W10" s="267">
        <f t="shared" si="0"/>
        <v>506</v>
      </c>
      <c r="X10" s="267">
        <f t="shared" si="0"/>
        <v>5591</v>
      </c>
      <c r="Y10" s="267">
        <f t="shared" si="0"/>
        <v>3438</v>
      </c>
      <c r="Z10" s="267">
        <f t="shared" si="0"/>
        <v>25</v>
      </c>
      <c r="AA10" s="267">
        <f t="shared" si="0"/>
        <v>0</v>
      </c>
      <c r="AB10" s="267">
        <f t="shared" si="0"/>
        <v>9054</v>
      </c>
      <c r="AC10" s="267">
        <f t="shared" si="0"/>
        <v>1</v>
      </c>
      <c r="AD10" s="267">
        <f t="shared" si="0"/>
        <v>0</v>
      </c>
      <c r="AE10" s="267">
        <f t="shared" si="0"/>
        <v>0</v>
      </c>
      <c r="AF10" s="267">
        <f t="shared" si="0"/>
        <v>0</v>
      </c>
      <c r="AG10" s="267">
        <f t="shared" si="0"/>
        <v>1</v>
      </c>
      <c r="AH10" s="267">
        <f t="shared" si="0"/>
        <v>0</v>
      </c>
      <c r="AI10" s="267">
        <f t="shared" si="0"/>
        <v>2</v>
      </c>
      <c r="AJ10" s="267">
        <f t="shared" si="0"/>
        <v>0</v>
      </c>
      <c r="AK10" s="267">
        <f t="shared" si="0"/>
        <v>0</v>
      </c>
      <c r="AL10" s="267">
        <f t="shared" si="0"/>
        <v>2</v>
      </c>
      <c r="AM10" s="267">
        <f t="shared" si="0"/>
        <v>1</v>
      </c>
      <c r="AN10" s="267">
        <f t="shared" si="0"/>
        <v>3</v>
      </c>
      <c r="AO10" s="267">
        <f t="shared" si="0"/>
        <v>0</v>
      </c>
      <c r="AP10" s="267">
        <f t="shared" si="0"/>
        <v>0</v>
      </c>
      <c r="AQ10" s="267">
        <f t="shared" si="0"/>
        <v>4</v>
      </c>
      <c r="AR10" s="267">
        <f t="shared" si="0"/>
        <v>505</v>
      </c>
      <c r="AS10" s="267">
        <f t="shared" si="0"/>
        <v>315</v>
      </c>
      <c r="AT10" s="267">
        <f t="shared" si="0"/>
        <v>0</v>
      </c>
      <c r="AU10" s="267">
        <f t="shared" si="0"/>
        <v>0</v>
      </c>
      <c r="AV10" s="267">
        <f t="shared" si="0"/>
        <v>820</v>
      </c>
    </row>
    <row r="11" spans="1:48" x14ac:dyDescent="0.2">
      <c r="C11" s="269" t="s">
        <v>12</v>
      </c>
      <c r="D11" s="270">
        <f>SUM(D12:D13)</f>
        <v>5423</v>
      </c>
      <c r="E11" s="270">
        <f t="shared" ref="E11:AV11" si="1">SUM(E12:E13)</f>
        <v>3296</v>
      </c>
      <c r="F11" s="270">
        <f t="shared" si="1"/>
        <v>19</v>
      </c>
      <c r="G11" s="270">
        <f t="shared" si="1"/>
        <v>0</v>
      </c>
      <c r="H11" s="270">
        <f t="shared" si="1"/>
        <v>8738</v>
      </c>
      <c r="I11" s="270">
        <f t="shared" si="1"/>
        <v>49</v>
      </c>
      <c r="J11" s="270">
        <f t="shared" si="1"/>
        <v>27</v>
      </c>
      <c r="K11" s="270">
        <f t="shared" si="1"/>
        <v>0</v>
      </c>
      <c r="L11" s="270">
        <f t="shared" si="1"/>
        <v>0</v>
      </c>
      <c r="M11" s="270">
        <f t="shared" si="1"/>
        <v>76</v>
      </c>
      <c r="N11" s="270">
        <f t="shared" si="1"/>
        <v>0</v>
      </c>
      <c r="O11" s="270">
        <f t="shared" si="1"/>
        <v>2</v>
      </c>
      <c r="P11" s="270">
        <f t="shared" si="1"/>
        <v>0</v>
      </c>
      <c r="Q11" s="270">
        <f t="shared" si="1"/>
        <v>0</v>
      </c>
      <c r="R11" s="270">
        <f t="shared" si="1"/>
        <v>2</v>
      </c>
      <c r="S11" s="270">
        <f t="shared" si="1"/>
        <v>206</v>
      </c>
      <c r="T11" s="270">
        <f t="shared" si="1"/>
        <v>137</v>
      </c>
      <c r="U11" s="270">
        <f t="shared" si="1"/>
        <v>0</v>
      </c>
      <c r="V11" s="270">
        <f t="shared" si="1"/>
        <v>0</v>
      </c>
      <c r="W11" s="270">
        <f t="shared" si="1"/>
        <v>343</v>
      </c>
      <c r="X11" s="270">
        <f t="shared" si="1"/>
        <v>4688</v>
      </c>
      <c r="Y11" s="270">
        <f t="shared" si="1"/>
        <v>2826</v>
      </c>
      <c r="Z11" s="270">
        <f t="shared" si="1"/>
        <v>19</v>
      </c>
      <c r="AA11" s="270">
        <f t="shared" si="1"/>
        <v>0</v>
      </c>
      <c r="AB11" s="270">
        <f t="shared" si="1"/>
        <v>7533</v>
      </c>
      <c r="AC11" s="270">
        <f t="shared" si="1"/>
        <v>0</v>
      </c>
      <c r="AD11" s="270">
        <f t="shared" si="1"/>
        <v>0</v>
      </c>
      <c r="AE11" s="270">
        <f t="shared" si="1"/>
        <v>0</v>
      </c>
      <c r="AF11" s="270">
        <f t="shared" si="1"/>
        <v>0</v>
      </c>
      <c r="AG11" s="270">
        <f t="shared" si="1"/>
        <v>0</v>
      </c>
      <c r="AH11" s="270">
        <f t="shared" si="1"/>
        <v>0</v>
      </c>
      <c r="AI11" s="270">
        <f t="shared" si="1"/>
        <v>1</v>
      </c>
      <c r="AJ11" s="270">
        <f t="shared" si="1"/>
        <v>0</v>
      </c>
      <c r="AK11" s="270">
        <f t="shared" si="1"/>
        <v>0</v>
      </c>
      <c r="AL11" s="270">
        <f t="shared" si="1"/>
        <v>1</v>
      </c>
      <c r="AM11" s="270">
        <f t="shared" si="1"/>
        <v>1</v>
      </c>
      <c r="AN11" s="270">
        <f t="shared" si="1"/>
        <v>3</v>
      </c>
      <c r="AO11" s="270">
        <f t="shared" si="1"/>
        <v>0</v>
      </c>
      <c r="AP11" s="270">
        <f t="shared" si="1"/>
        <v>0</v>
      </c>
      <c r="AQ11" s="270">
        <f t="shared" si="1"/>
        <v>4</v>
      </c>
      <c r="AR11" s="270">
        <f t="shared" si="1"/>
        <v>479</v>
      </c>
      <c r="AS11" s="270">
        <f t="shared" si="1"/>
        <v>300</v>
      </c>
      <c r="AT11" s="270">
        <f t="shared" si="1"/>
        <v>0</v>
      </c>
      <c r="AU11" s="270">
        <f t="shared" si="1"/>
        <v>0</v>
      </c>
      <c r="AV11" s="270">
        <f t="shared" si="1"/>
        <v>779</v>
      </c>
    </row>
    <row r="12" spans="1:48" x14ac:dyDescent="0.2">
      <c r="C12" s="272" t="s">
        <v>13</v>
      </c>
      <c r="D12" s="273">
        <f>SUM(D24,D44,D51,D78,D107,D129,D166,D170,D208)</f>
        <v>5415</v>
      </c>
      <c r="E12" s="273">
        <f t="shared" ref="E12:AV12" si="2">SUM(E24,E44,E51,E78,E107,E129,E166,E170,E208)</f>
        <v>3291</v>
      </c>
      <c r="F12" s="273">
        <f t="shared" si="2"/>
        <v>19</v>
      </c>
      <c r="G12" s="273">
        <f t="shared" si="2"/>
        <v>0</v>
      </c>
      <c r="H12" s="273">
        <f t="shared" si="2"/>
        <v>8725</v>
      </c>
      <c r="I12" s="273">
        <f t="shared" si="2"/>
        <v>49</v>
      </c>
      <c r="J12" s="273">
        <f t="shared" si="2"/>
        <v>27</v>
      </c>
      <c r="K12" s="273">
        <f t="shared" si="2"/>
        <v>0</v>
      </c>
      <c r="L12" s="273">
        <f t="shared" si="2"/>
        <v>0</v>
      </c>
      <c r="M12" s="273">
        <f t="shared" si="2"/>
        <v>76</v>
      </c>
      <c r="N12" s="273">
        <f t="shared" si="2"/>
        <v>0</v>
      </c>
      <c r="O12" s="273">
        <f t="shared" si="2"/>
        <v>2</v>
      </c>
      <c r="P12" s="273">
        <f t="shared" si="2"/>
        <v>0</v>
      </c>
      <c r="Q12" s="273">
        <f t="shared" si="2"/>
        <v>0</v>
      </c>
      <c r="R12" s="273">
        <f t="shared" si="2"/>
        <v>2</v>
      </c>
      <c r="S12" s="273">
        <f t="shared" si="2"/>
        <v>206</v>
      </c>
      <c r="T12" s="273">
        <f t="shared" si="2"/>
        <v>137</v>
      </c>
      <c r="U12" s="273">
        <f t="shared" si="2"/>
        <v>0</v>
      </c>
      <c r="V12" s="273">
        <f t="shared" si="2"/>
        <v>0</v>
      </c>
      <c r="W12" s="273">
        <f t="shared" si="2"/>
        <v>343</v>
      </c>
      <c r="X12" s="273">
        <f t="shared" si="2"/>
        <v>4685</v>
      </c>
      <c r="Y12" s="273">
        <f t="shared" si="2"/>
        <v>2824</v>
      </c>
      <c r="Z12" s="273">
        <f t="shared" si="2"/>
        <v>19</v>
      </c>
      <c r="AA12" s="273">
        <f t="shared" si="2"/>
        <v>0</v>
      </c>
      <c r="AB12" s="273">
        <f t="shared" si="2"/>
        <v>7528</v>
      </c>
      <c r="AC12" s="273">
        <f t="shared" si="2"/>
        <v>0</v>
      </c>
      <c r="AD12" s="273">
        <f t="shared" si="2"/>
        <v>0</v>
      </c>
      <c r="AE12" s="273">
        <f t="shared" si="2"/>
        <v>0</v>
      </c>
      <c r="AF12" s="273">
        <f t="shared" si="2"/>
        <v>0</v>
      </c>
      <c r="AG12" s="273">
        <f t="shared" si="2"/>
        <v>0</v>
      </c>
      <c r="AH12" s="273">
        <f t="shared" si="2"/>
        <v>0</v>
      </c>
      <c r="AI12" s="273">
        <f t="shared" si="2"/>
        <v>1</v>
      </c>
      <c r="AJ12" s="273">
        <f t="shared" si="2"/>
        <v>0</v>
      </c>
      <c r="AK12" s="273">
        <f t="shared" si="2"/>
        <v>0</v>
      </c>
      <c r="AL12" s="273">
        <f t="shared" si="2"/>
        <v>1</v>
      </c>
      <c r="AM12" s="273">
        <f t="shared" si="2"/>
        <v>1</v>
      </c>
      <c r="AN12" s="273">
        <f t="shared" si="2"/>
        <v>3</v>
      </c>
      <c r="AO12" s="273">
        <f t="shared" si="2"/>
        <v>0</v>
      </c>
      <c r="AP12" s="273">
        <f t="shared" si="2"/>
        <v>0</v>
      </c>
      <c r="AQ12" s="273">
        <f t="shared" si="2"/>
        <v>4</v>
      </c>
      <c r="AR12" s="273">
        <f t="shared" si="2"/>
        <v>474</v>
      </c>
      <c r="AS12" s="273">
        <f t="shared" si="2"/>
        <v>297</v>
      </c>
      <c r="AT12" s="273">
        <f t="shared" si="2"/>
        <v>0</v>
      </c>
      <c r="AU12" s="273">
        <f t="shared" si="2"/>
        <v>0</v>
      </c>
      <c r="AV12" s="273">
        <f t="shared" si="2"/>
        <v>771</v>
      </c>
    </row>
    <row r="13" spans="1:48" x14ac:dyDescent="0.2">
      <c r="C13" s="272" t="s">
        <v>252</v>
      </c>
      <c r="D13" s="273">
        <f>SUM(D220)</f>
        <v>8</v>
      </c>
      <c r="E13" s="273">
        <f t="shared" ref="E13:AV13" si="3">SUM(E220)</f>
        <v>5</v>
      </c>
      <c r="F13" s="273">
        <f t="shared" si="3"/>
        <v>0</v>
      </c>
      <c r="G13" s="273">
        <f t="shared" si="3"/>
        <v>0</v>
      </c>
      <c r="H13" s="273">
        <f t="shared" si="3"/>
        <v>13</v>
      </c>
      <c r="I13" s="273">
        <f t="shared" si="3"/>
        <v>0</v>
      </c>
      <c r="J13" s="273">
        <f t="shared" si="3"/>
        <v>0</v>
      </c>
      <c r="K13" s="273">
        <f t="shared" si="3"/>
        <v>0</v>
      </c>
      <c r="L13" s="273">
        <f t="shared" si="3"/>
        <v>0</v>
      </c>
      <c r="M13" s="273">
        <f t="shared" si="3"/>
        <v>0</v>
      </c>
      <c r="N13" s="273">
        <f t="shared" si="3"/>
        <v>0</v>
      </c>
      <c r="O13" s="273">
        <f t="shared" si="3"/>
        <v>0</v>
      </c>
      <c r="P13" s="273">
        <f t="shared" si="3"/>
        <v>0</v>
      </c>
      <c r="Q13" s="273">
        <f t="shared" si="3"/>
        <v>0</v>
      </c>
      <c r="R13" s="273">
        <f t="shared" si="3"/>
        <v>0</v>
      </c>
      <c r="S13" s="273">
        <f t="shared" si="3"/>
        <v>0</v>
      </c>
      <c r="T13" s="273">
        <f t="shared" si="3"/>
        <v>0</v>
      </c>
      <c r="U13" s="273">
        <f t="shared" si="3"/>
        <v>0</v>
      </c>
      <c r="V13" s="273">
        <f t="shared" si="3"/>
        <v>0</v>
      </c>
      <c r="W13" s="273">
        <f t="shared" si="3"/>
        <v>0</v>
      </c>
      <c r="X13" s="273">
        <f t="shared" si="3"/>
        <v>3</v>
      </c>
      <c r="Y13" s="273">
        <f t="shared" si="3"/>
        <v>2</v>
      </c>
      <c r="Z13" s="273">
        <f t="shared" si="3"/>
        <v>0</v>
      </c>
      <c r="AA13" s="273">
        <f t="shared" si="3"/>
        <v>0</v>
      </c>
      <c r="AB13" s="273">
        <f t="shared" si="3"/>
        <v>5</v>
      </c>
      <c r="AC13" s="273">
        <f t="shared" si="3"/>
        <v>0</v>
      </c>
      <c r="AD13" s="273">
        <f t="shared" si="3"/>
        <v>0</v>
      </c>
      <c r="AE13" s="273">
        <f t="shared" si="3"/>
        <v>0</v>
      </c>
      <c r="AF13" s="273">
        <f t="shared" si="3"/>
        <v>0</v>
      </c>
      <c r="AG13" s="273">
        <f t="shared" si="3"/>
        <v>0</v>
      </c>
      <c r="AH13" s="273">
        <f t="shared" si="3"/>
        <v>0</v>
      </c>
      <c r="AI13" s="273">
        <f t="shared" si="3"/>
        <v>0</v>
      </c>
      <c r="AJ13" s="273">
        <f t="shared" si="3"/>
        <v>0</v>
      </c>
      <c r="AK13" s="273">
        <f t="shared" si="3"/>
        <v>0</v>
      </c>
      <c r="AL13" s="273">
        <f t="shared" si="3"/>
        <v>0</v>
      </c>
      <c r="AM13" s="273">
        <f t="shared" si="3"/>
        <v>0</v>
      </c>
      <c r="AN13" s="273">
        <f t="shared" si="3"/>
        <v>0</v>
      </c>
      <c r="AO13" s="273">
        <f t="shared" si="3"/>
        <v>0</v>
      </c>
      <c r="AP13" s="273">
        <f t="shared" si="3"/>
        <v>0</v>
      </c>
      <c r="AQ13" s="273">
        <f t="shared" si="3"/>
        <v>0</v>
      </c>
      <c r="AR13" s="273">
        <f t="shared" si="3"/>
        <v>5</v>
      </c>
      <c r="AS13" s="273">
        <f t="shared" si="3"/>
        <v>3</v>
      </c>
      <c r="AT13" s="273">
        <f t="shared" si="3"/>
        <v>0</v>
      </c>
      <c r="AU13" s="273">
        <f t="shared" si="3"/>
        <v>0</v>
      </c>
      <c r="AV13" s="273">
        <f t="shared" si="3"/>
        <v>8</v>
      </c>
    </row>
    <row r="14" spans="1:48" x14ac:dyDescent="0.2">
      <c r="C14" s="269" t="s">
        <v>40</v>
      </c>
      <c r="D14" s="270">
        <f>SUM(D15:D19)</f>
        <v>1498</v>
      </c>
      <c r="E14" s="270">
        <f t="shared" ref="E14:AV14" si="4">SUM(E15:E19)</f>
        <v>1109</v>
      </c>
      <c r="F14" s="270">
        <f t="shared" si="4"/>
        <v>5</v>
      </c>
      <c r="G14" s="270">
        <f t="shared" si="4"/>
        <v>0</v>
      </c>
      <c r="H14" s="270">
        <f t="shared" si="4"/>
        <v>2614</v>
      </c>
      <c r="I14" s="270">
        <f t="shared" si="4"/>
        <v>10</v>
      </c>
      <c r="J14" s="270">
        <f t="shared" si="4"/>
        <v>10</v>
      </c>
      <c r="K14" s="270">
        <f t="shared" si="4"/>
        <v>0</v>
      </c>
      <c r="L14" s="270">
        <f t="shared" si="4"/>
        <v>0</v>
      </c>
      <c r="M14" s="270">
        <f t="shared" si="4"/>
        <v>20</v>
      </c>
      <c r="N14" s="270">
        <f t="shared" si="4"/>
        <v>3</v>
      </c>
      <c r="O14" s="270">
        <f t="shared" si="4"/>
        <v>6</v>
      </c>
      <c r="P14" s="270">
        <f t="shared" si="4"/>
        <v>0</v>
      </c>
      <c r="Q14" s="270">
        <f t="shared" si="4"/>
        <v>0</v>
      </c>
      <c r="R14" s="270">
        <f t="shared" si="4"/>
        <v>9</v>
      </c>
      <c r="S14" s="270">
        <f t="shared" si="4"/>
        <v>93</v>
      </c>
      <c r="T14" s="270">
        <f t="shared" si="4"/>
        <v>69</v>
      </c>
      <c r="U14" s="270">
        <f t="shared" si="4"/>
        <v>1</v>
      </c>
      <c r="V14" s="270">
        <f t="shared" si="4"/>
        <v>0</v>
      </c>
      <c r="W14" s="270">
        <f t="shared" si="4"/>
        <v>163</v>
      </c>
      <c r="X14" s="270">
        <f t="shared" si="4"/>
        <v>903</v>
      </c>
      <c r="Y14" s="270">
        <f t="shared" si="4"/>
        <v>612</v>
      </c>
      <c r="Z14" s="270">
        <f t="shared" si="4"/>
        <v>6</v>
      </c>
      <c r="AA14" s="270">
        <f t="shared" si="4"/>
        <v>0</v>
      </c>
      <c r="AB14" s="270">
        <f t="shared" si="4"/>
        <v>1521</v>
      </c>
      <c r="AC14" s="270">
        <f t="shared" si="4"/>
        <v>1</v>
      </c>
      <c r="AD14" s="270">
        <f t="shared" si="4"/>
        <v>0</v>
      </c>
      <c r="AE14" s="270">
        <f t="shared" si="4"/>
        <v>0</v>
      </c>
      <c r="AF14" s="270">
        <f t="shared" si="4"/>
        <v>0</v>
      </c>
      <c r="AG14" s="270">
        <f t="shared" si="4"/>
        <v>1</v>
      </c>
      <c r="AH14" s="270">
        <f t="shared" si="4"/>
        <v>0</v>
      </c>
      <c r="AI14" s="270">
        <f t="shared" si="4"/>
        <v>1</v>
      </c>
      <c r="AJ14" s="270">
        <f t="shared" si="4"/>
        <v>0</v>
      </c>
      <c r="AK14" s="270">
        <f t="shared" si="4"/>
        <v>0</v>
      </c>
      <c r="AL14" s="270">
        <f t="shared" si="4"/>
        <v>1</v>
      </c>
      <c r="AM14" s="270">
        <f t="shared" si="4"/>
        <v>0</v>
      </c>
      <c r="AN14" s="270">
        <f t="shared" si="4"/>
        <v>0</v>
      </c>
      <c r="AO14" s="270">
        <f t="shared" si="4"/>
        <v>0</v>
      </c>
      <c r="AP14" s="270">
        <f t="shared" si="4"/>
        <v>0</v>
      </c>
      <c r="AQ14" s="270">
        <f t="shared" si="4"/>
        <v>0</v>
      </c>
      <c r="AR14" s="270">
        <f t="shared" si="4"/>
        <v>0</v>
      </c>
      <c r="AS14" s="270">
        <f t="shared" si="4"/>
        <v>0</v>
      </c>
      <c r="AT14" s="270">
        <f t="shared" si="4"/>
        <v>0</v>
      </c>
      <c r="AU14" s="270">
        <f t="shared" si="4"/>
        <v>0</v>
      </c>
      <c r="AV14" s="270">
        <f t="shared" si="4"/>
        <v>0</v>
      </c>
    </row>
    <row r="15" spans="1:48" x14ac:dyDescent="0.2">
      <c r="C15" s="272" t="s">
        <v>122</v>
      </c>
      <c r="D15" s="273">
        <f>SUM(D202,D112)</f>
        <v>6</v>
      </c>
      <c r="E15" s="273">
        <f t="shared" ref="E15:AV15" si="5">SUM(E202,E112)</f>
        <v>3</v>
      </c>
      <c r="F15" s="273">
        <f t="shared" si="5"/>
        <v>0</v>
      </c>
      <c r="G15" s="273">
        <f t="shared" si="5"/>
        <v>0</v>
      </c>
      <c r="H15" s="273">
        <f t="shared" si="5"/>
        <v>9</v>
      </c>
      <c r="I15" s="273">
        <f t="shared" si="5"/>
        <v>0</v>
      </c>
      <c r="J15" s="273">
        <f t="shared" si="5"/>
        <v>0</v>
      </c>
      <c r="K15" s="273">
        <f t="shared" si="5"/>
        <v>0</v>
      </c>
      <c r="L15" s="273">
        <f t="shared" si="5"/>
        <v>0</v>
      </c>
      <c r="M15" s="273">
        <f t="shared" si="5"/>
        <v>0</v>
      </c>
      <c r="N15" s="273">
        <f t="shared" si="5"/>
        <v>0</v>
      </c>
      <c r="O15" s="273">
        <f t="shared" si="5"/>
        <v>0</v>
      </c>
      <c r="P15" s="273">
        <f t="shared" si="5"/>
        <v>0</v>
      </c>
      <c r="Q15" s="273">
        <f t="shared" si="5"/>
        <v>0</v>
      </c>
      <c r="R15" s="273">
        <f t="shared" si="5"/>
        <v>0</v>
      </c>
      <c r="S15" s="273">
        <f t="shared" si="5"/>
        <v>2</v>
      </c>
      <c r="T15" s="273">
        <f t="shared" si="5"/>
        <v>0</v>
      </c>
      <c r="U15" s="273">
        <f t="shared" si="5"/>
        <v>0</v>
      </c>
      <c r="V15" s="273">
        <f t="shared" si="5"/>
        <v>0</v>
      </c>
      <c r="W15" s="273">
        <f t="shared" si="5"/>
        <v>2</v>
      </c>
      <c r="X15" s="273">
        <f t="shared" si="5"/>
        <v>4</v>
      </c>
      <c r="Y15" s="273">
        <f t="shared" si="5"/>
        <v>2</v>
      </c>
      <c r="Z15" s="273">
        <f t="shared" si="5"/>
        <v>0</v>
      </c>
      <c r="AA15" s="273">
        <f t="shared" si="5"/>
        <v>0</v>
      </c>
      <c r="AB15" s="273">
        <f t="shared" si="5"/>
        <v>6</v>
      </c>
      <c r="AC15" s="273">
        <f t="shared" si="5"/>
        <v>0</v>
      </c>
      <c r="AD15" s="273">
        <f t="shared" si="5"/>
        <v>0</v>
      </c>
      <c r="AE15" s="273">
        <f t="shared" si="5"/>
        <v>0</v>
      </c>
      <c r="AF15" s="273">
        <f t="shared" si="5"/>
        <v>0</v>
      </c>
      <c r="AG15" s="273">
        <f t="shared" si="5"/>
        <v>0</v>
      </c>
      <c r="AH15" s="273">
        <f t="shared" si="5"/>
        <v>0</v>
      </c>
      <c r="AI15" s="273">
        <f t="shared" si="5"/>
        <v>0</v>
      </c>
      <c r="AJ15" s="273">
        <f t="shared" si="5"/>
        <v>0</v>
      </c>
      <c r="AK15" s="273">
        <f t="shared" si="5"/>
        <v>0</v>
      </c>
      <c r="AL15" s="273">
        <f t="shared" si="5"/>
        <v>0</v>
      </c>
      <c r="AM15" s="273">
        <f t="shared" si="5"/>
        <v>0</v>
      </c>
      <c r="AN15" s="273">
        <f t="shared" si="5"/>
        <v>0</v>
      </c>
      <c r="AO15" s="273">
        <f t="shared" si="5"/>
        <v>0</v>
      </c>
      <c r="AP15" s="273">
        <f t="shared" si="5"/>
        <v>0</v>
      </c>
      <c r="AQ15" s="273">
        <f t="shared" si="5"/>
        <v>0</v>
      </c>
      <c r="AR15" s="273">
        <f t="shared" si="5"/>
        <v>0</v>
      </c>
      <c r="AS15" s="273">
        <f t="shared" si="5"/>
        <v>0</v>
      </c>
      <c r="AT15" s="273">
        <f t="shared" si="5"/>
        <v>0</v>
      </c>
      <c r="AU15" s="273">
        <f t="shared" si="5"/>
        <v>0</v>
      </c>
      <c r="AV15" s="273">
        <f t="shared" si="5"/>
        <v>0</v>
      </c>
    </row>
    <row r="16" spans="1:48" x14ac:dyDescent="0.2">
      <c r="C16" s="272" t="s">
        <v>422</v>
      </c>
      <c r="D16" s="273">
        <f>SUM(D37,D47,D61,D89,D114,D122,D148,D187,D204,D222)</f>
        <v>760</v>
      </c>
      <c r="E16" s="273">
        <f t="shared" ref="E16:AV16" si="6">SUM(E37,E47,E61,E89,E114,E122,E148,E187,E204,E222)</f>
        <v>605</v>
      </c>
      <c r="F16" s="273">
        <f t="shared" si="6"/>
        <v>4</v>
      </c>
      <c r="G16" s="273">
        <f t="shared" si="6"/>
        <v>0</v>
      </c>
      <c r="H16" s="273">
        <f t="shared" si="6"/>
        <v>1371</v>
      </c>
      <c r="I16" s="273">
        <f t="shared" si="6"/>
        <v>6</v>
      </c>
      <c r="J16" s="273">
        <f t="shared" si="6"/>
        <v>8</v>
      </c>
      <c r="K16" s="273">
        <f t="shared" si="6"/>
        <v>0</v>
      </c>
      <c r="L16" s="273">
        <f t="shared" si="6"/>
        <v>0</v>
      </c>
      <c r="M16" s="273">
        <f t="shared" si="6"/>
        <v>14</v>
      </c>
      <c r="N16" s="273">
        <f t="shared" si="6"/>
        <v>2</v>
      </c>
      <c r="O16" s="273">
        <f t="shared" si="6"/>
        <v>1</v>
      </c>
      <c r="P16" s="273">
        <f t="shared" si="6"/>
        <v>0</v>
      </c>
      <c r="Q16" s="273">
        <f t="shared" si="6"/>
        <v>0</v>
      </c>
      <c r="R16" s="273">
        <f t="shared" si="6"/>
        <v>3</v>
      </c>
      <c r="S16" s="273">
        <f t="shared" si="6"/>
        <v>67</v>
      </c>
      <c r="T16" s="273">
        <f t="shared" si="6"/>
        <v>53</v>
      </c>
      <c r="U16" s="273">
        <f t="shared" si="6"/>
        <v>1</v>
      </c>
      <c r="V16" s="273">
        <f t="shared" si="6"/>
        <v>0</v>
      </c>
      <c r="W16" s="273">
        <f t="shared" si="6"/>
        <v>121</v>
      </c>
      <c r="X16" s="273">
        <f t="shared" si="6"/>
        <v>487</v>
      </c>
      <c r="Y16" s="273">
        <f t="shared" si="6"/>
        <v>337</v>
      </c>
      <c r="Z16" s="273">
        <f t="shared" si="6"/>
        <v>5</v>
      </c>
      <c r="AA16" s="273">
        <f t="shared" si="6"/>
        <v>0</v>
      </c>
      <c r="AB16" s="273">
        <f t="shared" si="6"/>
        <v>829</v>
      </c>
      <c r="AC16" s="273">
        <f t="shared" si="6"/>
        <v>0</v>
      </c>
      <c r="AD16" s="273">
        <f t="shared" si="6"/>
        <v>0</v>
      </c>
      <c r="AE16" s="273">
        <f t="shared" si="6"/>
        <v>0</v>
      </c>
      <c r="AF16" s="273">
        <f t="shared" si="6"/>
        <v>0</v>
      </c>
      <c r="AG16" s="273">
        <f t="shared" si="6"/>
        <v>0</v>
      </c>
      <c r="AH16" s="273">
        <f t="shared" si="6"/>
        <v>0</v>
      </c>
      <c r="AI16" s="273">
        <f t="shared" si="6"/>
        <v>1</v>
      </c>
      <c r="AJ16" s="273">
        <f t="shared" si="6"/>
        <v>0</v>
      </c>
      <c r="AK16" s="273">
        <f t="shared" si="6"/>
        <v>0</v>
      </c>
      <c r="AL16" s="273">
        <f t="shared" si="6"/>
        <v>1</v>
      </c>
      <c r="AM16" s="273">
        <f t="shared" si="6"/>
        <v>0</v>
      </c>
      <c r="AN16" s="273">
        <f t="shared" si="6"/>
        <v>0</v>
      </c>
      <c r="AO16" s="273">
        <f t="shared" si="6"/>
        <v>0</v>
      </c>
      <c r="AP16" s="273">
        <f t="shared" si="6"/>
        <v>0</v>
      </c>
      <c r="AQ16" s="273">
        <f t="shared" si="6"/>
        <v>0</v>
      </c>
      <c r="AR16" s="273">
        <f t="shared" si="6"/>
        <v>0</v>
      </c>
      <c r="AS16" s="273">
        <f t="shared" si="6"/>
        <v>0</v>
      </c>
      <c r="AT16" s="273">
        <f t="shared" si="6"/>
        <v>0</v>
      </c>
      <c r="AU16" s="273">
        <f t="shared" si="6"/>
        <v>0</v>
      </c>
      <c r="AV16" s="273">
        <f t="shared" si="6"/>
        <v>0</v>
      </c>
    </row>
    <row r="17" spans="1:48" x14ac:dyDescent="0.2">
      <c r="C17" s="272" t="s">
        <v>426</v>
      </c>
      <c r="D17" s="273">
        <f>SUM(D118)</f>
        <v>2</v>
      </c>
      <c r="E17" s="273">
        <f t="shared" ref="E17:AV17" si="7">SUM(E118)</f>
        <v>0</v>
      </c>
      <c r="F17" s="273">
        <f t="shared" si="7"/>
        <v>0</v>
      </c>
      <c r="G17" s="273">
        <f t="shared" si="7"/>
        <v>0</v>
      </c>
      <c r="H17" s="273">
        <f t="shared" si="7"/>
        <v>2</v>
      </c>
      <c r="I17" s="273">
        <f t="shared" si="7"/>
        <v>0</v>
      </c>
      <c r="J17" s="273">
        <f t="shared" si="7"/>
        <v>0</v>
      </c>
      <c r="K17" s="273">
        <f t="shared" si="7"/>
        <v>0</v>
      </c>
      <c r="L17" s="273">
        <f t="shared" si="7"/>
        <v>0</v>
      </c>
      <c r="M17" s="273">
        <f t="shared" si="7"/>
        <v>0</v>
      </c>
      <c r="N17" s="273">
        <f t="shared" si="7"/>
        <v>0</v>
      </c>
      <c r="O17" s="273">
        <f t="shared" si="7"/>
        <v>0</v>
      </c>
      <c r="P17" s="273">
        <f t="shared" si="7"/>
        <v>0</v>
      </c>
      <c r="Q17" s="273">
        <f t="shared" si="7"/>
        <v>0</v>
      </c>
      <c r="R17" s="273">
        <f t="shared" si="7"/>
        <v>0</v>
      </c>
      <c r="S17" s="273">
        <f t="shared" si="7"/>
        <v>0</v>
      </c>
      <c r="T17" s="273">
        <f t="shared" si="7"/>
        <v>0</v>
      </c>
      <c r="U17" s="273">
        <f t="shared" si="7"/>
        <v>0</v>
      </c>
      <c r="V17" s="273">
        <f t="shared" si="7"/>
        <v>0</v>
      </c>
      <c r="W17" s="273">
        <f t="shared" si="7"/>
        <v>0</v>
      </c>
      <c r="X17" s="273">
        <f t="shared" si="7"/>
        <v>2</v>
      </c>
      <c r="Y17" s="273">
        <f t="shared" si="7"/>
        <v>0</v>
      </c>
      <c r="Z17" s="273">
        <f t="shared" si="7"/>
        <v>0</v>
      </c>
      <c r="AA17" s="273">
        <f t="shared" si="7"/>
        <v>0</v>
      </c>
      <c r="AB17" s="273">
        <f t="shared" si="7"/>
        <v>2</v>
      </c>
      <c r="AC17" s="273">
        <f t="shared" si="7"/>
        <v>0</v>
      </c>
      <c r="AD17" s="273">
        <f t="shared" si="7"/>
        <v>0</v>
      </c>
      <c r="AE17" s="273">
        <f t="shared" si="7"/>
        <v>0</v>
      </c>
      <c r="AF17" s="273">
        <f t="shared" si="7"/>
        <v>0</v>
      </c>
      <c r="AG17" s="273">
        <f t="shared" si="7"/>
        <v>0</v>
      </c>
      <c r="AH17" s="273">
        <f t="shared" si="7"/>
        <v>0</v>
      </c>
      <c r="AI17" s="273">
        <f t="shared" si="7"/>
        <v>0</v>
      </c>
      <c r="AJ17" s="273">
        <f t="shared" si="7"/>
        <v>0</v>
      </c>
      <c r="AK17" s="273">
        <f t="shared" si="7"/>
        <v>0</v>
      </c>
      <c r="AL17" s="273">
        <f t="shared" si="7"/>
        <v>0</v>
      </c>
      <c r="AM17" s="273">
        <f t="shared" si="7"/>
        <v>0</v>
      </c>
      <c r="AN17" s="273">
        <f t="shared" si="7"/>
        <v>0</v>
      </c>
      <c r="AO17" s="273">
        <f t="shared" si="7"/>
        <v>0</v>
      </c>
      <c r="AP17" s="273">
        <f t="shared" si="7"/>
        <v>0</v>
      </c>
      <c r="AQ17" s="273">
        <f t="shared" si="7"/>
        <v>0</v>
      </c>
      <c r="AR17" s="273">
        <f t="shared" si="7"/>
        <v>0</v>
      </c>
      <c r="AS17" s="273">
        <f t="shared" si="7"/>
        <v>0</v>
      </c>
      <c r="AT17" s="273">
        <f t="shared" si="7"/>
        <v>0</v>
      </c>
      <c r="AU17" s="273">
        <f t="shared" si="7"/>
        <v>0</v>
      </c>
      <c r="AV17" s="273">
        <f t="shared" si="7"/>
        <v>0</v>
      </c>
    </row>
    <row r="18" spans="1:48" x14ac:dyDescent="0.2">
      <c r="C18" s="272" t="s">
        <v>45</v>
      </c>
      <c r="D18" s="273">
        <f>SUM(D39,D69,D101,D160,D196)</f>
        <v>450</v>
      </c>
      <c r="E18" s="273">
        <f t="shared" ref="E18:AV18" si="8">SUM(E39,E69,E101,E160,E196)</f>
        <v>327</v>
      </c>
      <c r="F18" s="273">
        <f t="shared" si="8"/>
        <v>1</v>
      </c>
      <c r="G18" s="273">
        <f t="shared" si="8"/>
        <v>0</v>
      </c>
      <c r="H18" s="273">
        <f t="shared" si="8"/>
        <v>778</v>
      </c>
      <c r="I18" s="273">
        <f t="shared" si="8"/>
        <v>4</v>
      </c>
      <c r="J18" s="273">
        <f t="shared" si="8"/>
        <v>2</v>
      </c>
      <c r="K18" s="273">
        <f t="shared" si="8"/>
        <v>0</v>
      </c>
      <c r="L18" s="273">
        <f t="shared" si="8"/>
        <v>0</v>
      </c>
      <c r="M18" s="273">
        <f t="shared" si="8"/>
        <v>6</v>
      </c>
      <c r="N18" s="273">
        <f t="shared" si="8"/>
        <v>1</v>
      </c>
      <c r="O18" s="273">
        <f t="shared" si="8"/>
        <v>5</v>
      </c>
      <c r="P18" s="273">
        <f t="shared" si="8"/>
        <v>0</v>
      </c>
      <c r="Q18" s="273">
        <f t="shared" si="8"/>
        <v>0</v>
      </c>
      <c r="R18" s="273">
        <f t="shared" si="8"/>
        <v>6</v>
      </c>
      <c r="S18" s="273">
        <f t="shared" si="8"/>
        <v>14</v>
      </c>
      <c r="T18" s="273">
        <f t="shared" si="8"/>
        <v>14</v>
      </c>
      <c r="U18" s="273">
        <f t="shared" si="8"/>
        <v>0</v>
      </c>
      <c r="V18" s="273">
        <f t="shared" si="8"/>
        <v>0</v>
      </c>
      <c r="W18" s="273">
        <f t="shared" si="8"/>
        <v>28</v>
      </c>
      <c r="X18" s="273">
        <f t="shared" si="8"/>
        <v>263</v>
      </c>
      <c r="Y18" s="273">
        <f t="shared" si="8"/>
        <v>159</v>
      </c>
      <c r="Z18" s="273">
        <f t="shared" si="8"/>
        <v>1</v>
      </c>
      <c r="AA18" s="273">
        <f t="shared" si="8"/>
        <v>0</v>
      </c>
      <c r="AB18" s="273">
        <f t="shared" si="8"/>
        <v>423</v>
      </c>
      <c r="AC18" s="273">
        <f t="shared" si="8"/>
        <v>1</v>
      </c>
      <c r="AD18" s="273">
        <f t="shared" si="8"/>
        <v>0</v>
      </c>
      <c r="AE18" s="273">
        <f t="shared" si="8"/>
        <v>0</v>
      </c>
      <c r="AF18" s="273">
        <f t="shared" si="8"/>
        <v>0</v>
      </c>
      <c r="AG18" s="273">
        <f t="shared" si="8"/>
        <v>1</v>
      </c>
      <c r="AH18" s="273">
        <f t="shared" si="8"/>
        <v>0</v>
      </c>
      <c r="AI18" s="273">
        <f t="shared" si="8"/>
        <v>0</v>
      </c>
      <c r="AJ18" s="273">
        <f t="shared" si="8"/>
        <v>0</v>
      </c>
      <c r="AK18" s="273">
        <f t="shared" si="8"/>
        <v>0</v>
      </c>
      <c r="AL18" s="273">
        <f t="shared" si="8"/>
        <v>0</v>
      </c>
      <c r="AM18" s="273">
        <f t="shared" si="8"/>
        <v>0</v>
      </c>
      <c r="AN18" s="273">
        <f t="shared" si="8"/>
        <v>0</v>
      </c>
      <c r="AO18" s="273">
        <f t="shared" si="8"/>
        <v>0</v>
      </c>
      <c r="AP18" s="273">
        <f t="shared" si="8"/>
        <v>0</v>
      </c>
      <c r="AQ18" s="273">
        <f t="shared" si="8"/>
        <v>0</v>
      </c>
      <c r="AR18" s="273">
        <f t="shared" si="8"/>
        <v>0</v>
      </c>
      <c r="AS18" s="273">
        <f t="shared" si="8"/>
        <v>0</v>
      </c>
      <c r="AT18" s="273">
        <f t="shared" si="8"/>
        <v>0</v>
      </c>
      <c r="AU18" s="273">
        <f t="shared" si="8"/>
        <v>0</v>
      </c>
      <c r="AV18" s="273">
        <f t="shared" si="8"/>
        <v>0</v>
      </c>
    </row>
    <row r="19" spans="1:48" x14ac:dyDescent="0.2">
      <c r="C19" s="272" t="s">
        <v>145</v>
      </c>
      <c r="D19" s="273">
        <f>SUM(D125)</f>
        <v>280</v>
      </c>
      <c r="E19" s="273">
        <f t="shared" ref="E19:AV19" si="9">SUM(E125)</f>
        <v>174</v>
      </c>
      <c r="F19" s="273">
        <f t="shared" si="9"/>
        <v>0</v>
      </c>
      <c r="G19" s="273">
        <f t="shared" si="9"/>
        <v>0</v>
      </c>
      <c r="H19" s="273">
        <f t="shared" si="9"/>
        <v>454</v>
      </c>
      <c r="I19" s="273">
        <f t="shared" si="9"/>
        <v>0</v>
      </c>
      <c r="J19" s="273">
        <f t="shared" si="9"/>
        <v>0</v>
      </c>
      <c r="K19" s="273">
        <f t="shared" si="9"/>
        <v>0</v>
      </c>
      <c r="L19" s="273">
        <f t="shared" si="9"/>
        <v>0</v>
      </c>
      <c r="M19" s="273">
        <f t="shared" si="9"/>
        <v>0</v>
      </c>
      <c r="N19" s="273">
        <f t="shared" si="9"/>
        <v>0</v>
      </c>
      <c r="O19" s="273">
        <f t="shared" si="9"/>
        <v>0</v>
      </c>
      <c r="P19" s="273">
        <f t="shared" si="9"/>
        <v>0</v>
      </c>
      <c r="Q19" s="273">
        <f t="shared" si="9"/>
        <v>0</v>
      </c>
      <c r="R19" s="273">
        <f t="shared" si="9"/>
        <v>0</v>
      </c>
      <c r="S19" s="273">
        <f t="shared" si="9"/>
        <v>10</v>
      </c>
      <c r="T19" s="273">
        <f t="shared" si="9"/>
        <v>2</v>
      </c>
      <c r="U19" s="273">
        <f t="shared" si="9"/>
        <v>0</v>
      </c>
      <c r="V19" s="273">
        <f t="shared" si="9"/>
        <v>0</v>
      </c>
      <c r="W19" s="273">
        <f t="shared" si="9"/>
        <v>12</v>
      </c>
      <c r="X19" s="273">
        <f t="shared" si="9"/>
        <v>147</v>
      </c>
      <c r="Y19" s="273">
        <f t="shared" si="9"/>
        <v>114</v>
      </c>
      <c r="Z19" s="273">
        <f t="shared" si="9"/>
        <v>0</v>
      </c>
      <c r="AA19" s="273">
        <f t="shared" si="9"/>
        <v>0</v>
      </c>
      <c r="AB19" s="273">
        <f t="shared" si="9"/>
        <v>261</v>
      </c>
      <c r="AC19" s="273">
        <f t="shared" si="9"/>
        <v>0</v>
      </c>
      <c r="AD19" s="273">
        <f t="shared" si="9"/>
        <v>0</v>
      </c>
      <c r="AE19" s="273">
        <f t="shared" si="9"/>
        <v>0</v>
      </c>
      <c r="AF19" s="273">
        <f t="shared" si="9"/>
        <v>0</v>
      </c>
      <c r="AG19" s="273">
        <f t="shared" si="9"/>
        <v>0</v>
      </c>
      <c r="AH19" s="273">
        <f t="shared" si="9"/>
        <v>0</v>
      </c>
      <c r="AI19" s="273">
        <f t="shared" si="9"/>
        <v>0</v>
      </c>
      <c r="AJ19" s="273">
        <f t="shared" si="9"/>
        <v>0</v>
      </c>
      <c r="AK19" s="273">
        <f t="shared" si="9"/>
        <v>0</v>
      </c>
      <c r="AL19" s="273">
        <f t="shared" si="9"/>
        <v>0</v>
      </c>
      <c r="AM19" s="273">
        <f t="shared" si="9"/>
        <v>0</v>
      </c>
      <c r="AN19" s="273">
        <f t="shared" si="9"/>
        <v>0</v>
      </c>
      <c r="AO19" s="273">
        <f t="shared" si="9"/>
        <v>0</v>
      </c>
      <c r="AP19" s="273">
        <f t="shared" si="9"/>
        <v>0</v>
      </c>
      <c r="AQ19" s="273">
        <f t="shared" si="9"/>
        <v>0</v>
      </c>
      <c r="AR19" s="273">
        <f t="shared" si="9"/>
        <v>0</v>
      </c>
      <c r="AS19" s="273">
        <f t="shared" si="9"/>
        <v>0</v>
      </c>
      <c r="AT19" s="273">
        <f t="shared" si="9"/>
        <v>0</v>
      </c>
      <c r="AU19" s="273">
        <f t="shared" si="9"/>
        <v>0</v>
      </c>
      <c r="AV19" s="273">
        <f t="shared" si="9"/>
        <v>0</v>
      </c>
    </row>
    <row r="20" spans="1:48" x14ac:dyDescent="0.2">
      <c r="C20" s="269" t="s">
        <v>446</v>
      </c>
      <c r="D20" s="270">
        <f>SUM(D225)</f>
        <v>26</v>
      </c>
      <c r="E20" s="270">
        <f t="shared" ref="E20:AV20" si="10">SUM(E225)</f>
        <v>15</v>
      </c>
      <c r="F20" s="270">
        <f t="shared" si="10"/>
        <v>0</v>
      </c>
      <c r="G20" s="270">
        <f t="shared" si="10"/>
        <v>0</v>
      </c>
      <c r="H20" s="270">
        <f>SUM(H225)</f>
        <v>41</v>
      </c>
      <c r="I20" s="270">
        <f t="shared" si="10"/>
        <v>0</v>
      </c>
      <c r="J20" s="270">
        <f t="shared" si="10"/>
        <v>0</v>
      </c>
      <c r="K20" s="270">
        <f t="shared" si="10"/>
        <v>0</v>
      </c>
      <c r="L20" s="270">
        <f t="shared" si="10"/>
        <v>0</v>
      </c>
      <c r="M20" s="270">
        <f t="shared" si="10"/>
        <v>0</v>
      </c>
      <c r="N20" s="270">
        <f t="shared" si="10"/>
        <v>0</v>
      </c>
      <c r="O20" s="270">
        <f t="shared" si="10"/>
        <v>0</v>
      </c>
      <c r="P20" s="270">
        <f t="shared" si="10"/>
        <v>0</v>
      </c>
      <c r="Q20" s="270">
        <f t="shared" si="10"/>
        <v>0</v>
      </c>
      <c r="R20" s="270">
        <f t="shared" si="10"/>
        <v>0</v>
      </c>
      <c r="S20" s="270">
        <f t="shared" si="10"/>
        <v>0</v>
      </c>
      <c r="T20" s="270">
        <f t="shared" si="10"/>
        <v>0</v>
      </c>
      <c r="U20" s="270">
        <f t="shared" si="10"/>
        <v>0</v>
      </c>
      <c r="V20" s="270">
        <f t="shared" si="10"/>
        <v>0</v>
      </c>
      <c r="W20" s="270">
        <f t="shared" si="10"/>
        <v>0</v>
      </c>
      <c r="X20" s="270">
        <f t="shared" si="10"/>
        <v>0</v>
      </c>
      <c r="Y20" s="270">
        <f t="shared" si="10"/>
        <v>0</v>
      </c>
      <c r="Z20" s="270">
        <f t="shared" si="10"/>
        <v>0</v>
      </c>
      <c r="AA20" s="270">
        <f t="shared" si="10"/>
        <v>0</v>
      </c>
      <c r="AB20" s="270">
        <f t="shared" si="10"/>
        <v>0</v>
      </c>
      <c r="AC20" s="270">
        <f t="shared" si="10"/>
        <v>0</v>
      </c>
      <c r="AD20" s="270">
        <f t="shared" si="10"/>
        <v>0</v>
      </c>
      <c r="AE20" s="270">
        <f t="shared" si="10"/>
        <v>0</v>
      </c>
      <c r="AF20" s="270">
        <f t="shared" si="10"/>
        <v>0</v>
      </c>
      <c r="AG20" s="270">
        <f t="shared" si="10"/>
        <v>0</v>
      </c>
      <c r="AH20" s="270">
        <f t="shared" si="10"/>
        <v>0</v>
      </c>
      <c r="AI20" s="270">
        <f t="shared" si="10"/>
        <v>0</v>
      </c>
      <c r="AJ20" s="270">
        <f t="shared" si="10"/>
        <v>0</v>
      </c>
      <c r="AK20" s="270">
        <f t="shared" si="10"/>
        <v>0</v>
      </c>
      <c r="AL20" s="270">
        <f t="shared" si="10"/>
        <v>0</v>
      </c>
      <c r="AM20" s="270">
        <f t="shared" si="10"/>
        <v>0</v>
      </c>
      <c r="AN20" s="270">
        <f t="shared" si="10"/>
        <v>0</v>
      </c>
      <c r="AO20" s="270">
        <f t="shared" si="10"/>
        <v>0</v>
      </c>
      <c r="AP20" s="270">
        <f t="shared" si="10"/>
        <v>0</v>
      </c>
      <c r="AQ20" s="270">
        <f t="shared" si="10"/>
        <v>0</v>
      </c>
      <c r="AR20" s="270">
        <f t="shared" si="10"/>
        <v>26</v>
      </c>
      <c r="AS20" s="270">
        <f t="shared" si="10"/>
        <v>15</v>
      </c>
      <c r="AT20" s="270">
        <f t="shared" si="10"/>
        <v>0</v>
      </c>
      <c r="AU20" s="270">
        <f t="shared" si="10"/>
        <v>0</v>
      </c>
      <c r="AV20" s="270">
        <f t="shared" si="10"/>
        <v>41</v>
      </c>
    </row>
    <row r="21" spans="1:48" x14ac:dyDescent="0.2">
      <c r="C21" s="275" t="s">
        <v>447</v>
      </c>
      <c r="D21" s="276">
        <f>SUM(D225)</f>
        <v>26</v>
      </c>
      <c r="E21" s="276">
        <f t="shared" ref="E21:AV21" si="11">SUM(E225)</f>
        <v>15</v>
      </c>
      <c r="F21" s="276">
        <f t="shared" si="11"/>
        <v>0</v>
      </c>
      <c r="G21" s="276">
        <f t="shared" si="11"/>
        <v>0</v>
      </c>
      <c r="H21" s="276">
        <f t="shared" si="11"/>
        <v>41</v>
      </c>
      <c r="I21" s="276">
        <f t="shared" si="11"/>
        <v>0</v>
      </c>
      <c r="J21" s="276">
        <f t="shared" si="11"/>
        <v>0</v>
      </c>
      <c r="K21" s="276">
        <f t="shared" si="11"/>
        <v>0</v>
      </c>
      <c r="L21" s="276">
        <f t="shared" si="11"/>
        <v>0</v>
      </c>
      <c r="M21" s="276">
        <f t="shared" si="11"/>
        <v>0</v>
      </c>
      <c r="N21" s="276">
        <f t="shared" si="11"/>
        <v>0</v>
      </c>
      <c r="O21" s="276">
        <f t="shared" si="11"/>
        <v>0</v>
      </c>
      <c r="P21" s="276">
        <f t="shared" si="11"/>
        <v>0</v>
      </c>
      <c r="Q21" s="276">
        <f t="shared" si="11"/>
        <v>0</v>
      </c>
      <c r="R21" s="276">
        <f t="shared" si="11"/>
        <v>0</v>
      </c>
      <c r="S21" s="276">
        <f t="shared" si="11"/>
        <v>0</v>
      </c>
      <c r="T21" s="276">
        <f t="shared" si="11"/>
        <v>0</v>
      </c>
      <c r="U21" s="276">
        <f t="shared" si="11"/>
        <v>0</v>
      </c>
      <c r="V21" s="276">
        <f t="shared" si="11"/>
        <v>0</v>
      </c>
      <c r="W21" s="276">
        <f t="shared" si="11"/>
        <v>0</v>
      </c>
      <c r="X21" s="276">
        <f t="shared" si="11"/>
        <v>0</v>
      </c>
      <c r="Y21" s="276">
        <f t="shared" si="11"/>
        <v>0</v>
      </c>
      <c r="Z21" s="276">
        <f t="shared" si="11"/>
        <v>0</v>
      </c>
      <c r="AA21" s="276">
        <f t="shared" si="11"/>
        <v>0</v>
      </c>
      <c r="AB21" s="276">
        <f t="shared" si="11"/>
        <v>0</v>
      </c>
      <c r="AC21" s="276">
        <f t="shared" si="11"/>
        <v>0</v>
      </c>
      <c r="AD21" s="276">
        <f t="shared" si="11"/>
        <v>0</v>
      </c>
      <c r="AE21" s="276">
        <f t="shared" si="11"/>
        <v>0</v>
      </c>
      <c r="AF21" s="276">
        <f t="shared" si="11"/>
        <v>0</v>
      </c>
      <c r="AG21" s="276">
        <f t="shared" si="11"/>
        <v>0</v>
      </c>
      <c r="AH21" s="276">
        <f t="shared" si="11"/>
        <v>0</v>
      </c>
      <c r="AI21" s="276">
        <f t="shared" si="11"/>
        <v>0</v>
      </c>
      <c r="AJ21" s="276">
        <f t="shared" si="11"/>
        <v>0</v>
      </c>
      <c r="AK21" s="276">
        <f t="shared" si="11"/>
        <v>0</v>
      </c>
      <c r="AL21" s="276">
        <f t="shared" si="11"/>
        <v>0</v>
      </c>
      <c r="AM21" s="276">
        <f t="shared" si="11"/>
        <v>0</v>
      </c>
      <c r="AN21" s="276">
        <f t="shared" si="11"/>
        <v>0</v>
      </c>
      <c r="AO21" s="276">
        <f t="shared" si="11"/>
        <v>0</v>
      </c>
      <c r="AP21" s="276">
        <f t="shared" si="11"/>
        <v>0</v>
      </c>
      <c r="AQ21" s="276">
        <f t="shared" si="11"/>
        <v>0</v>
      </c>
      <c r="AR21" s="276">
        <f t="shared" si="11"/>
        <v>26</v>
      </c>
      <c r="AS21" s="276">
        <f t="shared" si="11"/>
        <v>15</v>
      </c>
      <c r="AT21" s="276">
        <f t="shared" si="11"/>
        <v>0</v>
      </c>
      <c r="AU21" s="276">
        <f t="shared" si="11"/>
        <v>0</v>
      </c>
      <c r="AV21" s="276">
        <f t="shared" si="11"/>
        <v>41</v>
      </c>
    </row>
    <row r="22" spans="1:48" x14ac:dyDescent="0.2">
      <c r="A22" s="269" t="s">
        <v>666</v>
      </c>
      <c r="B22" s="278"/>
      <c r="C22" s="278"/>
      <c r="D22" s="271">
        <v>904</v>
      </c>
      <c r="E22" s="271">
        <v>1164</v>
      </c>
      <c r="F22" s="271">
        <v>0</v>
      </c>
      <c r="G22" s="271"/>
      <c r="H22" s="271">
        <v>2068</v>
      </c>
      <c r="I22" s="271">
        <v>10</v>
      </c>
      <c r="J22" s="271">
        <v>8</v>
      </c>
      <c r="K22" s="271">
        <v>0</v>
      </c>
      <c r="L22" s="271">
        <v>0</v>
      </c>
      <c r="M22" s="271">
        <v>18</v>
      </c>
      <c r="N22" s="271">
        <v>0</v>
      </c>
      <c r="O22" s="271">
        <v>1</v>
      </c>
      <c r="P22" s="271">
        <v>0</v>
      </c>
      <c r="Q22" s="271">
        <v>0</v>
      </c>
      <c r="R22" s="271">
        <v>1</v>
      </c>
      <c r="S22" s="271">
        <v>45</v>
      </c>
      <c r="T22" s="271">
        <v>42</v>
      </c>
      <c r="U22" s="271">
        <v>0</v>
      </c>
      <c r="V22" s="271">
        <v>0</v>
      </c>
      <c r="W22" s="271">
        <v>87</v>
      </c>
      <c r="X22" s="271">
        <v>775</v>
      </c>
      <c r="Y22" s="271">
        <v>1025</v>
      </c>
      <c r="Z22" s="271">
        <v>0</v>
      </c>
      <c r="AA22" s="271">
        <v>0</v>
      </c>
      <c r="AB22" s="271">
        <v>1800</v>
      </c>
      <c r="AC22" s="271">
        <v>0</v>
      </c>
      <c r="AD22" s="271">
        <v>0</v>
      </c>
      <c r="AE22" s="271">
        <v>0</v>
      </c>
      <c r="AF22" s="271"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  <c r="AT22" s="271">
        <v>0</v>
      </c>
      <c r="AU22" s="271">
        <v>0</v>
      </c>
      <c r="AV22" s="271">
        <v>0</v>
      </c>
    </row>
    <row r="23" spans="1:48" x14ac:dyDescent="0.2">
      <c r="A23" s="279" t="s">
        <v>12</v>
      </c>
      <c r="B23" s="264"/>
      <c r="C23" s="264"/>
      <c r="D23" s="268">
        <v>848</v>
      </c>
      <c r="E23" s="268">
        <v>1087</v>
      </c>
      <c r="F23" s="268">
        <v>0</v>
      </c>
      <c r="G23" s="268">
        <v>0</v>
      </c>
      <c r="H23" s="268">
        <v>1935</v>
      </c>
      <c r="I23" s="268">
        <v>9</v>
      </c>
      <c r="J23" s="268">
        <v>8</v>
      </c>
      <c r="K23" s="268">
        <v>0</v>
      </c>
      <c r="L23" s="268">
        <v>0</v>
      </c>
      <c r="M23" s="268">
        <v>17</v>
      </c>
      <c r="N23" s="268">
        <v>0</v>
      </c>
      <c r="O23" s="268">
        <v>1</v>
      </c>
      <c r="P23" s="268">
        <v>0</v>
      </c>
      <c r="Q23" s="268">
        <v>0</v>
      </c>
      <c r="R23" s="268">
        <v>1</v>
      </c>
      <c r="S23" s="268">
        <v>37</v>
      </c>
      <c r="T23" s="268">
        <v>33</v>
      </c>
      <c r="U23" s="268">
        <v>0</v>
      </c>
      <c r="V23" s="268">
        <v>0</v>
      </c>
      <c r="W23" s="268">
        <v>70</v>
      </c>
      <c r="X23" s="268">
        <v>746</v>
      </c>
      <c r="Y23" s="268">
        <v>979</v>
      </c>
      <c r="Z23" s="268">
        <v>0</v>
      </c>
      <c r="AA23" s="268">
        <v>0</v>
      </c>
      <c r="AB23" s="268">
        <v>1725</v>
      </c>
      <c r="AC23" s="268">
        <v>0</v>
      </c>
      <c r="AD23" s="268">
        <v>0</v>
      </c>
      <c r="AE23" s="268">
        <v>0</v>
      </c>
      <c r="AF23" s="268">
        <v>0</v>
      </c>
      <c r="AG23" s="268">
        <v>0</v>
      </c>
      <c r="AH23" s="268">
        <v>0</v>
      </c>
      <c r="AI23" s="268">
        <v>0</v>
      </c>
      <c r="AJ23" s="268">
        <v>0</v>
      </c>
      <c r="AK23" s="268">
        <v>0</v>
      </c>
      <c r="AL23" s="268">
        <v>0</v>
      </c>
      <c r="AM23" s="268">
        <v>0</v>
      </c>
      <c r="AN23" s="268">
        <v>0</v>
      </c>
      <c r="AO23" s="268">
        <v>0</v>
      </c>
      <c r="AP23" s="268">
        <v>0</v>
      </c>
      <c r="AQ23" s="268">
        <v>0</v>
      </c>
      <c r="AR23" s="268">
        <v>56</v>
      </c>
      <c r="AS23" s="268">
        <v>66</v>
      </c>
      <c r="AT23" s="268">
        <v>0</v>
      </c>
      <c r="AU23" s="268">
        <v>0</v>
      </c>
      <c r="AV23" s="268">
        <v>122</v>
      </c>
    </row>
    <row r="24" spans="1:48" x14ac:dyDescent="0.2">
      <c r="A24" s="280">
        <v>5</v>
      </c>
      <c r="B24" s="286" t="s">
        <v>13</v>
      </c>
      <c r="C24" s="287"/>
      <c r="D24" s="287">
        <v>848</v>
      </c>
      <c r="E24" s="295">
        <v>1087</v>
      </c>
      <c r="F24" s="297" t="s">
        <v>667</v>
      </c>
      <c r="G24" s="268">
        <v>0</v>
      </c>
      <c r="H24" s="295">
        <v>1935</v>
      </c>
      <c r="I24" s="268">
        <v>9</v>
      </c>
      <c r="J24" s="268">
        <v>8</v>
      </c>
      <c r="K24" s="268">
        <v>0</v>
      </c>
      <c r="L24" s="268">
        <v>0</v>
      </c>
      <c r="M24" s="268">
        <v>17</v>
      </c>
      <c r="N24" s="268">
        <v>0</v>
      </c>
      <c r="O24" s="268">
        <v>1</v>
      </c>
      <c r="P24" s="268">
        <v>0</v>
      </c>
      <c r="Q24" s="268">
        <v>0</v>
      </c>
      <c r="R24" s="268">
        <v>1</v>
      </c>
      <c r="S24" s="268">
        <v>37</v>
      </c>
      <c r="T24" s="268">
        <v>33</v>
      </c>
      <c r="U24" s="268">
        <v>0</v>
      </c>
      <c r="V24" s="268">
        <v>0</v>
      </c>
      <c r="W24" s="268">
        <v>70</v>
      </c>
      <c r="X24" s="268">
        <v>746</v>
      </c>
      <c r="Y24" s="268">
        <v>979</v>
      </c>
      <c r="Z24" s="268">
        <v>0</v>
      </c>
      <c r="AA24" s="268">
        <v>0</v>
      </c>
      <c r="AB24" s="268">
        <v>1725</v>
      </c>
      <c r="AC24" s="268">
        <v>0</v>
      </c>
      <c r="AD24" s="268">
        <v>0</v>
      </c>
      <c r="AE24" s="268">
        <v>0</v>
      </c>
      <c r="AF24" s="268">
        <v>0</v>
      </c>
      <c r="AG24" s="268">
        <v>0</v>
      </c>
      <c r="AH24" s="268">
        <v>0</v>
      </c>
      <c r="AI24" s="268">
        <v>0</v>
      </c>
      <c r="AJ24" s="268">
        <v>0</v>
      </c>
      <c r="AK24" s="268">
        <v>0</v>
      </c>
      <c r="AL24" s="268">
        <v>0</v>
      </c>
      <c r="AM24" s="268">
        <v>0</v>
      </c>
      <c r="AN24" s="268">
        <v>0</v>
      </c>
      <c r="AO24" s="268">
        <v>0</v>
      </c>
      <c r="AP24" s="268">
        <v>0</v>
      </c>
      <c r="AQ24" s="268">
        <v>0</v>
      </c>
      <c r="AR24" s="268">
        <v>56</v>
      </c>
      <c r="AS24" s="268">
        <v>66</v>
      </c>
      <c r="AT24" s="268">
        <v>0</v>
      </c>
      <c r="AU24" s="268">
        <v>0</v>
      </c>
      <c r="AV24" s="268">
        <v>122</v>
      </c>
    </row>
    <row r="25" spans="1:48" x14ac:dyDescent="0.2">
      <c r="A25" s="278"/>
      <c r="B25" s="288" t="s">
        <v>20</v>
      </c>
      <c r="C25" s="289" t="s">
        <v>21</v>
      </c>
      <c r="D25" s="296">
        <v>247</v>
      </c>
      <c r="E25" s="296">
        <v>348</v>
      </c>
      <c r="F25" s="298" t="s">
        <v>667</v>
      </c>
      <c r="G25" s="274">
        <v>0</v>
      </c>
      <c r="H25" s="296">
        <v>595</v>
      </c>
      <c r="I25" s="274">
        <v>0</v>
      </c>
      <c r="J25" s="274">
        <v>1</v>
      </c>
      <c r="K25" s="274">
        <v>0</v>
      </c>
      <c r="L25" s="274">
        <v>0</v>
      </c>
      <c r="M25" s="274">
        <v>1</v>
      </c>
      <c r="N25" s="274">
        <v>0</v>
      </c>
      <c r="O25" s="274">
        <v>0</v>
      </c>
      <c r="P25" s="274">
        <v>0</v>
      </c>
      <c r="Q25" s="274">
        <v>0</v>
      </c>
      <c r="R25" s="325">
        <v>0</v>
      </c>
      <c r="S25" s="274">
        <v>12</v>
      </c>
      <c r="T25" s="274">
        <v>5</v>
      </c>
      <c r="U25" s="274">
        <v>0</v>
      </c>
      <c r="V25" s="274">
        <v>0</v>
      </c>
      <c r="W25" s="274">
        <v>17</v>
      </c>
      <c r="X25" s="274">
        <v>222</v>
      </c>
      <c r="Y25" s="274">
        <v>326</v>
      </c>
      <c r="Z25" s="274">
        <v>0</v>
      </c>
      <c r="AA25" s="274">
        <v>0</v>
      </c>
      <c r="AB25" s="274">
        <v>548</v>
      </c>
      <c r="AC25" s="274">
        <v>0</v>
      </c>
      <c r="AD25" s="274">
        <v>0</v>
      </c>
      <c r="AE25" s="274">
        <v>0</v>
      </c>
      <c r="AF25" s="274">
        <v>0</v>
      </c>
      <c r="AG25" s="274">
        <v>0</v>
      </c>
      <c r="AH25" s="274">
        <v>0</v>
      </c>
      <c r="AI25" s="274">
        <v>0</v>
      </c>
      <c r="AJ25" s="274">
        <v>0</v>
      </c>
      <c r="AK25" s="274">
        <v>0</v>
      </c>
      <c r="AL25" s="274">
        <v>0</v>
      </c>
      <c r="AM25" s="274">
        <v>0</v>
      </c>
      <c r="AN25" s="274">
        <v>0</v>
      </c>
      <c r="AO25" s="274">
        <v>0</v>
      </c>
      <c r="AP25" s="274">
        <v>0</v>
      </c>
      <c r="AQ25" s="274">
        <v>0</v>
      </c>
      <c r="AR25" s="274">
        <v>13</v>
      </c>
      <c r="AS25" s="274">
        <v>16</v>
      </c>
      <c r="AT25" s="274">
        <v>0</v>
      </c>
      <c r="AU25" s="274">
        <v>0</v>
      </c>
      <c r="AV25" s="274">
        <v>29</v>
      </c>
    </row>
    <row r="26" spans="1:48" x14ac:dyDescent="0.2">
      <c r="A26" s="278"/>
      <c r="B26" s="288" t="s">
        <v>24</v>
      </c>
      <c r="C26" s="289" t="s">
        <v>465</v>
      </c>
      <c r="D26" s="296">
        <v>15</v>
      </c>
      <c r="E26" s="296">
        <v>41</v>
      </c>
      <c r="F26" s="298" t="s">
        <v>667</v>
      </c>
      <c r="G26" s="274">
        <v>0</v>
      </c>
      <c r="H26" s="296">
        <v>56</v>
      </c>
      <c r="I26" s="274">
        <v>0</v>
      </c>
      <c r="J26" s="274">
        <v>0</v>
      </c>
      <c r="K26" s="274">
        <v>0</v>
      </c>
      <c r="L26" s="274">
        <v>0</v>
      </c>
      <c r="M26" s="274">
        <v>0</v>
      </c>
      <c r="N26" s="274">
        <v>0</v>
      </c>
      <c r="O26" s="274">
        <v>0</v>
      </c>
      <c r="P26" s="274">
        <v>0</v>
      </c>
      <c r="Q26" s="274">
        <v>0</v>
      </c>
      <c r="R26" s="325">
        <v>0</v>
      </c>
      <c r="S26" s="274">
        <v>1</v>
      </c>
      <c r="T26" s="274">
        <v>2</v>
      </c>
      <c r="U26" s="274">
        <v>0</v>
      </c>
      <c r="V26" s="274">
        <v>0</v>
      </c>
      <c r="W26" s="274">
        <v>3</v>
      </c>
      <c r="X26" s="274">
        <v>14</v>
      </c>
      <c r="Y26" s="274">
        <v>37</v>
      </c>
      <c r="Z26" s="274">
        <v>0</v>
      </c>
      <c r="AA26" s="274">
        <v>0</v>
      </c>
      <c r="AB26" s="274">
        <v>51</v>
      </c>
      <c r="AC26" s="274">
        <v>0</v>
      </c>
      <c r="AD26" s="274">
        <v>0</v>
      </c>
      <c r="AE26" s="274">
        <v>0</v>
      </c>
      <c r="AF26" s="274">
        <v>0</v>
      </c>
      <c r="AG26" s="274">
        <v>0</v>
      </c>
      <c r="AH26" s="274">
        <v>0</v>
      </c>
      <c r="AI26" s="274">
        <v>0</v>
      </c>
      <c r="AJ26" s="274">
        <v>0</v>
      </c>
      <c r="AK26" s="274">
        <v>0</v>
      </c>
      <c r="AL26" s="274">
        <v>0</v>
      </c>
      <c r="AM26" s="274">
        <v>0</v>
      </c>
      <c r="AN26" s="274">
        <v>0</v>
      </c>
      <c r="AO26" s="274">
        <v>0</v>
      </c>
      <c r="AP26" s="274">
        <v>0</v>
      </c>
      <c r="AQ26" s="274">
        <v>0</v>
      </c>
      <c r="AR26" s="274">
        <v>0</v>
      </c>
      <c r="AS26" s="274">
        <v>2</v>
      </c>
      <c r="AT26" s="274">
        <v>0</v>
      </c>
      <c r="AU26" s="274">
        <v>0</v>
      </c>
      <c r="AV26" s="274">
        <v>2</v>
      </c>
    </row>
    <row r="27" spans="1:48" x14ac:dyDescent="0.2">
      <c r="A27" s="278"/>
      <c r="B27" s="288" t="s">
        <v>608</v>
      </c>
      <c r="C27" s="289" t="s">
        <v>609</v>
      </c>
      <c r="D27" s="296">
        <v>45</v>
      </c>
      <c r="E27" s="296">
        <v>45</v>
      </c>
      <c r="F27" s="298" t="s">
        <v>667</v>
      </c>
      <c r="G27" s="274">
        <v>0</v>
      </c>
      <c r="H27" s="296">
        <v>90</v>
      </c>
      <c r="I27" s="274">
        <v>0</v>
      </c>
      <c r="J27" s="274">
        <v>0</v>
      </c>
      <c r="K27" s="274">
        <v>0</v>
      </c>
      <c r="L27" s="274">
        <v>0</v>
      </c>
      <c r="M27" s="274">
        <v>0</v>
      </c>
      <c r="N27" s="274">
        <v>0</v>
      </c>
      <c r="O27" s="274">
        <v>0</v>
      </c>
      <c r="P27" s="274">
        <v>0</v>
      </c>
      <c r="Q27" s="274">
        <v>0</v>
      </c>
      <c r="R27" s="325">
        <v>0</v>
      </c>
      <c r="S27" s="274">
        <v>1</v>
      </c>
      <c r="T27" s="274">
        <v>0</v>
      </c>
      <c r="U27" s="274">
        <v>0</v>
      </c>
      <c r="V27" s="274">
        <v>0</v>
      </c>
      <c r="W27" s="274">
        <v>1</v>
      </c>
      <c r="X27" s="274">
        <v>43</v>
      </c>
      <c r="Y27" s="274">
        <v>43</v>
      </c>
      <c r="Z27" s="274">
        <v>0</v>
      </c>
      <c r="AA27" s="274">
        <v>0</v>
      </c>
      <c r="AB27" s="274">
        <v>86</v>
      </c>
      <c r="AC27" s="274">
        <v>0</v>
      </c>
      <c r="AD27" s="274">
        <v>0</v>
      </c>
      <c r="AE27" s="274">
        <v>0</v>
      </c>
      <c r="AF27" s="274">
        <v>0</v>
      </c>
      <c r="AG27" s="274">
        <v>0</v>
      </c>
      <c r="AH27" s="274">
        <v>0</v>
      </c>
      <c r="AI27" s="274">
        <v>0</v>
      </c>
      <c r="AJ27" s="274">
        <v>0</v>
      </c>
      <c r="AK27" s="274">
        <v>0</v>
      </c>
      <c r="AL27" s="274">
        <v>0</v>
      </c>
      <c r="AM27" s="274">
        <v>0</v>
      </c>
      <c r="AN27" s="274">
        <v>0</v>
      </c>
      <c r="AO27" s="274">
        <v>0</v>
      </c>
      <c r="AP27" s="274">
        <v>0</v>
      </c>
      <c r="AQ27" s="274">
        <v>0</v>
      </c>
      <c r="AR27" s="274">
        <v>1</v>
      </c>
      <c r="AS27" s="274">
        <v>2</v>
      </c>
      <c r="AT27" s="274">
        <v>0</v>
      </c>
      <c r="AU27" s="274">
        <v>0</v>
      </c>
      <c r="AV27" s="274">
        <v>3</v>
      </c>
    </row>
    <row r="28" spans="1:48" x14ac:dyDescent="0.2">
      <c r="A28" s="278"/>
      <c r="B28" s="288" t="s">
        <v>378</v>
      </c>
      <c r="C28" s="289" t="s">
        <v>468</v>
      </c>
      <c r="D28" s="296">
        <v>8</v>
      </c>
      <c r="E28" s="296">
        <v>10</v>
      </c>
      <c r="F28" s="298" t="s">
        <v>667</v>
      </c>
      <c r="G28" s="274">
        <v>0</v>
      </c>
      <c r="H28" s="296">
        <v>18</v>
      </c>
      <c r="I28" s="274">
        <v>0</v>
      </c>
      <c r="J28" s="274">
        <v>0</v>
      </c>
      <c r="K28" s="274">
        <v>0</v>
      </c>
      <c r="L28" s="274">
        <v>0</v>
      </c>
      <c r="M28" s="274">
        <v>0</v>
      </c>
      <c r="N28" s="274">
        <v>0</v>
      </c>
      <c r="O28" s="274">
        <v>0</v>
      </c>
      <c r="P28" s="274">
        <v>0</v>
      </c>
      <c r="Q28" s="274">
        <v>0</v>
      </c>
      <c r="R28" s="325">
        <v>0</v>
      </c>
      <c r="S28" s="274">
        <v>1</v>
      </c>
      <c r="T28" s="274">
        <v>0</v>
      </c>
      <c r="U28" s="274">
        <v>0</v>
      </c>
      <c r="V28" s="274">
        <v>0</v>
      </c>
      <c r="W28" s="274">
        <v>1</v>
      </c>
      <c r="X28" s="274">
        <v>6</v>
      </c>
      <c r="Y28" s="274">
        <v>10</v>
      </c>
      <c r="Z28" s="274">
        <v>0</v>
      </c>
      <c r="AA28" s="274">
        <v>0</v>
      </c>
      <c r="AB28" s="274">
        <v>16</v>
      </c>
      <c r="AC28" s="274">
        <v>0</v>
      </c>
      <c r="AD28" s="274">
        <v>0</v>
      </c>
      <c r="AE28" s="274">
        <v>0</v>
      </c>
      <c r="AF28" s="274">
        <v>0</v>
      </c>
      <c r="AG28" s="274">
        <v>0</v>
      </c>
      <c r="AH28" s="274">
        <v>0</v>
      </c>
      <c r="AI28" s="274">
        <v>0</v>
      </c>
      <c r="AJ28" s="274">
        <v>0</v>
      </c>
      <c r="AK28" s="274">
        <v>0</v>
      </c>
      <c r="AL28" s="274">
        <v>0</v>
      </c>
      <c r="AM28" s="274">
        <v>0</v>
      </c>
      <c r="AN28" s="274">
        <v>0</v>
      </c>
      <c r="AO28" s="274">
        <v>0</v>
      </c>
      <c r="AP28" s="274">
        <v>0</v>
      </c>
      <c r="AQ28" s="274">
        <v>0</v>
      </c>
      <c r="AR28" s="274">
        <v>1</v>
      </c>
      <c r="AS28" s="274">
        <v>0</v>
      </c>
      <c r="AT28" s="274">
        <v>0</v>
      </c>
      <c r="AU28" s="274">
        <v>0</v>
      </c>
      <c r="AV28" s="274">
        <v>1</v>
      </c>
    </row>
    <row r="29" spans="1:48" x14ac:dyDescent="0.2">
      <c r="A29" s="278"/>
      <c r="B29" s="288" t="s">
        <v>26</v>
      </c>
      <c r="C29" s="289" t="s">
        <v>27</v>
      </c>
      <c r="D29" s="296">
        <v>82</v>
      </c>
      <c r="E29" s="296">
        <v>221</v>
      </c>
      <c r="F29" s="298" t="s">
        <v>667</v>
      </c>
      <c r="G29" s="274">
        <v>0</v>
      </c>
      <c r="H29" s="296">
        <v>303</v>
      </c>
      <c r="I29" s="274">
        <v>5</v>
      </c>
      <c r="J29" s="274">
        <v>2</v>
      </c>
      <c r="K29" s="274">
        <v>0</v>
      </c>
      <c r="L29" s="274">
        <v>0</v>
      </c>
      <c r="M29" s="274">
        <v>7</v>
      </c>
      <c r="N29" s="274">
        <v>0</v>
      </c>
      <c r="O29" s="274">
        <v>0</v>
      </c>
      <c r="P29" s="274">
        <v>0</v>
      </c>
      <c r="Q29" s="274">
        <v>0</v>
      </c>
      <c r="R29" s="325">
        <v>0</v>
      </c>
      <c r="S29" s="274">
        <v>6</v>
      </c>
      <c r="T29" s="274">
        <v>12</v>
      </c>
      <c r="U29" s="274">
        <v>0</v>
      </c>
      <c r="V29" s="274">
        <v>0</v>
      </c>
      <c r="W29" s="274">
        <v>18</v>
      </c>
      <c r="X29" s="274">
        <v>65</v>
      </c>
      <c r="Y29" s="274">
        <v>190</v>
      </c>
      <c r="Z29" s="274">
        <v>0</v>
      </c>
      <c r="AA29" s="274">
        <v>0</v>
      </c>
      <c r="AB29" s="274">
        <v>255</v>
      </c>
      <c r="AC29" s="274">
        <v>0</v>
      </c>
      <c r="AD29" s="274">
        <v>0</v>
      </c>
      <c r="AE29" s="274">
        <v>0</v>
      </c>
      <c r="AF29" s="274">
        <v>0</v>
      </c>
      <c r="AG29" s="274">
        <v>0</v>
      </c>
      <c r="AH29" s="274">
        <v>0</v>
      </c>
      <c r="AI29" s="274">
        <v>0</v>
      </c>
      <c r="AJ29" s="274">
        <v>0</v>
      </c>
      <c r="AK29" s="274">
        <v>0</v>
      </c>
      <c r="AL29" s="274">
        <v>0</v>
      </c>
      <c r="AM29" s="274">
        <v>0</v>
      </c>
      <c r="AN29" s="274">
        <v>0</v>
      </c>
      <c r="AO29" s="274">
        <v>0</v>
      </c>
      <c r="AP29" s="274">
        <v>0</v>
      </c>
      <c r="AQ29" s="274">
        <v>0</v>
      </c>
      <c r="AR29" s="274">
        <v>6</v>
      </c>
      <c r="AS29" s="274">
        <v>17</v>
      </c>
      <c r="AT29" s="274">
        <v>0</v>
      </c>
      <c r="AU29" s="274">
        <v>0</v>
      </c>
      <c r="AV29" s="274">
        <v>23</v>
      </c>
    </row>
    <row r="30" spans="1:48" x14ac:dyDescent="0.2">
      <c r="A30" s="278"/>
      <c r="B30" s="288" t="s">
        <v>36</v>
      </c>
      <c r="C30" s="289" t="s">
        <v>648</v>
      </c>
      <c r="D30" s="296">
        <v>224</v>
      </c>
      <c r="E30" s="296">
        <v>168</v>
      </c>
      <c r="F30" s="298" t="s">
        <v>667</v>
      </c>
      <c r="G30" s="274">
        <v>0</v>
      </c>
      <c r="H30" s="296">
        <v>392</v>
      </c>
      <c r="I30" s="274">
        <v>4</v>
      </c>
      <c r="J30" s="274">
        <v>2</v>
      </c>
      <c r="K30" s="274">
        <v>0</v>
      </c>
      <c r="L30" s="274">
        <v>0</v>
      </c>
      <c r="M30" s="274">
        <v>6</v>
      </c>
      <c r="N30" s="274">
        <v>0</v>
      </c>
      <c r="O30" s="274">
        <v>1</v>
      </c>
      <c r="P30" s="274">
        <v>0</v>
      </c>
      <c r="Q30" s="274">
        <v>0</v>
      </c>
      <c r="R30" s="325">
        <v>1</v>
      </c>
      <c r="S30" s="274">
        <v>11</v>
      </c>
      <c r="T30" s="274">
        <v>4</v>
      </c>
      <c r="U30" s="274">
        <v>0</v>
      </c>
      <c r="V30" s="274">
        <v>0</v>
      </c>
      <c r="W30" s="274">
        <v>15</v>
      </c>
      <c r="X30" s="274">
        <v>189</v>
      </c>
      <c r="Y30" s="274">
        <v>150</v>
      </c>
      <c r="Z30" s="274">
        <v>0</v>
      </c>
      <c r="AA30" s="274">
        <v>0</v>
      </c>
      <c r="AB30" s="274">
        <v>339</v>
      </c>
      <c r="AC30" s="274">
        <v>0</v>
      </c>
      <c r="AD30" s="274">
        <v>0</v>
      </c>
      <c r="AE30" s="274">
        <v>0</v>
      </c>
      <c r="AF30" s="274">
        <v>0</v>
      </c>
      <c r="AG30" s="274">
        <v>0</v>
      </c>
      <c r="AH30" s="274">
        <v>0</v>
      </c>
      <c r="AI30" s="274">
        <v>0</v>
      </c>
      <c r="AJ30" s="274">
        <v>0</v>
      </c>
      <c r="AK30" s="274">
        <v>0</v>
      </c>
      <c r="AL30" s="274">
        <v>0</v>
      </c>
      <c r="AM30" s="274">
        <v>0</v>
      </c>
      <c r="AN30" s="274">
        <v>0</v>
      </c>
      <c r="AO30" s="274">
        <v>0</v>
      </c>
      <c r="AP30" s="274">
        <v>0</v>
      </c>
      <c r="AQ30" s="274">
        <v>0</v>
      </c>
      <c r="AR30" s="274">
        <v>20</v>
      </c>
      <c r="AS30" s="274">
        <v>11</v>
      </c>
      <c r="AT30" s="274">
        <v>0</v>
      </c>
      <c r="AU30" s="274">
        <v>0</v>
      </c>
      <c r="AV30" s="274">
        <v>31</v>
      </c>
    </row>
    <row r="31" spans="1:48" x14ac:dyDescent="0.2">
      <c r="A31" s="278"/>
      <c r="B31" s="288" t="s">
        <v>16</v>
      </c>
      <c r="C31" s="289" t="s">
        <v>649</v>
      </c>
      <c r="D31" s="296">
        <v>15</v>
      </c>
      <c r="E31" s="296">
        <v>11</v>
      </c>
      <c r="F31" s="298" t="s">
        <v>667</v>
      </c>
      <c r="G31" s="274">
        <v>0</v>
      </c>
      <c r="H31" s="296">
        <v>26</v>
      </c>
      <c r="I31" s="274">
        <v>0</v>
      </c>
      <c r="J31" s="274">
        <v>1</v>
      </c>
      <c r="K31" s="274">
        <v>0</v>
      </c>
      <c r="L31" s="274">
        <v>0</v>
      </c>
      <c r="M31" s="274">
        <v>1</v>
      </c>
      <c r="N31" s="274">
        <v>0</v>
      </c>
      <c r="O31" s="274">
        <v>0</v>
      </c>
      <c r="P31" s="274">
        <v>0</v>
      </c>
      <c r="Q31" s="274">
        <v>0</v>
      </c>
      <c r="R31" s="325">
        <v>0</v>
      </c>
      <c r="S31" s="274">
        <v>2</v>
      </c>
      <c r="T31" s="274">
        <v>2</v>
      </c>
      <c r="U31" s="274">
        <v>0</v>
      </c>
      <c r="V31" s="274">
        <v>0</v>
      </c>
      <c r="W31" s="274">
        <v>4</v>
      </c>
      <c r="X31" s="274">
        <v>11</v>
      </c>
      <c r="Y31" s="274">
        <v>2</v>
      </c>
      <c r="Z31" s="274">
        <v>0</v>
      </c>
      <c r="AA31" s="274">
        <v>0</v>
      </c>
      <c r="AB31" s="274">
        <v>13</v>
      </c>
      <c r="AC31" s="274">
        <v>0</v>
      </c>
      <c r="AD31" s="274">
        <v>0</v>
      </c>
      <c r="AE31" s="274">
        <v>0</v>
      </c>
      <c r="AF31" s="274">
        <v>0</v>
      </c>
      <c r="AG31" s="274">
        <v>0</v>
      </c>
      <c r="AH31" s="274">
        <v>0</v>
      </c>
      <c r="AI31" s="274">
        <v>0</v>
      </c>
      <c r="AJ31" s="274">
        <v>0</v>
      </c>
      <c r="AK31" s="274">
        <v>0</v>
      </c>
      <c r="AL31" s="274">
        <v>0</v>
      </c>
      <c r="AM31" s="274">
        <v>0</v>
      </c>
      <c r="AN31" s="274">
        <v>0</v>
      </c>
      <c r="AO31" s="274">
        <v>0</v>
      </c>
      <c r="AP31" s="274">
        <v>0</v>
      </c>
      <c r="AQ31" s="274">
        <v>0</v>
      </c>
      <c r="AR31" s="274">
        <v>2</v>
      </c>
      <c r="AS31" s="274">
        <v>6</v>
      </c>
      <c r="AT31" s="274">
        <v>0</v>
      </c>
      <c r="AU31" s="274">
        <v>0</v>
      </c>
      <c r="AV31" s="274">
        <v>8</v>
      </c>
    </row>
    <row r="32" spans="1:48" x14ac:dyDescent="0.2">
      <c r="A32" s="278"/>
      <c r="B32" s="288" t="s">
        <v>30</v>
      </c>
      <c r="C32" s="289" t="s">
        <v>650</v>
      </c>
      <c r="D32" s="296">
        <v>37</v>
      </c>
      <c r="E32" s="296">
        <v>49</v>
      </c>
      <c r="F32" s="298" t="s">
        <v>667</v>
      </c>
      <c r="G32" s="274">
        <v>0</v>
      </c>
      <c r="H32" s="296">
        <v>86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74">
        <v>0</v>
      </c>
      <c r="O32" s="274">
        <v>0</v>
      </c>
      <c r="P32" s="274">
        <v>0</v>
      </c>
      <c r="Q32" s="274">
        <v>0</v>
      </c>
      <c r="R32" s="325">
        <v>0</v>
      </c>
      <c r="S32" s="274">
        <v>2</v>
      </c>
      <c r="T32" s="274">
        <v>2</v>
      </c>
      <c r="U32" s="274">
        <v>0</v>
      </c>
      <c r="V32" s="274">
        <v>0</v>
      </c>
      <c r="W32" s="274">
        <v>4</v>
      </c>
      <c r="X32" s="274">
        <v>32</v>
      </c>
      <c r="Y32" s="274">
        <v>45</v>
      </c>
      <c r="Z32" s="274">
        <v>0</v>
      </c>
      <c r="AA32" s="274">
        <v>0</v>
      </c>
      <c r="AB32" s="274">
        <v>77</v>
      </c>
      <c r="AC32" s="274">
        <v>0</v>
      </c>
      <c r="AD32" s="274">
        <v>0</v>
      </c>
      <c r="AE32" s="274">
        <v>0</v>
      </c>
      <c r="AF32" s="274">
        <v>0</v>
      </c>
      <c r="AG32" s="274">
        <v>0</v>
      </c>
      <c r="AH32" s="274">
        <v>0</v>
      </c>
      <c r="AI32" s="274">
        <v>0</v>
      </c>
      <c r="AJ32" s="274">
        <v>0</v>
      </c>
      <c r="AK32" s="274">
        <v>0</v>
      </c>
      <c r="AL32" s="274">
        <v>0</v>
      </c>
      <c r="AM32" s="274">
        <v>0</v>
      </c>
      <c r="AN32" s="274">
        <v>0</v>
      </c>
      <c r="AO32" s="274">
        <v>0</v>
      </c>
      <c r="AP32" s="274">
        <v>0</v>
      </c>
      <c r="AQ32" s="274">
        <v>0</v>
      </c>
      <c r="AR32" s="274">
        <v>3</v>
      </c>
      <c r="AS32" s="274">
        <v>2</v>
      </c>
      <c r="AT32" s="274">
        <v>0</v>
      </c>
      <c r="AU32" s="274">
        <v>0</v>
      </c>
      <c r="AV32" s="274">
        <v>5</v>
      </c>
    </row>
    <row r="33" spans="1:48" x14ac:dyDescent="0.2">
      <c r="A33" s="278"/>
      <c r="B33" s="288" t="s">
        <v>376</v>
      </c>
      <c r="C33" s="289" t="s">
        <v>651</v>
      </c>
      <c r="D33" s="296">
        <v>73</v>
      </c>
      <c r="E33" s="296">
        <v>33</v>
      </c>
      <c r="F33" s="298" t="s">
        <v>667</v>
      </c>
      <c r="G33" s="274">
        <v>0</v>
      </c>
      <c r="H33" s="296">
        <v>106</v>
      </c>
      <c r="I33" s="274">
        <v>0</v>
      </c>
      <c r="J33" s="274">
        <v>1</v>
      </c>
      <c r="K33" s="274">
        <v>0</v>
      </c>
      <c r="L33" s="274">
        <v>0</v>
      </c>
      <c r="M33" s="274">
        <v>1</v>
      </c>
      <c r="N33" s="274">
        <v>0</v>
      </c>
      <c r="O33" s="274">
        <v>0</v>
      </c>
      <c r="P33" s="274">
        <v>0</v>
      </c>
      <c r="Q33" s="274">
        <v>0</v>
      </c>
      <c r="R33" s="325">
        <v>0</v>
      </c>
      <c r="S33" s="274">
        <v>0</v>
      </c>
      <c r="T33" s="274">
        <v>0</v>
      </c>
      <c r="U33" s="274">
        <v>0</v>
      </c>
      <c r="V33" s="274">
        <v>0</v>
      </c>
      <c r="W33" s="274">
        <v>0</v>
      </c>
      <c r="X33" s="274">
        <v>72</v>
      </c>
      <c r="Y33" s="274">
        <v>32</v>
      </c>
      <c r="Z33" s="274">
        <v>0</v>
      </c>
      <c r="AA33" s="274">
        <v>0</v>
      </c>
      <c r="AB33" s="274">
        <v>104</v>
      </c>
      <c r="AC33" s="274">
        <v>0</v>
      </c>
      <c r="AD33" s="274">
        <v>0</v>
      </c>
      <c r="AE33" s="274">
        <v>0</v>
      </c>
      <c r="AF33" s="274">
        <v>0</v>
      </c>
      <c r="AG33" s="274">
        <v>0</v>
      </c>
      <c r="AH33" s="274">
        <v>0</v>
      </c>
      <c r="AI33" s="274">
        <v>0</v>
      </c>
      <c r="AJ33" s="274">
        <v>0</v>
      </c>
      <c r="AK33" s="274">
        <v>0</v>
      </c>
      <c r="AL33" s="274">
        <v>0</v>
      </c>
      <c r="AM33" s="274">
        <v>0</v>
      </c>
      <c r="AN33" s="274">
        <v>0</v>
      </c>
      <c r="AO33" s="274">
        <v>0</v>
      </c>
      <c r="AP33" s="274">
        <v>0</v>
      </c>
      <c r="AQ33" s="274">
        <v>0</v>
      </c>
      <c r="AR33" s="274">
        <v>1</v>
      </c>
      <c r="AS33" s="274">
        <v>0</v>
      </c>
      <c r="AT33" s="274">
        <v>0</v>
      </c>
      <c r="AU33" s="274">
        <v>0</v>
      </c>
      <c r="AV33" s="274">
        <v>1</v>
      </c>
    </row>
    <row r="34" spans="1:48" x14ac:dyDescent="0.2">
      <c r="A34" s="278"/>
      <c r="B34" s="288" t="s">
        <v>14</v>
      </c>
      <c r="C34" s="289" t="s">
        <v>464</v>
      </c>
      <c r="D34" s="296">
        <v>74</v>
      </c>
      <c r="E34" s="296">
        <v>85</v>
      </c>
      <c r="F34" s="298" t="s">
        <v>667</v>
      </c>
      <c r="G34" s="274">
        <v>0</v>
      </c>
      <c r="H34" s="296">
        <v>159</v>
      </c>
      <c r="I34" s="274">
        <v>0</v>
      </c>
      <c r="J34" s="274">
        <v>0</v>
      </c>
      <c r="K34" s="274">
        <v>0</v>
      </c>
      <c r="L34" s="274">
        <v>0</v>
      </c>
      <c r="M34" s="274">
        <v>0</v>
      </c>
      <c r="N34" s="274">
        <v>0</v>
      </c>
      <c r="O34" s="274">
        <v>0</v>
      </c>
      <c r="P34" s="274">
        <v>0</v>
      </c>
      <c r="Q34" s="274">
        <v>0</v>
      </c>
      <c r="R34" s="325">
        <v>0</v>
      </c>
      <c r="S34" s="274">
        <v>0</v>
      </c>
      <c r="T34" s="274">
        <v>3</v>
      </c>
      <c r="U34" s="274">
        <v>0</v>
      </c>
      <c r="V34" s="274">
        <v>0</v>
      </c>
      <c r="W34" s="274">
        <v>3</v>
      </c>
      <c r="X34" s="274">
        <v>70</v>
      </c>
      <c r="Y34" s="274">
        <v>80</v>
      </c>
      <c r="Z34" s="274">
        <v>0</v>
      </c>
      <c r="AA34" s="274">
        <v>0</v>
      </c>
      <c r="AB34" s="274">
        <v>150</v>
      </c>
      <c r="AC34" s="274">
        <v>0</v>
      </c>
      <c r="AD34" s="274">
        <v>0</v>
      </c>
      <c r="AE34" s="274">
        <v>0</v>
      </c>
      <c r="AF34" s="274">
        <v>0</v>
      </c>
      <c r="AG34" s="274">
        <v>0</v>
      </c>
      <c r="AH34" s="274">
        <v>0</v>
      </c>
      <c r="AI34" s="274">
        <v>0</v>
      </c>
      <c r="AJ34" s="274">
        <v>0</v>
      </c>
      <c r="AK34" s="274">
        <v>0</v>
      </c>
      <c r="AL34" s="274">
        <v>0</v>
      </c>
      <c r="AM34" s="274">
        <v>0</v>
      </c>
      <c r="AN34" s="274">
        <v>0</v>
      </c>
      <c r="AO34" s="274">
        <v>0</v>
      </c>
      <c r="AP34" s="274">
        <v>0</v>
      </c>
      <c r="AQ34" s="274">
        <v>0</v>
      </c>
      <c r="AR34" s="274">
        <v>4</v>
      </c>
      <c r="AS34" s="274">
        <v>2</v>
      </c>
      <c r="AT34" s="274">
        <v>0</v>
      </c>
      <c r="AU34" s="274">
        <v>0</v>
      </c>
      <c r="AV34" s="274">
        <v>6</v>
      </c>
    </row>
    <row r="35" spans="1:48" x14ac:dyDescent="0.2">
      <c r="A35" s="278"/>
      <c r="B35" s="288" t="s">
        <v>32</v>
      </c>
      <c r="C35" s="289" t="s">
        <v>652</v>
      </c>
      <c r="D35" s="296">
        <v>28</v>
      </c>
      <c r="E35" s="296">
        <v>76</v>
      </c>
      <c r="F35" s="298" t="s">
        <v>667</v>
      </c>
      <c r="G35" s="274">
        <v>0</v>
      </c>
      <c r="H35" s="296">
        <v>104</v>
      </c>
      <c r="I35" s="274">
        <v>0</v>
      </c>
      <c r="J35" s="274">
        <v>1</v>
      </c>
      <c r="K35" s="274">
        <v>0</v>
      </c>
      <c r="L35" s="274">
        <v>0</v>
      </c>
      <c r="M35" s="274">
        <v>1</v>
      </c>
      <c r="N35" s="274">
        <v>0</v>
      </c>
      <c r="O35" s="274">
        <v>0</v>
      </c>
      <c r="P35" s="274">
        <v>0</v>
      </c>
      <c r="Q35" s="274">
        <v>0</v>
      </c>
      <c r="R35" s="325">
        <v>0</v>
      </c>
      <c r="S35" s="274">
        <v>1</v>
      </c>
      <c r="T35" s="274">
        <v>3</v>
      </c>
      <c r="U35" s="274">
        <v>0</v>
      </c>
      <c r="V35" s="274">
        <v>0</v>
      </c>
      <c r="W35" s="274">
        <v>4</v>
      </c>
      <c r="X35" s="274">
        <v>22</v>
      </c>
      <c r="Y35" s="274">
        <v>64</v>
      </c>
      <c r="Z35" s="274">
        <v>0</v>
      </c>
      <c r="AA35" s="274">
        <v>0</v>
      </c>
      <c r="AB35" s="274">
        <v>86</v>
      </c>
      <c r="AC35" s="274">
        <v>0</v>
      </c>
      <c r="AD35" s="274">
        <v>0</v>
      </c>
      <c r="AE35" s="274">
        <v>0</v>
      </c>
      <c r="AF35" s="274">
        <v>0</v>
      </c>
      <c r="AG35" s="274">
        <v>0</v>
      </c>
      <c r="AH35" s="274">
        <v>0</v>
      </c>
      <c r="AI35" s="274">
        <v>0</v>
      </c>
      <c r="AJ35" s="274">
        <v>0</v>
      </c>
      <c r="AK35" s="274">
        <v>0</v>
      </c>
      <c r="AL35" s="274">
        <v>0</v>
      </c>
      <c r="AM35" s="274">
        <v>0</v>
      </c>
      <c r="AN35" s="274">
        <v>0</v>
      </c>
      <c r="AO35" s="274">
        <v>0</v>
      </c>
      <c r="AP35" s="274">
        <v>0</v>
      </c>
      <c r="AQ35" s="274">
        <v>0</v>
      </c>
      <c r="AR35" s="274">
        <v>5</v>
      </c>
      <c r="AS35" s="274">
        <v>8</v>
      </c>
      <c r="AT35" s="274">
        <v>0</v>
      </c>
      <c r="AU35" s="274">
        <v>0</v>
      </c>
      <c r="AV35" s="274">
        <v>13</v>
      </c>
    </row>
    <row r="36" spans="1:48" x14ac:dyDescent="0.2">
      <c r="A36" s="279" t="s">
        <v>40</v>
      </c>
      <c r="B36" s="264"/>
      <c r="C36" s="264"/>
      <c r="D36" s="268">
        <v>56</v>
      </c>
      <c r="E36" s="268">
        <v>77</v>
      </c>
      <c r="F36" s="268"/>
      <c r="G36" s="268"/>
      <c r="H36" s="268">
        <v>133</v>
      </c>
      <c r="I36" s="268">
        <v>1</v>
      </c>
      <c r="J36" s="268">
        <v>0</v>
      </c>
      <c r="K36" s="268">
        <v>0</v>
      </c>
      <c r="L36" s="268">
        <v>0</v>
      </c>
      <c r="M36" s="268">
        <v>1</v>
      </c>
      <c r="N36" s="268">
        <v>0</v>
      </c>
      <c r="O36" s="268">
        <v>0</v>
      </c>
      <c r="P36" s="268">
        <v>0</v>
      </c>
      <c r="Q36" s="268">
        <v>0</v>
      </c>
      <c r="R36" s="268">
        <v>0</v>
      </c>
      <c r="S36" s="268">
        <v>8</v>
      </c>
      <c r="T36" s="268">
        <v>9</v>
      </c>
      <c r="U36" s="268">
        <v>0</v>
      </c>
      <c r="V36" s="268">
        <v>0</v>
      </c>
      <c r="W36" s="268">
        <v>17</v>
      </c>
      <c r="X36" s="268">
        <v>29</v>
      </c>
      <c r="Y36" s="268">
        <v>46</v>
      </c>
      <c r="Z36" s="268">
        <v>0</v>
      </c>
      <c r="AA36" s="268">
        <v>0</v>
      </c>
      <c r="AB36" s="268">
        <v>75</v>
      </c>
      <c r="AC36" s="268">
        <v>0</v>
      </c>
      <c r="AD36" s="268">
        <v>0</v>
      </c>
      <c r="AE36" s="268">
        <v>0</v>
      </c>
      <c r="AF36" s="268">
        <v>0</v>
      </c>
      <c r="AG36" s="268">
        <v>0</v>
      </c>
      <c r="AH36" s="268">
        <v>0</v>
      </c>
      <c r="AI36" s="268">
        <v>0</v>
      </c>
      <c r="AJ36" s="268">
        <v>0</v>
      </c>
      <c r="AK36" s="268">
        <v>0</v>
      </c>
      <c r="AL36" s="268">
        <v>0</v>
      </c>
      <c r="AM36" s="268">
        <v>0</v>
      </c>
      <c r="AN36" s="268">
        <v>0</v>
      </c>
      <c r="AO36" s="268">
        <v>0</v>
      </c>
      <c r="AP36" s="268">
        <v>0</v>
      </c>
      <c r="AQ36" s="268">
        <v>0</v>
      </c>
      <c r="AR36" s="268">
        <v>0</v>
      </c>
      <c r="AS36" s="268">
        <v>0</v>
      </c>
      <c r="AT36" s="268">
        <v>0</v>
      </c>
      <c r="AU36" s="268">
        <v>0</v>
      </c>
      <c r="AV36" s="268">
        <v>0</v>
      </c>
    </row>
    <row r="37" spans="1:48" x14ac:dyDescent="0.2">
      <c r="A37" s="280">
        <v>7</v>
      </c>
      <c r="B37" s="281" t="s">
        <v>422</v>
      </c>
      <c r="C37" s="264"/>
      <c r="D37" s="310">
        <v>47</v>
      </c>
      <c r="E37" s="311">
        <v>60</v>
      </c>
      <c r="F37" s="312"/>
      <c r="G37" s="268"/>
      <c r="H37" s="309">
        <v>107</v>
      </c>
      <c r="I37" s="328">
        <f>SUM(I38)</f>
        <v>1</v>
      </c>
      <c r="J37" s="328">
        <f t="shared" ref="J37:K37" si="12">SUM(J38)</f>
        <v>0</v>
      </c>
      <c r="K37" s="328">
        <f t="shared" si="12"/>
        <v>0</v>
      </c>
      <c r="L37" s="268">
        <v>0</v>
      </c>
      <c r="M37" s="268">
        <v>1</v>
      </c>
      <c r="N37" s="268">
        <v>0</v>
      </c>
      <c r="O37" s="268">
        <v>0</v>
      </c>
      <c r="P37" s="268">
        <v>0</v>
      </c>
      <c r="Q37" s="268">
        <v>0</v>
      </c>
      <c r="R37" s="268">
        <v>0</v>
      </c>
      <c r="S37" s="268">
        <v>8</v>
      </c>
      <c r="T37" s="268">
        <v>7</v>
      </c>
      <c r="U37" s="268">
        <v>0</v>
      </c>
      <c r="V37" s="268">
        <v>0</v>
      </c>
      <c r="W37" s="268">
        <v>15</v>
      </c>
      <c r="X37" s="268">
        <v>26</v>
      </c>
      <c r="Y37" s="268">
        <v>37</v>
      </c>
      <c r="Z37" s="274">
        <v>0</v>
      </c>
      <c r="AA37" s="274">
        <v>0</v>
      </c>
      <c r="AB37" s="268">
        <v>63</v>
      </c>
      <c r="AC37" s="268">
        <v>0</v>
      </c>
      <c r="AD37" s="268">
        <v>0</v>
      </c>
      <c r="AE37" s="268">
        <v>0</v>
      </c>
      <c r="AF37" s="268">
        <v>0</v>
      </c>
      <c r="AG37" s="268">
        <v>0</v>
      </c>
      <c r="AH37" s="268">
        <v>0</v>
      </c>
      <c r="AI37" s="268">
        <v>0</v>
      </c>
      <c r="AJ37" s="268">
        <v>0</v>
      </c>
      <c r="AK37" s="268">
        <v>0</v>
      </c>
      <c r="AL37" s="268">
        <v>0</v>
      </c>
      <c r="AM37" s="268">
        <v>0</v>
      </c>
      <c r="AN37" s="268">
        <v>0</v>
      </c>
      <c r="AO37" s="268">
        <v>0</v>
      </c>
      <c r="AP37" s="268">
        <v>0</v>
      </c>
      <c r="AQ37" s="268">
        <v>0</v>
      </c>
      <c r="AR37" s="268">
        <v>0</v>
      </c>
      <c r="AS37" s="268">
        <v>0</v>
      </c>
      <c r="AT37" s="268">
        <v>0</v>
      </c>
      <c r="AU37" s="268">
        <v>0</v>
      </c>
      <c r="AV37" s="268">
        <v>0</v>
      </c>
    </row>
    <row r="38" spans="1:48" x14ac:dyDescent="0.2">
      <c r="A38" s="278"/>
      <c r="B38" s="279" t="s">
        <v>42</v>
      </c>
      <c r="C38" s="282" t="s">
        <v>463</v>
      </c>
      <c r="D38" s="304">
        <v>47</v>
      </c>
      <c r="E38" s="303">
        <v>60</v>
      </c>
      <c r="F38" s="306"/>
      <c r="G38" s="274"/>
      <c r="H38" s="303">
        <v>107</v>
      </c>
      <c r="I38" s="327">
        <v>1</v>
      </c>
      <c r="J38" s="327">
        <v>0</v>
      </c>
      <c r="K38" s="327">
        <v>0</v>
      </c>
      <c r="L38" s="274">
        <v>0</v>
      </c>
      <c r="M38" s="274">
        <v>1</v>
      </c>
      <c r="N38" s="274">
        <v>0</v>
      </c>
      <c r="O38" s="274">
        <v>0</v>
      </c>
      <c r="P38" s="274">
        <v>0</v>
      </c>
      <c r="Q38" s="274">
        <v>0</v>
      </c>
      <c r="R38" s="274">
        <v>0</v>
      </c>
      <c r="S38" s="274">
        <v>8</v>
      </c>
      <c r="T38" s="274">
        <v>7</v>
      </c>
      <c r="U38" s="274">
        <v>0</v>
      </c>
      <c r="V38" s="274">
        <v>0</v>
      </c>
      <c r="W38" s="274">
        <v>15</v>
      </c>
      <c r="X38" s="274">
        <v>26</v>
      </c>
      <c r="Y38" s="274">
        <v>37</v>
      </c>
      <c r="Z38" s="274">
        <v>0</v>
      </c>
      <c r="AA38" s="274">
        <v>0</v>
      </c>
      <c r="AB38" s="274">
        <v>63</v>
      </c>
      <c r="AC38" s="274">
        <v>0</v>
      </c>
      <c r="AD38" s="274">
        <v>0</v>
      </c>
      <c r="AE38" s="274">
        <v>0</v>
      </c>
      <c r="AF38" s="274">
        <v>0</v>
      </c>
      <c r="AG38" s="274">
        <v>0</v>
      </c>
      <c r="AH38" s="274">
        <v>0</v>
      </c>
      <c r="AI38" s="274">
        <v>0</v>
      </c>
      <c r="AJ38" s="274">
        <v>0</v>
      </c>
      <c r="AK38" s="274">
        <v>0</v>
      </c>
      <c r="AL38" s="274">
        <v>0</v>
      </c>
      <c r="AM38" s="274">
        <v>0</v>
      </c>
      <c r="AN38" s="274">
        <v>0</v>
      </c>
      <c r="AO38" s="274">
        <v>0</v>
      </c>
      <c r="AP38" s="274">
        <v>0</v>
      </c>
      <c r="AQ38" s="274">
        <v>0</v>
      </c>
      <c r="AR38" s="274">
        <v>0</v>
      </c>
      <c r="AS38" s="274">
        <v>0</v>
      </c>
      <c r="AT38" s="274">
        <v>0</v>
      </c>
      <c r="AU38" s="274">
        <v>0</v>
      </c>
      <c r="AV38" s="274">
        <v>0</v>
      </c>
    </row>
    <row r="39" spans="1:48" x14ac:dyDescent="0.2">
      <c r="A39" s="280">
        <v>9</v>
      </c>
      <c r="B39" s="281" t="s">
        <v>45</v>
      </c>
      <c r="C39" s="264"/>
      <c r="D39" s="310">
        <v>9</v>
      </c>
      <c r="E39" s="309">
        <v>17</v>
      </c>
      <c r="F39" s="313"/>
      <c r="G39" s="268"/>
      <c r="H39" s="309">
        <v>26</v>
      </c>
      <c r="I39" s="328">
        <v>0</v>
      </c>
      <c r="J39" s="328">
        <v>0</v>
      </c>
      <c r="K39" s="328">
        <v>0</v>
      </c>
      <c r="L39" s="268">
        <v>0</v>
      </c>
      <c r="M39" s="268">
        <v>0</v>
      </c>
      <c r="N39" s="268">
        <v>0</v>
      </c>
      <c r="O39" s="268">
        <v>0</v>
      </c>
      <c r="P39" s="268">
        <v>0</v>
      </c>
      <c r="Q39" s="268">
        <v>0</v>
      </c>
      <c r="R39" s="268">
        <v>0</v>
      </c>
      <c r="S39" s="268">
        <v>0</v>
      </c>
      <c r="T39" s="268">
        <v>2</v>
      </c>
      <c r="U39" s="268">
        <v>0</v>
      </c>
      <c r="V39" s="268">
        <v>0</v>
      </c>
      <c r="W39" s="268">
        <v>2</v>
      </c>
      <c r="X39" s="268">
        <v>3</v>
      </c>
      <c r="Y39" s="268">
        <v>9</v>
      </c>
      <c r="Z39" s="274">
        <v>0</v>
      </c>
      <c r="AA39" s="274">
        <v>0</v>
      </c>
      <c r="AB39" s="268">
        <v>12</v>
      </c>
      <c r="AC39" s="268">
        <v>0</v>
      </c>
      <c r="AD39" s="268">
        <v>0</v>
      </c>
      <c r="AE39" s="268">
        <v>0</v>
      </c>
      <c r="AF39" s="268">
        <v>0</v>
      </c>
      <c r="AG39" s="268">
        <v>0</v>
      </c>
      <c r="AH39" s="268">
        <v>0</v>
      </c>
      <c r="AI39" s="268">
        <v>0</v>
      </c>
      <c r="AJ39" s="268">
        <v>0</v>
      </c>
      <c r="AK39" s="268">
        <v>0</v>
      </c>
      <c r="AL39" s="268">
        <v>0</v>
      </c>
      <c r="AM39" s="268">
        <v>0</v>
      </c>
      <c r="AN39" s="268">
        <v>0</v>
      </c>
      <c r="AO39" s="268">
        <v>0</v>
      </c>
      <c r="AP39" s="268">
        <v>0</v>
      </c>
      <c r="AQ39" s="268">
        <v>0</v>
      </c>
      <c r="AR39" s="268">
        <v>0</v>
      </c>
      <c r="AS39" s="268">
        <v>0</v>
      </c>
      <c r="AT39" s="268">
        <v>0</v>
      </c>
      <c r="AU39" s="268">
        <v>0</v>
      </c>
      <c r="AV39" s="268">
        <v>0</v>
      </c>
    </row>
    <row r="40" spans="1:48" x14ac:dyDescent="0.2">
      <c r="A40" s="278"/>
      <c r="B40" s="279" t="s">
        <v>46</v>
      </c>
      <c r="C40" s="282" t="s">
        <v>47</v>
      </c>
      <c r="D40" s="304">
        <v>9</v>
      </c>
      <c r="E40" s="303">
        <v>11</v>
      </c>
      <c r="F40" s="306"/>
      <c r="G40" s="274"/>
      <c r="H40" s="303">
        <v>20</v>
      </c>
      <c r="I40" s="327">
        <v>0</v>
      </c>
      <c r="J40" s="327">
        <v>0</v>
      </c>
      <c r="K40" s="327">
        <v>0</v>
      </c>
      <c r="L40" s="274">
        <v>0</v>
      </c>
      <c r="M40" s="274">
        <v>0</v>
      </c>
      <c r="N40" s="274">
        <v>0</v>
      </c>
      <c r="O40" s="274">
        <v>0</v>
      </c>
      <c r="P40" s="274">
        <v>0</v>
      </c>
      <c r="Q40" s="274">
        <v>0</v>
      </c>
      <c r="R40" s="274">
        <v>0</v>
      </c>
      <c r="S40" s="274">
        <v>0</v>
      </c>
      <c r="T40" s="274">
        <v>2</v>
      </c>
      <c r="U40" s="274">
        <v>0</v>
      </c>
      <c r="V40" s="274">
        <v>0</v>
      </c>
      <c r="W40" s="274">
        <v>2</v>
      </c>
      <c r="X40" s="274">
        <v>3</v>
      </c>
      <c r="Y40" s="274">
        <v>6</v>
      </c>
      <c r="Z40" s="274">
        <v>0</v>
      </c>
      <c r="AA40" s="274">
        <v>0</v>
      </c>
      <c r="AB40" s="274">
        <v>9</v>
      </c>
      <c r="AC40" s="274">
        <v>0</v>
      </c>
      <c r="AD40" s="274">
        <v>0</v>
      </c>
      <c r="AE40" s="274">
        <v>0</v>
      </c>
      <c r="AF40" s="274">
        <v>0</v>
      </c>
      <c r="AG40" s="274">
        <v>0</v>
      </c>
      <c r="AH40" s="274">
        <v>0</v>
      </c>
      <c r="AI40" s="274">
        <v>0</v>
      </c>
      <c r="AJ40" s="274">
        <v>0</v>
      </c>
      <c r="AK40" s="274">
        <v>0</v>
      </c>
      <c r="AL40" s="274">
        <v>0</v>
      </c>
      <c r="AM40" s="274">
        <v>0</v>
      </c>
      <c r="AN40" s="274">
        <v>0</v>
      </c>
      <c r="AO40" s="274">
        <v>0</v>
      </c>
      <c r="AP40" s="274">
        <v>0</v>
      </c>
      <c r="AQ40" s="274">
        <v>0</v>
      </c>
      <c r="AR40" s="274">
        <v>0</v>
      </c>
      <c r="AS40" s="274">
        <v>0</v>
      </c>
      <c r="AT40" s="274">
        <v>0</v>
      </c>
      <c r="AU40" s="274">
        <v>0</v>
      </c>
      <c r="AV40" s="274">
        <v>0</v>
      </c>
    </row>
    <row r="41" spans="1:48" x14ac:dyDescent="0.2">
      <c r="A41" s="278"/>
      <c r="B41" s="279" t="s">
        <v>26</v>
      </c>
      <c r="C41" s="282" t="s">
        <v>27</v>
      </c>
      <c r="D41" s="304" t="s">
        <v>667</v>
      </c>
      <c r="E41" s="307">
        <v>6</v>
      </c>
      <c r="F41" s="308"/>
      <c r="G41" s="274"/>
      <c r="H41" s="303">
        <v>6</v>
      </c>
      <c r="I41" s="327">
        <v>0</v>
      </c>
      <c r="J41" s="327">
        <v>0</v>
      </c>
      <c r="K41" s="327">
        <v>0</v>
      </c>
      <c r="L41" s="274">
        <v>0</v>
      </c>
      <c r="M41" s="274">
        <v>0</v>
      </c>
      <c r="N41" s="274">
        <v>0</v>
      </c>
      <c r="O41" s="274">
        <v>0</v>
      </c>
      <c r="P41" s="274">
        <v>0</v>
      </c>
      <c r="Q41" s="274">
        <v>0</v>
      </c>
      <c r="R41" s="274">
        <v>0</v>
      </c>
      <c r="S41" s="274">
        <v>0</v>
      </c>
      <c r="T41" s="274">
        <v>0</v>
      </c>
      <c r="U41" s="274">
        <v>0</v>
      </c>
      <c r="V41" s="274">
        <v>0</v>
      </c>
      <c r="W41" s="274">
        <v>0</v>
      </c>
      <c r="X41" s="274">
        <v>0</v>
      </c>
      <c r="Y41" s="274">
        <v>3</v>
      </c>
      <c r="Z41" s="274">
        <v>0</v>
      </c>
      <c r="AA41" s="274">
        <v>0</v>
      </c>
      <c r="AB41" s="274">
        <v>3</v>
      </c>
      <c r="AC41" s="274">
        <v>0</v>
      </c>
      <c r="AD41" s="274">
        <v>0</v>
      </c>
      <c r="AE41" s="274">
        <v>0</v>
      </c>
      <c r="AF41" s="274">
        <v>0</v>
      </c>
      <c r="AG41" s="274">
        <v>0</v>
      </c>
      <c r="AH41" s="274">
        <v>0</v>
      </c>
      <c r="AI41" s="274">
        <v>0</v>
      </c>
      <c r="AJ41" s="274">
        <v>0</v>
      </c>
      <c r="AK41" s="274">
        <v>0</v>
      </c>
      <c r="AL41" s="274">
        <v>0</v>
      </c>
      <c r="AM41" s="274">
        <v>0</v>
      </c>
      <c r="AN41" s="274">
        <v>0</v>
      </c>
      <c r="AO41" s="274">
        <v>0</v>
      </c>
      <c r="AP41" s="274">
        <v>0</v>
      </c>
      <c r="AQ41" s="274">
        <v>0</v>
      </c>
      <c r="AR41" s="274">
        <v>0</v>
      </c>
      <c r="AS41" s="274">
        <v>0</v>
      </c>
      <c r="AT41" s="274">
        <v>0</v>
      </c>
      <c r="AU41" s="274">
        <v>0</v>
      </c>
      <c r="AV41" s="274">
        <v>0</v>
      </c>
    </row>
    <row r="42" spans="1:48" x14ac:dyDescent="0.2">
      <c r="A42" s="269" t="s">
        <v>626</v>
      </c>
      <c r="B42" s="278"/>
      <c r="C42" s="278"/>
      <c r="D42" s="271">
        <v>297</v>
      </c>
      <c r="E42" s="271">
        <v>182</v>
      </c>
      <c r="F42" s="271">
        <v>2</v>
      </c>
      <c r="G42" s="271"/>
      <c r="H42" s="271">
        <v>481</v>
      </c>
      <c r="I42" s="271">
        <v>3</v>
      </c>
      <c r="J42" s="271">
        <v>1</v>
      </c>
      <c r="K42" s="271">
        <v>0</v>
      </c>
      <c r="L42" s="271">
        <v>0</v>
      </c>
      <c r="M42" s="271">
        <v>4</v>
      </c>
      <c r="N42" s="271">
        <v>0</v>
      </c>
      <c r="O42" s="271">
        <v>0</v>
      </c>
      <c r="P42" s="271">
        <v>0</v>
      </c>
      <c r="Q42" s="271">
        <v>0</v>
      </c>
      <c r="R42" s="271">
        <v>0</v>
      </c>
      <c r="S42" s="271">
        <v>17</v>
      </c>
      <c r="T42" s="271">
        <v>10</v>
      </c>
      <c r="U42" s="271">
        <v>0</v>
      </c>
      <c r="V42" s="271">
        <v>0</v>
      </c>
      <c r="W42" s="271">
        <v>27</v>
      </c>
      <c r="X42" s="271">
        <v>258</v>
      </c>
      <c r="Y42" s="271">
        <v>151</v>
      </c>
      <c r="Z42" s="271">
        <v>2</v>
      </c>
      <c r="AA42" s="271">
        <v>0</v>
      </c>
      <c r="AB42" s="271">
        <v>411</v>
      </c>
      <c r="AC42" s="271">
        <v>0</v>
      </c>
      <c r="AD42" s="271">
        <v>0</v>
      </c>
      <c r="AE42" s="271">
        <v>0</v>
      </c>
      <c r="AF42" s="271"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10</v>
      </c>
      <c r="AS42" s="271">
        <v>7</v>
      </c>
      <c r="AT42" s="271">
        <v>0</v>
      </c>
      <c r="AU42" s="271">
        <v>0</v>
      </c>
      <c r="AV42" s="271">
        <v>17</v>
      </c>
    </row>
    <row r="43" spans="1:48" x14ac:dyDescent="0.2">
      <c r="A43" s="279" t="s">
        <v>12</v>
      </c>
      <c r="B43" s="264"/>
      <c r="C43" s="264"/>
      <c r="D43" s="268">
        <v>225</v>
      </c>
      <c r="E43" s="268">
        <v>132</v>
      </c>
      <c r="F43" s="268">
        <v>2</v>
      </c>
      <c r="G43" s="268"/>
      <c r="H43" s="268">
        <v>359</v>
      </c>
      <c r="I43" s="268">
        <v>3</v>
      </c>
      <c r="J43" s="268">
        <v>0</v>
      </c>
      <c r="K43" s="268">
        <v>0</v>
      </c>
      <c r="L43" s="268">
        <v>0</v>
      </c>
      <c r="M43" s="268">
        <v>3</v>
      </c>
      <c r="N43" s="268">
        <v>0</v>
      </c>
      <c r="O43" s="268">
        <v>0</v>
      </c>
      <c r="P43" s="268">
        <v>0</v>
      </c>
      <c r="Q43" s="268">
        <v>0</v>
      </c>
      <c r="R43" s="268">
        <v>0</v>
      </c>
      <c r="S43" s="268">
        <v>10</v>
      </c>
      <c r="T43" s="268">
        <v>5</v>
      </c>
      <c r="U43" s="268">
        <v>0</v>
      </c>
      <c r="V43" s="268">
        <v>0</v>
      </c>
      <c r="W43" s="268">
        <v>15</v>
      </c>
      <c r="X43" s="268">
        <v>202</v>
      </c>
      <c r="Y43" s="268">
        <v>120</v>
      </c>
      <c r="Z43" s="268">
        <v>2</v>
      </c>
      <c r="AA43" s="268">
        <v>0</v>
      </c>
      <c r="AB43" s="268">
        <v>324</v>
      </c>
      <c r="AC43" s="268">
        <v>0</v>
      </c>
      <c r="AD43" s="268">
        <v>0</v>
      </c>
      <c r="AE43" s="268">
        <v>0</v>
      </c>
      <c r="AF43" s="268">
        <v>0</v>
      </c>
      <c r="AG43" s="268">
        <v>0</v>
      </c>
      <c r="AH43" s="268">
        <v>0</v>
      </c>
      <c r="AI43" s="268">
        <v>0</v>
      </c>
      <c r="AJ43" s="268">
        <v>0</v>
      </c>
      <c r="AK43" s="268">
        <v>0</v>
      </c>
      <c r="AL43" s="268">
        <v>0</v>
      </c>
      <c r="AM43" s="268">
        <v>0</v>
      </c>
      <c r="AN43" s="268">
        <v>0</v>
      </c>
      <c r="AO43" s="268">
        <v>0</v>
      </c>
      <c r="AP43" s="268">
        <v>0</v>
      </c>
      <c r="AQ43" s="268">
        <v>0</v>
      </c>
      <c r="AR43" s="268">
        <v>10</v>
      </c>
      <c r="AS43" s="268">
        <v>7</v>
      </c>
      <c r="AT43" s="268">
        <v>0</v>
      </c>
      <c r="AU43" s="268">
        <v>0</v>
      </c>
      <c r="AV43" s="268">
        <v>17</v>
      </c>
    </row>
    <row r="44" spans="1:48" x14ac:dyDescent="0.2">
      <c r="A44" s="280">
        <v>5</v>
      </c>
      <c r="B44" s="281" t="s">
        <v>13</v>
      </c>
      <c r="C44" s="264"/>
      <c r="D44" s="287">
        <v>225</v>
      </c>
      <c r="E44" s="287">
        <v>132</v>
      </c>
      <c r="F44" s="287">
        <v>2</v>
      </c>
      <c r="G44" s="268"/>
      <c r="H44" s="268">
        <v>359</v>
      </c>
      <c r="I44" s="268">
        <v>3</v>
      </c>
      <c r="J44" s="268">
        <v>0</v>
      </c>
      <c r="K44" s="268">
        <v>0</v>
      </c>
      <c r="L44" s="268">
        <v>0</v>
      </c>
      <c r="M44" s="268">
        <v>3</v>
      </c>
      <c r="N44" s="268">
        <v>0</v>
      </c>
      <c r="O44" s="268">
        <v>0</v>
      </c>
      <c r="P44" s="268">
        <v>0</v>
      </c>
      <c r="Q44" s="268">
        <v>0</v>
      </c>
      <c r="R44" s="268">
        <v>0</v>
      </c>
      <c r="S44" s="268">
        <v>10</v>
      </c>
      <c r="T44" s="268">
        <v>5</v>
      </c>
      <c r="U44" s="268">
        <v>0</v>
      </c>
      <c r="V44" s="268">
        <v>0</v>
      </c>
      <c r="W44" s="268">
        <v>15</v>
      </c>
      <c r="X44" s="268">
        <f>SUM(X45)</f>
        <v>202</v>
      </c>
      <c r="Y44" s="268">
        <f t="shared" ref="Y44:Z44" si="13">SUM(Y45)</f>
        <v>120</v>
      </c>
      <c r="Z44" s="268">
        <f t="shared" si="13"/>
        <v>2</v>
      </c>
      <c r="AA44" s="268">
        <v>0</v>
      </c>
      <c r="AB44" s="268">
        <v>324</v>
      </c>
      <c r="AC44" s="268">
        <v>0</v>
      </c>
      <c r="AD44" s="268">
        <v>0</v>
      </c>
      <c r="AE44" s="268">
        <v>0</v>
      </c>
      <c r="AF44" s="268">
        <v>0</v>
      </c>
      <c r="AG44" s="268">
        <v>0</v>
      </c>
      <c r="AH44" s="268">
        <v>0</v>
      </c>
      <c r="AI44" s="268">
        <v>0</v>
      </c>
      <c r="AJ44" s="268">
        <v>0</v>
      </c>
      <c r="AK44" s="268">
        <v>0</v>
      </c>
      <c r="AL44" s="268">
        <v>0</v>
      </c>
      <c r="AM44" s="268">
        <v>0</v>
      </c>
      <c r="AN44" s="268">
        <v>0</v>
      </c>
      <c r="AO44" s="268">
        <v>0</v>
      </c>
      <c r="AP44" s="268">
        <v>0</v>
      </c>
      <c r="AQ44" s="268">
        <v>0</v>
      </c>
      <c r="AR44" s="268">
        <v>10</v>
      </c>
      <c r="AS44" s="268">
        <v>7</v>
      </c>
      <c r="AT44" s="268">
        <v>0</v>
      </c>
      <c r="AU44" s="268">
        <v>0</v>
      </c>
      <c r="AV44" s="268">
        <v>17</v>
      </c>
    </row>
    <row r="45" spans="1:48" x14ac:dyDescent="0.2">
      <c r="A45" s="278"/>
      <c r="B45" s="279" t="s">
        <v>49</v>
      </c>
      <c r="C45" s="282" t="s">
        <v>469</v>
      </c>
      <c r="D45" s="296">
        <v>225</v>
      </c>
      <c r="E45" s="296">
        <v>132</v>
      </c>
      <c r="F45" s="296">
        <v>2</v>
      </c>
      <c r="G45" s="274"/>
      <c r="H45" s="274">
        <v>359</v>
      </c>
      <c r="I45" s="274">
        <v>3</v>
      </c>
      <c r="J45" s="274">
        <v>0</v>
      </c>
      <c r="K45" s="274">
        <v>0</v>
      </c>
      <c r="L45" s="274">
        <v>0</v>
      </c>
      <c r="M45" s="274">
        <v>3</v>
      </c>
      <c r="N45" s="274">
        <v>0</v>
      </c>
      <c r="O45" s="274">
        <v>0</v>
      </c>
      <c r="P45" s="274">
        <v>0</v>
      </c>
      <c r="Q45" s="274">
        <v>0</v>
      </c>
      <c r="R45" s="274">
        <v>0</v>
      </c>
      <c r="S45" s="274">
        <v>10</v>
      </c>
      <c r="T45" s="274">
        <v>5</v>
      </c>
      <c r="U45" s="274">
        <v>0</v>
      </c>
      <c r="V45" s="274">
        <v>0</v>
      </c>
      <c r="W45" s="274">
        <v>15</v>
      </c>
      <c r="X45" s="274">
        <v>202</v>
      </c>
      <c r="Y45" s="274">
        <v>120</v>
      </c>
      <c r="Z45" s="274">
        <v>2</v>
      </c>
      <c r="AA45" s="274">
        <v>0</v>
      </c>
      <c r="AB45" s="274">
        <v>324</v>
      </c>
      <c r="AC45" s="274">
        <v>0</v>
      </c>
      <c r="AD45" s="274">
        <v>0</v>
      </c>
      <c r="AE45" s="274">
        <v>0</v>
      </c>
      <c r="AF45" s="274">
        <v>0</v>
      </c>
      <c r="AG45" s="274">
        <v>0</v>
      </c>
      <c r="AH45" s="274">
        <v>0</v>
      </c>
      <c r="AI45" s="274">
        <v>0</v>
      </c>
      <c r="AJ45" s="274">
        <v>0</v>
      </c>
      <c r="AK45" s="274">
        <v>0</v>
      </c>
      <c r="AL45" s="274">
        <v>0</v>
      </c>
      <c r="AM45" s="274">
        <v>0</v>
      </c>
      <c r="AN45" s="274">
        <v>0</v>
      </c>
      <c r="AO45" s="274">
        <v>0</v>
      </c>
      <c r="AP45" s="274">
        <v>0</v>
      </c>
      <c r="AQ45" s="274">
        <v>0</v>
      </c>
      <c r="AR45" s="274">
        <v>10</v>
      </c>
      <c r="AS45" s="274">
        <v>7</v>
      </c>
      <c r="AT45" s="274">
        <v>0</v>
      </c>
      <c r="AU45" s="274">
        <v>0</v>
      </c>
      <c r="AV45" s="274">
        <v>17</v>
      </c>
    </row>
    <row r="46" spans="1:48" x14ac:dyDescent="0.2">
      <c r="A46" s="279" t="s">
        <v>40</v>
      </c>
      <c r="B46" s="264"/>
      <c r="C46" s="264"/>
      <c r="D46" s="314">
        <v>72</v>
      </c>
      <c r="E46" s="315">
        <v>50</v>
      </c>
      <c r="F46" s="316"/>
      <c r="G46" s="299"/>
      <c r="H46" s="299">
        <v>122</v>
      </c>
      <c r="I46" s="268">
        <v>0</v>
      </c>
      <c r="J46" s="268">
        <v>1</v>
      </c>
      <c r="K46" s="268">
        <v>0</v>
      </c>
      <c r="L46" s="268">
        <v>0</v>
      </c>
      <c r="M46" s="268">
        <v>1</v>
      </c>
      <c r="N46" s="268">
        <v>0</v>
      </c>
      <c r="O46" s="268">
        <v>0</v>
      </c>
      <c r="P46" s="268">
        <v>0</v>
      </c>
      <c r="Q46" s="268">
        <v>0</v>
      </c>
      <c r="R46" s="268">
        <v>0</v>
      </c>
      <c r="S46" s="268">
        <v>7</v>
      </c>
      <c r="T46" s="268">
        <v>5</v>
      </c>
      <c r="U46" s="268">
        <v>0</v>
      </c>
      <c r="V46" s="268">
        <v>0</v>
      </c>
      <c r="W46" s="268">
        <v>12</v>
      </c>
      <c r="X46" s="268">
        <v>56</v>
      </c>
      <c r="Y46" s="268">
        <v>31</v>
      </c>
      <c r="Z46" s="268">
        <v>0</v>
      </c>
      <c r="AA46" s="268">
        <v>0</v>
      </c>
      <c r="AB46" s="268">
        <v>87</v>
      </c>
      <c r="AC46" s="268">
        <v>0</v>
      </c>
      <c r="AD46" s="268">
        <v>0</v>
      </c>
      <c r="AE46" s="268">
        <v>0</v>
      </c>
      <c r="AF46" s="268">
        <v>0</v>
      </c>
      <c r="AG46" s="268">
        <v>0</v>
      </c>
      <c r="AH46" s="268">
        <v>0</v>
      </c>
      <c r="AI46" s="268">
        <v>0</v>
      </c>
      <c r="AJ46" s="268">
        <v>0</v>
      </c>
      <c r="AK46" s="268">
        <v>0</v>
      </c>
      <c r="AL46" s="268">
        <v>0</v>
      </c>
      <c r="AM46" s="268">
        <v>0</v>
      </c>
      <c r="AN46" s="268">
        <v>0</v>
      </c>
      <c r="AO46" s="268">
        <v>0</v>
      </c>
      <c r="AP46" s="268">
        <v>0</v>
      </c>
      <c r="AQ46" s="268">
        <v>0</v>
      </c>
      <c r="AR46" s="268">
        <v>0</v>
      </c>
      <c r="AS46" s="268">
        <v>0</v>
      </c>
      <c r="AT46" s="268">
        <v>0</v>
      </c>
      <c r="AU46" s="268">
        <v>0</v>
      </c>
      <c r="AV46" s="268">
        <v>0</v>
      </c>
    </row>
    <row r="47" spans="1:48" x14ac:dyDescent="0.2">
      <c r="A47" s="280">
        <v>7</v>
      </c>
      <c r="B47" s="281" t="s">
        <v>422</v>
      </c>
      <c r="C47" s="264"/>
      <c r="D47" s="310">
        <v>72</v>
      </c>
      <c r="E47" s="310">
        <v>50</v>
      </c>
      <c r="F47" s="305"/>
      <c r="G47" s="299"/>
      <c r="H47" s="299">
        <v>122</v>
      </c>
      <c r="I47" s="268">
        <v>0</v>
      </c>
      <c r="J47" s="268">
        <v>1</v>
      </c>
      <c r="K47" s="268">
        <v>0</v>
      </c>
      <c r="L47" s="268">
        <v>0</v>
      </c>
      <c r="M47" s="268">
        <v>1</v>
      </c>
      <c r="N47" s="268">
        <v>0</v>
      </c>
      <c r="O47" s="268">
        <v>0</v>
      </c>
      <c r="P47" s="268">
        <v>0</v>
      </c>
      <c r="Q47" s="268">
        <v>0</v>
      </c>
      <c r="R47" s="268">
        <v>0</v>
      </c>
      <c r="S47" s="268">
        <v>7</v>
      </c>
      <c r="T47" s="268">
        <v>5</v>
      </c>
      <c r="U47" s="268">
        <v>0</v>
      </c>
      <c r="V47" s="268">
        <v>0</v>
      </c>
      <c r="W47" s="268">
        <v>12</v>
      </c>
      <c r="X47" s="268">
        <v>56</v>
      </c>
      <c r="Y47" s="268">
        <v>31</v>
      </c>
      <c r="Z47" s="268">
        <v>0</v>
      </c>
      <c r="AA47" s="268">
        <v>0</v>
      </c>
      <c r="AB47" s="268">
        <v>87</v>
      </c>
      <c r="AC47" s="268">
        <v>0</v>
      </c>
      <c r="AD47" s="268">
        <v>0</v>
      </c>
      <c r="AE47" s="268">
        <v>0</v>
      </c>
      <c r="AF47" s="268">
        <v>0</v>
      </c>
      <c r="AG47" s="268">
        <v>0</v>
      </c>
      <c r="AH47" s="268">
        <v>0</v>
      </c>
      <c r="AI47" s="268">
        <v>0</v>
      </c>
      <c r="AJ47" s="268">
        <v>0</v>
      </c>
      <c r="AK47" s="268">
        <v>0</v>
      </c>
      <c r="AL47" s="268">
        <v>0</v>
      </c>
      <c r="AM47" s="268">
        <v>0</v>
      </c>
      <c r="AN47" s="268">
        <v>0</v>
      </c>
      <c r="AO47" s="268">
        <v>0</v>
      </c>
      <c r="AP47" s="268">
        <v>0</v>
      </c>
      <c r="AQ47" s="268">
        <v>0</v>
      </c>
      <c r="AR47" s="268">
        <v>0</v>
      </c>
      <c r="AS47" s="268">
        <v>0</v>
      </c>
      <c r="AT47" s="268">
        <v>0</v>
      </c>
      <c r="AU47" s="268">
        <v>0</v>
      </c>
      <c r="AV47" s="268">
        <v>0</v>
      </c>
    </row>
    <row r="48" spans="1:48" x14ac:dyDescent="0.2">
      <c r="A48" s="278"/>
      <c r="B48" s="279" t="s">
        <v>51</v>
      </c>
      <c r="C48" s="282" t="s">
        <v>52</v>
      </c>
      <c r="D48" s="304">
        <v>72</v>
      </c>
      <c r="E48" s="307">
        <v>50</v>
      </c>
      <c r="F48" s="308"/>
      <c r="G48" s="300"/>
      <c r="H48" s="300">
        <v>122</v>
      </c>
      <c r="I48" s="274">
        <v>0</v>
      </c>
      <c r="J48" s="274">
        <v>1</v>
      </c>
      <c r="K48" s="274">
        <v>0</v>
      </c>
      <c r="L48" s="274">
        <v>0</v>
      </c>
      <c r="M48" s="274">
        <v>1</v>
      </c>
      <c r="N48" s="274">
        <v>0</v>
      </c>
      <c r="O48" s="274">
        <v>0</v>
      </c>
      <c r="P48" s="274">
        <v>0</v>
      </c>
      <c r="Q48" s="274">
        <v>0</v>
      </c>
      <c r="R48" s="274">
        <v>0</v>
      </c>
      <c r="S48" s="274">
        <v>7</v>
      </c>
      <c r="T48" s="274">
        <v>5</v>
      </c>
      <c r="U48" s="274">
        <v>0</v>
      </c>
      <c r="V48" s="274">
        <v>0</v>
      </c>
      <c r="W48" s="274">
        <v>12</v>
      </c>
      <c r="X48" s="274">
        <v>56</v>
      </c>
      <c r="Y48" s="274">
        <v>31</v>
      </c>
      <c r="Z48" s="274">
        <v>0</v>
      </c>
      <c r="AA48" s="274">
        <v>0</v>
      </c>
      <c r="AB48" s="274">
        <v>87</v>
      </c>
      <c r="AC48" s="274">
        <v>0</v>
      </c>
      <c r="AD48" s="274">
        <v>0</v>
      </c>
      <c r="AE48" s="274">
        <v>0</v>
      </c>
      <c r="AF48" s="274">
        <v>0</v>
      </c>
      <c r="AG48" s="274">
        <v>0</v>
      </c>
      <c r="AH48" s="274">
        <v>0</v>
      </c>
      <c r="AI48" s="274">
        <v>0</v>
      </c>
      <c r="AJ48" s="274">
        <v>0</v>
      </c>
      <c r="AK48" s="274">
        <v>0</v>
      </c>
      <c r="AL48" s="274">
        <v>0</v>
      </c>
      <c r="AM48" s="274">
        <v>0</v>
      </c>
      <c r="AN48" s="274">
        <v>0</v>
      </c>
      <c r="AO48" s="274">
        <v>0</v>
      </c>
      <c r="AP48" s="274">
        <v>0</v>
      </c>
      <c r="AQ48" s="274">
        <v>0</v>
      </c>
      <c r="AR48" s="274">
        <v>0</v>
      </c>
      <c r="AS48" s="274">
        <v>0</v>
      </c>
      <c r="AT48" s="274">
        <v>0</v>
      </c>
      <c r="AU48" s="274">
        <v>0</v>
      </c>
      <c r="AV48" s="274">
        <v>0</v>
      </c>
    </row>
    <row r="49" spans="1:48" x14ac:dyDescent="0.2">
      <c r="A49" s="269" t="s">
        <v>627</v>
      </c>
      <c r="B49" s="278"/>
      <c r="C49" s="278"/>
      <c r="D49" s="271">
        <v>1507</v>
      </c>
      <c r="E49" s="271">
        <v>998</v>
      </c>
      <c r="F49" s="271">
        <v>4</v>
      </c>
      <c r="G49" s="271"/>
      <c r="H49" s="271">
        <v>2509</v>
      </c>
      <c r="I49" s="271"/>
      <c r="J49" s="271"/>
      <c r="K49" s="271"/>
      <c r="L49" s="271"/>
      <c r="M49" s="271"/>
      <c r="N49" s="271">
        <v>1</v>
      </c>
      <c r="O49" s="271">
        <v>4</v>
      </c>
      <c r="P49" s="271">
        <v>0</v>
      </c>
      <c r="Q49" s="271">
        <v>0</v>
      </c>
      <c r="R49" s="271">
        <v>5</v>
      </c>
      <c r="S49" s="271">
        <v>56</v>
      </c>
      <c r="T49" s="271">
        <v>65</v>
      </c>
      <c r="U49" s="271">
        <v>0</v>
      </c>
      <c r="V49" s="271">
        <v>0</v>
      </c>
      <c r="W49" s="271">
        <v>121</v>
      </c>
      <c r="X49" s="271">
        <v>1314</v>
      </c>
      <c r="Y49" s="271">
        <v>823</v>
      </c>
      <c r="Z49" s="271">
        <v>4</v>
      </c>
      <c r="AA49" s="271">
        <v>0</v>
      </c>
      <c r="AB49" s="271">
        <v>2141</v>
      </c>
      <c r="AC49" s="271">
        <v>0</v>
      </c>
      <c r="AD49" s="271">
        <v>0</v>
      </c>
      <c r="AE49" s="271">
        <v>0</v>
      </c>
      <c r="AF49" s="271"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  <c r="AT49" s="271">
        <v>0</v>
      </c>
      <c r="AU49" s="271">
        <v>0</v>
      </c>
      <c r="AV49" s="271">
        <v>0</v>
      </c>
    </row>
    <row r="50" spans="1:48" x14ac:dyDescent="0.2">
      <c r="A50" s="279" t="s">
        <v>12</v>
      </c>
      <c r="B50" s="264"/>
      <c r="C50" s="264"/>
      <c r="D50" s="268">
        <v>1391</v>
      </c>
      <c r="E50" s="268">
        <v>832</v>
      </c>
      <c r="F50" s="268">
        <v>3</v>
      </c>
      <c r="G50" s="268"/>
      <c r="H50" s="268">
        <v>2226</v>
      </c>
      <c r="I50" s="268">
        <v>7</v>
      </c>
      <c r="J50" s="268">
        <v>7</v>
      </c>
      <c r="K50" s="268">
        <v>0</v>
      </c>
      <c r="L50" s="268">
        <v>0</v>
      </c>
      <c r="M50" s="268">
        <v>14</v>
      </c>
      <c r="N50" s="268">
        <v>0</v>
      </c>
      <c r="O50" s="268">
        <v>0</v>
      </c>
      <c r="P50" s="268">
        <v>0</v>
      </c>
      <c r="Q50" s="268">
        <v>0</v>
      </c>
      <c r="R50" s="268">
        <v>0</v>
      </c>
      <c r="S50" s="268">
        <v>53</v>
      </c>
      <c r="T50" s="268">
        <v>52</v>
      </c>
      <c r="U50" s="268">
        <v>0</v>
      </c>
      <c r="V50" s="268">
        <v>0</v>
      </c>
      <c r="W50" s="268">
        <v>105</v>
      </c>
      <c r="X50" s="268">
        <v>1255</v>
      </c>
      <c r="Y50" s="268">
        <v>742</v>
      </c>
      <c r="Z50" s="268">
        <v>3</v>
      </c>
      <c r="AA50" s="268">
        <v>0</v>
      </c>
      <c r="AB50" s="268">
        <v>2000</v>
      </c>
      <c r="AC50" s="268">
        <v>0</v>
      </c>
      <c r="AD50" s="268">
        <v>0</v>
      </c>
      <c r="AE50" s="268">
        <v>0</v>
      </c>
      <c r="AF50" s="268">
        <v>0</v>
      </c>
      <c r="AG50" s="268">
        <v>0</v>
      </c>
      <c r="AH50" s="268">
        <v>0</v>
      </c>
      <c r="AI50" s="268">
        <v>0</v>
      </c>
      <c r="AJ50" s="268">
        <v>0</v>
      </c>
      <c r="AK50" s="268">
        <v>0</v>
      </c>
      <c r="AL50" s="268">
        <v>0</v>
      </c>
      <c r="AM50" s="268">
        <v>0</v>
      </c>
      <c r="AN50" s="268">
        <v>1</v>
      </c>
      <c r="AO50" s="268">
        <v>0</v>
      </c>
      <c r="AP50" s="268">
        <v>0</v>
      </c>
      <c r="AQ50" s="268">
        <v>1</v>
      </c>
      <c r="AR50" s="268">
        <v>76</v>
      </c>
      <c r="AS50" s="268">
        <v>30</v>
      </c>
      <c r="AT50" s="268">
        <v>0</v>
      </c>
      <c r="AU50" s="268">
        <v>0</v>
      </c>
      <c r="AV50" s="268">
        <v>106</v>
      </c>
    </row>
    <row r="51" spans="1:48" x14ac:dyDescent="0.2">
      <c r="A51" s="280">
        <v>5</v>
      </c>
      <c r="B51" s="286" t="s">
        <v>13</v>
      </c>
      <c r="C51" s="287"/>
      <c r="D51" s="295">
        <v>1391</v>
      </c>
      <c r="E51" s="287">
        <v>832</v>
      </c>
      <c r="F51" s="297">
        <v>3</v>
      </c>
      <c r="G51" s="268"/>
      <c r="H51" s="295">
        <v>2226</v>
      </c>
      <c r="I51" s="268">
        <v>7</v>
      </c>
      <c r="J51" s="268">
        <v>7</v>
      </c>
      <c r="K51" s="268">
        <v>0</v>
      </c>
      <c r="L51" s="268">
        <v>0</v>
      </c>
      <c r="M51" s="268">
        <v>14</v>
      </c>
      <c r="N51" s="268">
        <v>0</v>
      </c>
      <c r="O51" s="268">
        <v>0</v>
      </c>
      <c r="P51" s="268">
        <v>0</v>
      </c>
      <c r="Q51" s="268">
        <v>0</v>
      </c>
      <c r="R51" s="268">
        <v>0</v>
      </c>
      <c r="S51" s="268">
        <v>53</v>
      </c>
      <c r="T51" s="268">
        <v>52</v>
      </c>
      <c r="U51" s="268">
        <v>0</v>
      </c>
      <c r="V51" s="268">
        <v>0</v>
      </c>
      <c r="W51" s="268">
        <v>105</v>
      </c>
      <c r="X51" s="268">
        <v>1255</v>
      </c>
      <c r="Y51" s="268">
        <v>742</v>
      </c>
      <c r="Z51" s="268">
        <v>3</v>
      </c>
      <c r="AA51" s="268">
        <v>0</v>
      </c>
      <c r="AB51" s="268">
        <v>2000</v>
      </c>
      <c r="AC51" s="268">
        <v>0</v>
      </c>
      <c r="AD51" s="268">
        <v>0</v>
      </c>
      <c r="AE51" s="268">
        <v>0</v>
      </c>
      <c r="AF51" s="268">
        <v>0</v>
      </c>
      <c r="AG51" s="268">
        <v>0</v>
      </c>
      <c r="AH51" s="268">
        <v>0</v>
      </c>
      <c r="AI51" s="268">
        <v>0</v>
      </c>
      <c r="AJ51" s="268">
        <v>0</v>
      </c>
      <c r="AK51" s="268">
        <v>0</v>
      </c>
      <c r="AL51" s="268">
        <v>0</v>
      </c>
      <c r="AM51" s="268">
        <v>0</v>
      </c>
      <c r="AN51" s="268">
        <v>1</v>
      </c>
      <c r="AO51" s="268">
        <v>0</v>
      </c>
      <c r="AP51" s="268">
        <v>0</v>
      </c>
      <c r="AQ51" s="268">
        <v>1</v>
      </c>
      <c r="AR51" s="268">
        <v>76</v>
      </c>
      <c r="AS51" s="268">
        <v>30</v>
      </c>
      <c r="AT51" s="268">
        <v>0</v>
      </c>
      <c r="AU51" s="268">
        <v>0</v>
      </c>
      <c r="AV51" s="268">
        <v>106</v>
      </c>
    </row>
    <row r="52" spans="1:48" x14ac:dyDescent="0.2">
      <c r="A52" s="278"/>
      <c r="B52" s="288" t="s">
        <v>54</v>
      </c>
      <c r="C52" s="289" t="s">
        <v>55</v>
      </c>
      <c r="D52" s="296">
        <v>113</v>
      </c>
      <c r="E52" s="296">
        <v>47</v>
      </c>
      <c r="F52" s="298" t="s">
        <v>667</v>
      </c>
      <c r="G52" s="274"/>
      <c r="H52" s="296">
        <v>160</v>
      </c>
      <c r="I52" s="274">
        <v>1</v>
      </c>
      <c r="J52" s="274">
        <v>0</v>
      </c>
      <c r="K52" s="274">
        <v>0</v>
      </c>
      <c r="L52" s="274">
        <v>0</v>
      </c>
      <c r="M52" s="274">
        <v>1</v>
      </c>
      <c r="N52" s="274">
        <v>0</v>
      </c>
      <c r="O52" s="274">
        <v>0</v>
      </c>
      <c r="P52" s="274">
        <v>0</v>
      </c>
      <c r="Q52" s="274">
        <v>0</v>
      </c>
      <c r="R52" s="274">
        <v>0</v>
      </c>
      <c r="S52" s="274">
        <v>2</v>
      </c>
      <c r="T52" s="274">
        <v>3</v>
      </c>
      <c r="U52" s="274">
        <v>0</v>
      </c>
      <c r="V52" s="274">
        <v>0</v>
      </c>
      <c r="W52" s="274">
        <v>5</v>
      </c>
      <c r="X52" s="274">
        <v>105</v>
      </c>
      <c r="Y52" s="274">
        <v>43</v>
      </c>
      <c r="Z52" s="274">
        <v>0</v>
      </c>
      <c r="AA52" s="274">
        <v>0</v>
      </c>
      <c r="AB52" s="274">
        <v>148</v>
      </c>
      <c r="AC52" s="274">
        <v>0</v>
      </c>
      <c r="AD52" s="274">
        <v>0</v>
      </c>
      <c r="AE52" s="274">
        <v>0</v>
      </c>
      <c r="AF52" s="274">
        <v>0</v>
      </c>
      <c r="AG52" s="274">
        <v>0</v>
      </c>
      <c r="AH52" s="274">
        <v>0</v>
      </c>
      <c r="AI52" s="274">
        <v>0</v>
      </c>
      <c r="AJ52" s="274">
        <v>0</v>
      </c>
      <c r="AK52" s="274">
        <v>0</v>
      </c>
      <c r="AL52" s="274">
        <v>0</v>
      </c>
      <c r="AM52" s="274">
        <v>0</v>
      </c>
      <c r="AN52" s="274">
        <v>0</v>
      </c>
      <c r="AO52" s="274">
        <v>0</v>
      </c>
      <c r="AP52" s="274">
        <v>0</v>
      </c>
      <c r="AQ52" s="274">
        <v>0</v>
      </c>
      <c r="AR52" s="274">
        <v>5</v>
      </c>
      <c r="AS52" s="274">
        <v>1</v>
      </c>
      <c r="AT52" s="274">
        <v>0</v>
      </c>
      <c r="AU52" s="274">
        <v>0</v>
      </c>
      <c r="AV52" s="274">
        <v>6</v>
      </c>
    </row>
    <row r="53" spans="1:48" x14ac:dyDescent="0.2">
      <c r="A53" s="278"/>
      <c r="B53" s="288" t="s">
        <v>68</v>
      </c>
      <c r="C53" s="289" t="s">
        <v>69</v>
      </c>
      <c r="D53" s="296">
        <v>184</v>
      </c>
      <c r="E53" s="296">
        <v>89</v>
      </c>
      <c r="F53" s="298" t="s">
        <v>667</v>
      </c>
      <c r="G53" s="274"/>
      <c r="H53" s="296">
        <v>273</v>
      </c>
      <c r="I53" s="274">
        <v>1</v>
      </c>
      <c r="J53" s="274">
        <v>0</v>
      </c>
      <c r="K53" s="274">
        <v>0</v>
      </c>
      <c r="L53" s="274">
        <v>0</v>
      </c>
      <c r="M53" s="274">
        <v>1</v>
      </c>
      <c r="N53" s="274">
        <v>0</v>
      </c>
      <c r="O53" s="274">
        <v>0</v>
      </c>
      <c r="P53" s="274">
        <v>0</v>
      </c>
      <c r="Q53" s="274">
        <v>0</v>
      </c>
      <c r="R53" s="274">
        <v>0</v>
      </c>
      <c r="S53" s="274">
        <v>3</v>
      </c>
      <c r="T53" s="274">
        <v>7</v>
      </c>
      <c r="U53" s="274">
        <v>0</v>
      </c>
      <c r="V53" s="274">
        <v>0</v>
      </c>
      <c r="W53" s="274">
        <v>10</v>
      </c>
      <c r="X53" s="274">
        <v>169</v>
      </c>
      <c r="Y53" s="274">
        <v>77</v>
      </c>
      <c r="Z53" s="274">
        <v>0</v>
      </c>
      <c r="AA53" s="274">
        <v>0</v>
      </c>
      <c r="AB53" s="274">
        <v>246</v>
      </c>
      <c r="AC53" s="274">
        <v>0</v>
      </c>
      <c r="AD53" s="274">
        <v>0</v>
      </c>
      <c r="AE53" s="274">
        <v>0</v>
      </c>
      <c r="AF53" s="274">
        <v>0</v>
      </c>
      <c r="AG53" s="274">
        <v>0</v>
      </c>
      <c r="AH53" s="274">
        <v>0</v>
      </c>
      <c r="AI53" s="274">
        <v>0</v>
      </c>
      <c r="AJ53" s="274">
        <v>0</v>
      </c>
      <c r="AK53" s="274">
        <v>0</v>
      </c>
      <c r="AL53" s="274">
        <v>0</v>
      </c>
      <c r="AM53" s="274">
        <v>0</v>
      </c>
      <c r="AN53" s="274">
        <v>0</v>
      </c>
      <c r="AO53" s="274">
        <v>0</v>
      </c>
      <c r="AP53" s="274">
        <v>0</v>
      </c>
      <c r="AQ53" s="274">
        <v>0</v>
      </c>
      <c r="AR53" s="274">
        <v>11</v>
      </c>
      <c r="AS53" s="274">
        <v>5</v>
      </c>
      <c r="AT53" s="274">
        <v>0</v>
      </c>
      <c r="AU53" s="274">
        <v>0</v>
      </c>
      <c r="AV53" s="274">
        <v>16</v>
      </c>
    </row>
    <row r="54" spans="1:48" x14ac:dyDescent="0.2">
      <c r="A54" s="278"/>
      <c r="B54" s="288" t="s">
        <v>56</v>
      </c>
      <c r="C54" s="289" t="s">
        <v>653</v>
      </c>
      <c r="D54" s="296">
        <v>36</v>
      </c>
      <c r="E54" s="296">
        <v>120</v>
      </c>
      <c r="F54" s="298">
        <v>2</v>
      </c>
      <c r="G54" s="274"/>
      <c r="H54" s="296">
        <v>158</v>
      </c>
      <c r="I54" s="274">
        <v>0</v>
      </c>
      <c r="J54" s="274">
        <v>3</v>
      </c>
      <c r="K54" s="274">
        <v>0</v>
      </c>
      <c r="L54" s="274">
        <v>0</v>
      </c>
      <c r="M54" s="274">
        <v>3</v>
      </c>
      <c r="N54" s="274">
        <v>0</v>
      </c>
      <c r="O54" s="274">
        <v>0</v>
      </c>
      <c r="P54" s="274">
        <v>0</v>
      </c>
      <c r="Q54" s="274">
        <v>0</v>
      </c>
      <c r="R54" s="274">
        <v>0</v>
      </c>
      <c r="S54" s="274">
        <v>3</v>
      </c>
      <c r="T54" s="274">
        <v>5</v>
      </c>
      <c r="U54" s="274">
        <v>0</v>
      </c>
      <c r="V54" s="274">
        <v>0</v>
      </c>
      <c r="W54" s="274">
        <v>8</v>
      </c>
      <c r="X54" s="274">
        <v>32</v>
      </c>
      <c r="Y54" s="274">
        <v>107</v>
      </c>
      <c r="Z54" s="274">
        <v>2</v>
      </c>
      <c r="AA54" s="274">
        <v>0</v>
      </c>
      <c r="AB54" s="274">
        <v>141</v>
      </c>
      <c r="AC54" s="274">
        <v>0</v>
      </c>
      <c r="AD54" s="274">
        <v>0</v>
      </c>
      <c r="AE54" s="274">
        <v>0</v>
      </c>
      <c r="AF54" s="274">
        <v>0</v>
      </c>
      <c r="AG54" s="274">
        <v>0</v>
      </c>
      <c r="AH54" s="274">
        <v>0</v>
      </c>
      <c r="AI54" s="274">
        <v>0</v>
      </c>
      <c r="AJ54" s="274">
        <v>0</v>
      </c>
      <c r="AK54" s="274">
        <v>0</v>
      </c>
      <c r="AL54" s="274">
        <v>0</v>
      </c>
      <c r="AM54" s="274">
        <v>0</v>
      </c>
      <c r="AN54" s="274">
        <v>1</v>
      </c>
      <c r="AO54" s="274">
        <v>0</v>
      </c>
      <c r="AP54" s="274">
        <v>0</v>
      </c>
      <c r="AQ54" s="274">
        <v>1</v>
      </c>
      <c r="AR54" s="274">
        <v>1</v>
      </c>
      <c r="AS54" s="274">
        <v>4</v>
      </c>
      <c r="AT54" s="274">
        <v>0</v>
      </c>
      <c r="AU54" s="274">
        <v>0</v>
      </c>
      <c r="AV54" s="274">
        <v>5</v>
      </c>
    </row>
    <row r="55" spans="1:48" x14ac:dyDescent="0.2">
      <c r="A55" s="278"/>
      <c r="B55" s="288" t="s">
        <v>74</v>
      </c>
      <c r="C55" s="289" t="s">
        <v>473</v>
      </c>
      <c r="D55" s="296">
        <v>133</v>
      </c>
      <c r="E55" s="296">
        <v>94</v>
      </c>
      <c r="F55" s="298" t="s">
        <v>667</v>
      </c>
      <c r="G55" s="274"/>
      <c r="H55" s="296">
        <v>227</v>
      </c>
      <c r="I55" s="274">
        <v>2</v>
      </c>
      <c r="J55" s="274">
        <v>0</v>
      </c>
      <c r="K55" s="274">
        <v>0</v>
      </c>
      <c r="L55" s="274">
        <v>0</v>
      </c>
      <c r="M55" s="274">
        <v>2</v>
      </c>
      <c r="N55" s="274">
        <v>0</v>
      </c>
      <c r="O55" s="274">
        <v>0</v>
      </c>
      <c r="P55" s="274">
        <v>0</v>
      </c>
      <c r="Q55" s="274">
        <v>0</v>
      </c>
      <c r="R55" s="274">
        <v>0</v>
      </c>
      <c r="S55" s="274">
        <v>6</v>
      </c>
      <c r="T55" s="274">
        <v>6</v>
      </c>
      <c r="U55" s="274">
        <v>0</v>
      </c>
      <c r="V55" s="274">
        <v>0</v>
      </c>
      <c r="W55" s="274">
        <v>12</v>
      </c>
      <c r="X55" s="274">
        <v>123</v>
      </c>
      <c r="Y55" s="274">
        <v>87</v>
      </c>
      <c r="Z55" s="274">
        <v>0</v>
      </c>
      <c r="AA55" s="274">
        <v>0</v>
      </c>
      <c r="AB55" s="274">
        <v>210</v>
      </c>
      <c r="AC55" s="274">
        <v>0</v>
      </c>
      <c r="AD55" s="274">
        <v>0</v>
      </c>
      <c r="AE55" s="274">
        <v>0</v>
      </c>
      <c r="AF55" s="274">
        <v>0</v>
      </c>
      <c r="AG55" s="274">
        <v>0</v>
      </c>
      <c r="AH55" s="274">
        <v>0</v>
      </c>
      <c r="AI55" s="274">
        <v>0</v>
      </c>
      <c r="AJ55" s="274">
        <v>0</v>
      </c>
      <c r="AK55" s="274">
        <v>0</v>
      </c>
      <c r="AL55" s="274">
        <v>0</v>
      </c>
      <c r="AM55" s="274">
        <v>0</v>
      </c>
      <c r="AN55" s="274">
        <v>0</v>
      </c>
      <c r="AO55" s="274">
        <v>0</v>
      </c>
      <c r="AP55" s="274">
        <v>0</v>
      </c>
      <c r="AQ55" s="274">
        <v>0</v>
      </c>
      <c r="AR55" s="274">
        <v>2</v>
      </c>
      <c r="AS55" s="274">
        <v>1</v>
      </c>
      <c r="AT55" s="274">
        <v>0</v>
      </c>
      <c r="AU55" s="274">
        <v>0</v>
      </c>
      <c r="AV55" s="274">
        <v>3</v>
      </c>
    </row>
    <row r="56" spans="1:48" x14ac:dyDescent="0.2">
      <c r="A56" s="278"/>
      <c r="B56" s="288" t="s">
        <v>76</v>
      </c>
      <c r="C56" s="289" t="s">
        <v>654</v>
      </c>
      <c r="D56" s="296">
        <v>123</v>
      </c>
      <c r="E56" s="296">
        <v>25</v>
      </c>
      <c r="F56" s="298" t="s">
        <v>667</v>
      </c>
      <c r="G56" s="274"/>
      <c r="H56" s="296">
        <v>148</v>
      </c>
      <c r="I56" s="274">
        <v>0</v>
      </c>
      <c r="J56" s="274">
        <v>0</v>
      </c>
      <c r="K56" s="274">
        <v>0</v>
      </c>
      <c r="L56" s="274">
        <v>0</v>
      </c>
      <c r="M56" s="274">
        <v>0</v>
      </c>
      <c r="N56" s="274">
        <v>0</v>
      </c>
      <c r="O56" s="274">
        <v>0</v>
      </c>
      <c r="P56" s="274">
        <v>0</v>
      </c>
      <c r="Q56" s="274">
        <v>0</v>
      </c>
      <c r="R56" s="274">
        <v>0</v>
      </c>
      <c r="S56" s="274">
        <v>2</v>
      </c>
      <c r="T56" s="274">
        <v>0</v>
      </c>
      <c r="U56" s="274">
        <v>0</v>
      </c>
      <c r="V56" s="274">
        <v>0</v>
      </c>
      <c r="W56" s="274">
        <v>2</v>
      </c>
      <c r="X56" s="274">
        <v>97</v>
      </c>
      <c r="Y56" s="274">
        <v>21</v>
      </c>
      <c r="Z56" s="274">
        <v>0</v>
      </c>
      <c r="AA56" s="274">
        <v>0</v>
      </c>
      <c r="AB56" s="274">
        <v>118</v>
      </c>
      <c r="AC56" s="274">
        <v>0</v>
      </c>
      <c r="AD56" s="274">
        <v>0</v>
      </c>
      <c r="AE56" s="274">
        <v>0</v>
      </c>
      <c r="AF56" s="274">
        <v>0</v>
      </c>
      <c r="AG56" s="274">
        <v>0</v>
      </c>
      <c r="AH56" s="274">
        <v>0</v>
      </c>
      <c r="AI56" s="274">
        <v>0</v>
      </c>
      <c r="AJ56" s="274">
        <v>0</v>
      </c>
      <c r="AK56" s="274">
        <v>0</v>
      </c>
      <c r="AL56" s="274">
        <v>0</v>
      </c>
      <c r="AM56" s="274">
        <v>0</v>
      </c>
      <c r="AN56" s="274">
        <v>0</v>
      </c>
      <c r="AO56" s="274">
        <v>0</v>
      </c>
      <c r="AP56" s="274">
        <v>0</v>
      </c>
      <c r="AQ56" s="274">
        <v>0</v>
      </c>
      <c r="AR56" s="274">
        <v>24</v>
      </c>
      <c r="AS56" s="274">
        <v>4</v>
      </c>
      <c r="AT56" s="274">
        <v>0</v>
      </c>
      <c r="AU56" s="274">
        <v>0</v>
      </c>
      <c r="AV56" s="274">
        <v>28</v>
      </c>
    </row>
    <row r="57" spans="1:48" x14ac:dyDescent="0.2">
      <c r="A57" s="278"/>
      <c r="B57" s="288" t="s">
        <v>72</v>
      </c>
      <c r="C57" s="289" t="s">
        <v>472</v>
      </c>
      <c r="D57" s="296">
        <v>174</v>
      </c>
      <c r="E57" s="296">
        <v>88</v>
      </c>
      <c r="F57" s="298">
        <v>1</v>
      </c>
      <c r="G57" s="274"/>
      <c r="H57" s="296">
        <v>263</v>
      </c>
      <c r="I57" s="274">
        <v>1</v>
      </c>
      <c r="J57" s="274">
        <v>3</v>
      </c>
      <c r="K57" s="274">
        <v>0</v>
      </c>
      <c r="L57" s="274">
        <v>0</v>
      </c>
      <c r="M57" s="274">
        <v>4</v>
      </c>
      <c r="N57" s="274">
        <v>0</v>
      </c>
      <c r="O57" s="274">
        <v>0</v>
      </c>
      <c r="P57" s="274">
        <v>0</v>
      </c>
      <c r="Q57" s="274">
        <v>0</v>
      </c>
      <c r="R57" s="274">
        <v>0</v>
      </c>
      <c r="S57" s="274">
        <v>9</v>
      </c>
      <c r="T57" s="274">
        <v>4</v>
      </c>
      <c r="U57" s="274">
        <v>0</v>
      </c>
      <c r="V57" s="274">
        <v>0</v>
      </c>
      <c r="W57" s="274">
        <v>13</v>
      </c>
      <c r="X57" s="274">
        <v>149</v>
      </c>
      <c r="Y57" s="274">
        <v>74</v>
      </c>
      <c r="Z57" s="274">
        <v>1</v>
      </c>
      <c r="AA57" s="274">
        <v>0</v>
      </c>
      <c r="AB57" s="274">
        <v>224</v>
      </c>
      <c r="AC57" s="274">
        <v>0</v>
      </c>
      <c r="AD57" s="274">
        <v>0</v>
      </c>
      <c r="AE57" s="274">
        <v>0</v>
      </c>
      <c r="AF57" s="274">
        <v>0</v>
      </c>
      <c r="AG57" s="274">
        <v>0</v>
      </c>
      <c r="AH57" s="274">
        <v>0</v>
      </c>
      <c r="AI57" s="274">
        <v>0</v>
      </c>
      <c r="AJ57" s="274">
        <v>0</v>
      </c>
      <c r="AK57" s="274">
        <v>0</v>
      </c>
      <c r="AL57" s="274">
        <v>0</v>
      </c>
      <c r="AM57" s="274">
        <v>0</v>
      </c>
      <c r="AN57" s="274">
        <v>0</v>
      </c>
      <c r="AO57" s="274">
        <v>0</v>
      </c>
      <c r="AP57" s="274">
        <v>0</v>
      </c>
      <c r="AQ57" s="274">
        <v>0</v>
      </c>
      <c r="AR57" s="274">
        <v>15</v>
      </c>
      <c r="AS57" s="274">
        <v>7</v>
      </c>
      <c r="AT57" s="274">
        <v>0</v>
      </c>
      <c r="AU57" s="274">
        <v>0</v>
      </c>
      <c r="AV57" s="274">
        <v>22</v>
      </c>
    </row>
    <row r="58" spans="1:48" x14ac:dyDescent="0.2">
      <c r="A58" s="278"/>
      <c r="B58" s="288" t="s">
        <v>58</v>
      </c>
      <c r="C58" s="289" t="s">
        <v>477</v>
      </c>
      <c r="D58" s="296">
        <v>571</v>
      </c>
      <c r="E58" s="296">
        <v>321</v>
      </c>
      <c r="F58" s="298" t="s">
        <v>667</v>
      </c>
      <c r="G58" s="268"/>
      <c r="H58" s="296">
        <v>892</v>
      </c>
      <c r="I58" s="274">
        <v>1</v>
      </c>
      <c r="J58" s="274">
        <v>1</v>
      </c>
      <c r="K58" s="268">
        <v>0</v>
      </c>
      <c r="L58" s="268">
        <v>0</v>
      </c>
      <c r="M58" s="274">
        <v>2</v>
      </c>
      <c r="N58" s="274">
        <v>0</v>
      </c>
      <c r="O58" s="274">
        <v>0</v>
      </c>
      <c r="P58" s="274">
        <v>0</v>
      </c>
      <c r="Q58" s="274">
        <v>0</v>
      </c>
      <c r="R58" s="274">
        <v>0</v>
      </c>
      <c r="S58" s="274">
        <v>27</v>
      </c>
      <c r="T58" s="274">
        <v>24</v>
      </c>
      <c r="U58" s="274">
        <v>0</v>
      </c>
      <c r="V58" s="274">
        <v>0</v>
      </c>
      <c r="W58" s="274">
        <v>51</v>
      </c>
      <c r="X58" s="274">
        <v>526</v>
      </c>
      <c r="Y58" s="274">
        <v>288</v>
      </c>
      <c r="Z58" s="274">
        <v>0</v>
      </c>
      <c r="AA58" s="274">
        <v>0</v>
      </c>
      <c r="AB58" s="274">
        <v>814</v>
      </c>
      <c r="AC58" s="274">
        <v>0</v>
      </c>
      <c r="AD58" s="274">
        <v>0</v>
      </c>
      <c r="AE58" s="274">
        <v>0</v>
      </c>
      <c r="AF58" s="274">
        <v>0</v>
      </c>
      <c r="AG58" s="274">
        <v>0</v>
      </c>
      <c r="AH58" s="274">
        <v>0</v>
      </c>
      <c r="AI58" s="274">
        <v>0</v>
      </c>
      <c r="AJ58" s="274">
        <v>0</v>
      </c>
      <c r="AK58" s="274">
        <v>0</v>
      </c>
      <c r="AL58" s="274">
        <v>0</v>
      </c>
      <c r="AM58" s="274">
        <v>0</v>
      </c>
      <c r="AN58" s="274">
        <v>0</v>
      </c>
      <c r="AO58" s="274">
        <v>0</v>
      </c>
      <c r="AP58" s="274">
        <v>0</v>
      </c>
      <c r="AQ58" s="274">
        <v>0</v>
      </c>
      <c r="AR58" s="274">
        <v>17</v>
      </c>
      <c r="AS58" s="274">
        <v>8</v>
      </c>
      <c r="AT58" s="274">
        <v>0</v>
      </c>
      <c r="AU58" s="274">
        <v>0</v>
      </c>
      <c r="AV58" s="274">
        <v>25</v>
      </c>
    </row>
    <row r="59" spans="1:48" x14ac:dyDescent="0.2">
      <c r="A59" s="278"/>
      <c r="B59" s="288" t="s">
        <v>64</v>
      </c>
      <c r="C59" s="289" t="s">
        <v>480</v>
      </c>
      <c r="D59" s="296">
        <v>57</v>
      </c>
      <c r="E59" s="296">
        <v>48</v>
      </c>
      <c r="F59" s="298" t="s">
        <v>667</v>
      </c>
      <c r="G59" s="274"/>
      <c r="H59" s="296">
        <v>105</v>
      </c>
      <c r="I59" s="274">
        <v>1</v>
      </c>
      <c r="J59" s="274">
        <v>0</v>
      </c>
      <c r="K59" s="274">
        <v>0</v>
      </c>
      <c r="L59" s="274">
        <v>0</v>
      </c>
      <c r="M59" s="274">
        <v>1</v>
      </c>
      <c r="N59" s="274">
        <v>0</v>
      </c>
      <c r="O59" s="274">
        <v>0</v>
      </c>
      <c r="P59" s="274">
        <v>0</v>
      </c>
      <c r="Q59" s="274">
        <v>0</v>
      </c>
      <c r="R59" s="274">
        <v>0</v>
      </c>
      <c r="S59" s="274">
        <v>1</v>
      </c>
      <c r="T59" s="274">
        <v>3</v>
      </c>
      <c r="U59" s="274">
        <v>0</v>
      </c>
      <c r="V59" s="274">
        <v>0</v>
      </c>
      <c r="W59" s="274">
        <v>4</v>
      </c>
      <c r="X59" s="274">
        <v>54</v>
      </c>
      <c r="Y59" s="274">
        <v>45</v>
      </c>
      <c r="Z59" s="274">
        <v>0</v>
      </c>
      <c r="AA59" s="274">
        <v>0</v>
      </c>
      <c r="AB59" s="274">
        <v>99</v>
      </c>
      <c r="AC59" s="274">
        <v>0</v>
      </c>
      <c r="AD59" s="274">
        <v>0</v>
      </c>
      <c r="AE59" s="274">
        <v>0</v>
      </c>
      <c r="AF59" s="274">
        <v>0</v>
      </c>
      <c r="AG59" s="274">
        <v>0</v>
      </c>
      <c r="AH59" s="274">
        <v>0</v>
      </c>
      <c r="AI59" s="274">
        <v>0</v>
      </c>
      <c r="AJ59" s="274">
        <v>0</v>
      </c>
      <c r="AK59" s="274">
        <v>0</v>
      </c>
      <c r="AL59" s="274">
        <v>0</v>
      </c>
      <c r="AM59" s="274">
        <v>0</v>
      </c>
      <c r="AN59" s="274">
        <v>0</v>
      </c>
      <c r="AO59" s="274">
        <v>0</v>
      </c>
      <c r="AP59" s="274">
        <v>0</v>
      </c>
      <c r="AQ59" s="274">
        <v>0</v>
      </c>
      <c r="AR59" s="274">
        <v>1</v>
      </c>
      <c r="AS59" s="274">
        <v>0</v>
      </c>
      <c r="AT59" s="274">
        <v>0</v>
      </c>
      <c r="AU59" s="274">
        <v>0</v>
      </c>
      <c r="AV59" s="274">
        <v>1</v>
      </c>
    </row>
    <row r="60" spans="1:48" x14ac:dyDescent="0.2">
      <c r="A60" s="279" t="s">
        <v>40</v>
      </c>
      <c r="B60" s="264"/>
      <c r="C60" s="264"/>
      <c r="D60" s="268">
        <v>116</v>
      </c>
      <c r="E60" s="268">
        <v>166</v>
      </c>
      <c r="F60" s="268">
        <v>1</v>
      </c>
      <c r="G60" s="268"/>
      <c r="H60" s="268">
        <v>283</v>
      </c>
      <c r="I60" s="268">
        <v>1</v>
      </c>
      <c r="J60" s="268">
        <v>1</v>
      </c>
      <c r="K60" s="268">
        <v>0</v>
      </c>
      <c r="L60" s="268">
        <v>0</v>
      </c>
      <c r="M60" s="268">
        <v>2</v>
      </c>
      <c r="N60" s="268">
        <v>0</v>
      </c>
      <c r="O60" s="268">
        <v>0</v>
      </c>
      <c r="P60" s="268">
        <v>0</v>
      </c>
      <c r="Q60" s="268">
        <v>0</v>
      </c>
      <c r="R60" s="268">
        <v>0</v>
      </c>
      <c r="S60" s="268">
        <v>3</v>
      </c>
      <c r="T60" s="268">
        <v>13</v>
      </c>
      <c r="U60" s="268">
        <v>0</v>
      </c>
      <c r="V60" s="268">
        <v>0</v>
      </c>
      <c r="W60" s="268">
        <v>16</v>
      </c>
      <c r="X60" s="268">
        <v>59</v>
      </c>
      <c r="Y60" s="268">
        <v>81</v>
      </c>
      <c r="Z60" s="268">
        <v>1</v>
      </c>
      <c r="AA60" s="268">
        <v>0</v>
      </c>
      <c r="AB60" s="268">
        <v>141</v>
      </c>
      <c r="AC60" s="268">
        <v>0</v>
      </c>
      <c r="AD60" s="268">
        <v>0</v>
      </c>
      <c r="AE60" s="268">
        <v>0</v>
      </c>
      <c r="AF60" s="268">
        <v>0</v>
      </c>
      <c r="AG60" s="268">
        <v>0</v>
      </c>
      <c r="AH60" s="268">
        <v>0</v>
      </c>
      <c r="AI60" s="268">
        <v>0</v>
      </c>
      <c r="AJ60" s="268">
        <v>0</v>
      </c>
      <c r="AK60" s="268">
        <v>0</v>
      </c>
      <c r="AL60" s="268">
        <v>0</v>
      </c>
      <c r="AM60" s="268">
        <v>0</v>
      </c>
      <c r="AN60" s="268">
        <v>0</v>
      </c>
      <c r="AO60" s="268">
        <v>0</v>
      </c>
      <c r="AP60" s="268">
        <v>0</v>
      </c>
      <c r="AQ60" s="268">
        <v>0</v>
      </c>
      <c r="AR60" s="268">
        <v>0</v>
      </c>
      <c r="AS60" s="268">
        <v>0</v>
      </c>
      <c r="AT60" s="268">
        <v>0</v>
      </c>
      <c r="AU60" s="268">
        <v>0</v>
      </c>
      <c r="AV60" s="268">
        <v>0</v>
      </c>
    </row>
    <row r="61" spans="1:48" x14ac:dyDescent="0.2">
      <c r="A61" s="280">
        <v>7</v>
      </c>
      <c r="B61" s="281" t="s">
        <v>422</v>
      </c>
      <c r="C61" s="264"/>
      <c r="D61" s="310">
        <v>33</v>
      </c>
      <c r="E61" s="310">
        <v>57</v>
      </c>
      <c r="F61" s="310">
        <v>1</v>
      </c>
      <c r="G61" s="268"/>
      <c r="H61" s="309">
        <v>91</v>
      </c>
      <c r="I61" s="268">
        <v>0</v>
      </c>
      <c r="J61" s="268">
        <v>0</v>
      </c>
      <c r="K61" s="268">
        <v>0</v>
      </c>
      <c r="L61" s="268">
        <v>0</v>
      </c>
      <c r="M61" s="268">
        <v>0</v>
      </c>
      <c r="N61" s="268">
        <v>0</v>
      </c>
      <c r="O61" s="268">
        <v>0</v>
      </c>
      <c r="P61" s="268">
        <v>0</v>
      </c>
      <c r="Q61" s="268">
        <v>0</v>
      </c>
      <c r="R61" s="268">
        <v>0</v>
      </c>
      <c r="S61" s="268">
        <v>1</v>
      </c>
      <c r="T61" s="268">
        <v>5</v>
      </c>
      <c r="U61" s="268">
        <v>0</v>
      </c>
      <c r="V61" s="268">
        <v>0</v>
      </c>
      <c r="W61" s="268">
        <v>6</v>
      </c>
      <c r="X61" s="268">
        <v>20</v>
      </c>
      <c r="Y61" s="268">
        <v>35</v>
      </c>
      <c r="Z61" s="268">
        <v>1</v>
      </c>
      <c r="AA61" s="268">
        <v>0</v>
      </c>
      <c r="AB61" s="268">
        <v>56</v>
      </c>
      <c r="AC61" s="268">
        <v>0</v>
      </c>
      <c r="AD61" s="268">
        <v>0</v>
      </c>
      <c r="AE61" s="268">
        <v>0</v>
      </c>
      <c r="AF61" s="268">
        <v>0</v>
      </c>
      <c r="AG61" s="268">
        <v>0</v>
      </c>
      <c r="AH61" s="268">
        <v>0</v>
      </c>
      <c r="AI61" s="268">
        <v>0</v>
      </c>
      <c r="AJ61" s="268">
        <v>0</v>
      </c>
      <c r="AK61" s="268">
        <v>0</v>
      </c>
      <c r="AL61" s="268">
        <v>0</v>
      </c>
      <c r="AM61" s="268">
        <v>0</v>
      </c>
      <c r="AN61" s="268">
        <v>0</v>
      </c>
      <c r="AO61" s="268">
        <v>0</v>
      </c>
      <c r="AP61" s="268">
        <v>0</v>
      </c>
      <c r="AQ61" s="268">
        <v>0</v>
      </c>
      <c r="AR61" s="268">
        <v>0</v>
      </c>
      <c r="AS61" s="268">
        <v>0</v>
      </c>
      <c r="AT61" s="268">
        <v>0</v>
      </c>
      <c r="AU61" s="268">
        <v>0</v>
      </c>
      <c r="AV61" s="268">
        <v>0</v>
      </c>
    </row>
    <row r="62" spans="1:48" x14ac:dyDescent="0.2">
      <c r="A62" s="278"/>
      <c r="B62" s="279" t="s">
        <v>58</v>
      </c>
      <c r="C62" s="282" t="s">
        <v>477</v>
      </c>
      <c r="D62" s="304">
        <v>15</v>
      </c>
      <c r="E62" s="304">
        <v>18</v>
      </c>
      <c r="F62" s="304" t="s">
        <v>667</v>
      </c>
      <c r="G62" s="274"/>
      <c r="H62" s="303">
        <v>33</v>
      </c>
      <c r="I62" s="274">
        <v>0</v>
      </c>
      <c r="J62" s="274">
        <v>0</v>
      </c>
      <c r="K62" s="274">
        <v>0</v>
      </c>
      <c r="L62" s="274">
        <v>0</v>
      </c>
      <c r="M62" s="274">
        <v>0</v>
      </c>
      <c r="N62" s="274">
        <v>0</v>
      </c>
      <c r="O62" s="274">
        <v>0</v>
      </c>
      <c r="P62" s="274">
        <v>0</v>
      </c>
      <c r="Q62" s="274">
        <v>0</v>
      </c>
      <c r="R62" s="274">
        <v>0</v>
      </c>
      <c r="S62" s="274">
        <v>1</v>
      </c>
      <c r="T62" s="274">
        <v>1</v>
      </c>
      <c r="U62" s="274">
        <v>0</v>
      </c>
      <c r="V62" s="274">
        <v>0</v>
      </c>
      <c r="W62" s="274">
        <v>2</v>
      </c>
      <c r="X62" s="274">
        <v>8</v>
      </c>
      <c r="Y62" s="274">
        <v>9</v>
      </c>
      <c r="Z62" s="274">
        <v>0</v>
      </c>
      <c r="AA62" s="274">
        <v>0</v>
      </c>
      <c r="AB62" s="274">
        <v>17</v>
      </c>
      <c r="AC62" s="274">
        <v>0</v>
      </c>
      <c r="AD62" s="274">
        <v>0</v>
      </c>
      <c r="AE62" s="274">
        <v>0</v>
      </c>
      <c r="AF62" s="274">
        <v>0</v>
      </c>
      <c r="AG62" s="274">
        <v>0</v>
      </c>
      <c r="AH62" s="274">
        <v>0</v>
      </c>
      <c r="AI62" s="274">
        <v>0</v>
      </c>
      <c r="AJ62" s="274">
        <v>0</v>
      </c>
      <c r="AK62" s="274">
        <v>0</v>
      </c>
      <c r="AL62" s="274">
        <v>0</v>
      </c>
      <c r="AM62" s="274">
        <v>0</v>
      </c>
      <c r="AN62" s="274">
        <v>0</v>
      </c>
      <c r="AO62" s="274">
        <v>0</v>
      </c>
      <c r="AP62" s="274">
        <v>0</v>
      </c>
      <c r="AQ62" s="274">
        <v>0</v>
      </c>
      <c r="AR62" s="274">
        <v>0</v>
      </c>
      <c r="AS62" s="274">
        <v>0</v>
      </c>
      <c r="AT62" s="274">
        <v>0</v>
      </c>
      <c r="AU62" s="274">
        <v>0</v>
      </c>
      <c r="AV62" s="274">
        <v>0</v>
      </c>
    </row>
    <row r="63" spans="1:48" x14ac:dyDescent="0.2">
      <c r="A63" s="278"/>
      <c r="B63" s="279" t="s">
        <v>54</v>
      </c>
      <c r="C63" s="282" t="s">
        <v>55</v>
      </c>
      <c r="D63" s="304">
        <v>4</v>
      </c>
      <c r="E63" s="304">
        <v>12</v>
      </c>
      <c r="F63" s="304" t="s">
        <v>667</v>
      </c>
      <c r="G63" s="274"/>
      <c r="H63" s="303">
        <v>16</v>
      </c>
      <c r="I63" s="274">
        <v>0</v>
      </c>
      <c r="J63" s="274">
        <v>0</v>
      </c>
      <c r="K63" s="274">
        <v>0</v>
      </c>
      <c r="L63" s="274">
        <v>0</v>
      </c>
      <c r="M63" s="274">
        <v>0</v>
      </c>
      <c r="N63" s="274">
        <v>0</v>
      </c>
      <c r="O63" s="274">
        <v>0</v>
      </c>
      <c r="P63" s="274">
        <v>0</v>
      </c>
      <c r="Q63" s="274">
        <v>0</v>
      </c>
      <c r="R63" s="274">
        <v>0</v>
      </c>
      <c r="S63" s="274">
        <v>0</v>
      </c>
      <c r="T63" s="274">
        <v>3</v>
      </c>
      <c r="U63" s="274">
        <v>0</v>
      </c>
      <c r="V63" s="274">
        <v>0</v>
      </c>
      <c r="W63" s="274">
        <v>3</v>
      </c>
      <c r="X63" s="274">
        <v>3</v>
      </c>
      <c r="Y63" s="274">
        <v>5</v>
      </c>
      <c r="Z63" s="274">
        <v>0</v>
      </c>
      <c r="AA63" s="274">
        <v>0</v>
      </c>
      <c r="AB63" s="274">
        <v>8</v>
      </c>
      <c r="AC63" s="274">
        <v>0</v>
      </c>
      <c r="AD63" s="274">
        <v>0</v>
      </c>
      <c r="AE63" s="274">
        <v>0</v>
      </c>
      <c r="AF63" s="274">
        <v>0</v>
      </c>
      <c r="AG63" s="274">
        <v>0</v>
      </c>
      <c r="AH63" s="274">
        <v>0</v>
      </c>
      <c r="AI63" s="274">
        <v>0</v>
      </c>
      <c r="AJ63" s="274">
        <v>0</v>
      </c>
      <c r="AK63" s="274">
        <v>0</v>
      </c>
      <c r="AL63" s="274">
        <v>0</v>
      </c>
      <c r="AM63" s="274">
        <v>0</v>
      </c>
      <c r="AN63" s="274">
        <v>0</v>
      </c>
      <c r="AO63" s="274">
        <v>0</v>
      </c>
      <c r="AP63" s="274">
        <v>0</v>
      </c>
      <c r="AQ63" s="274">
        <v>0</v>
      </c>
      <c r="AR63" s="274">
        <v>0</v>
      </c>
      <c r="AS63" s="274">
        <v>0</v>
      </c>
      <c r="AT63" s="274">
        <v>0</v>
      </c>
      <c r="AU63" s="274">
        <v>0</v>
      </c>
      <c r="AV63" s="274">
        <v>0</v>
      </c>
    </row>
    <row r="64" spans="1:48" x14ac:dyDescent="0.2">
      <c r="A64" s="278"/>
      <c r="B64" s="279" t="s">
        <v>56</v>
      </c>
      <c r="C64" s="282" t="s">
        <v>471</v>
      </c>
      <c r="D64" s="304">
        <v>6</v>
      </c>
      <c r="E64" s="304">
        <v>15</v>
      </c>
      <c r="F64" s="304" t="s">
        <v>667</v>
      </c>
      <c r="G64" s="274"/>
      <c r="H64" s="303">
        <v>21</v>
      </c>
      <c r="I64" s="274">
        <v>0</v>
      </c>
      <c r="J64" s="274">
        <v>0</v>
      </c>
      <c r="K64" s="274">
        <v>0</v>
      </c>
      <c r="L64" s="274">
        <v>0</v>
      </c>
      <c r="M64" s="274">
        <v>0</v>
      </c>
      <c r="N64" s="274">
        <v>0</v>
      </c>
      <c r="O64" s="274">
        <v>0</v>
      </c>
      <c r="P64" s="274">
        <v>0</v>
      </c>
      <c r="Q64" s="274">
        <v>0</v>
      </c>
      <c r="R64" s="274">
        <v>0</v>
      </c>
      <c r="S64" s="274">
        <v>0</v>
      </c>
      <c r="T64" s="274">
        <v>1</v>
      </c>
      <c r="U64" s="274">
        <v>0</v>
      </c>
      <c r="V64" s="274">
        <v>0</v>
      </c>
      <c r="W64" s="274">
        <v>1</v>
      </c>
      <c r="X64" s="274">
        <v>3</v>
      </c>
      <c r="Y64" s="274">
        <v>12</v>
      </c>
      <c r="Z64" s="274">
        <v>0</v>
      </c>
      <c r="AA64" s="274">
        <v>0</v>
      </c>
      <c r="AB64" s="274">
        <v>15</v>
      </c>
      <c r="AC64" s="274">
        <v>0</v>
      </c>
      <c r="AD64" s="274">
        <v>0</v>
      </c>
      <c r="AE64" s="274">
        <v>0</v>
      </c>
      <c r="AF64" s="274">
        <v>0</v>
      </c>
      <c r="AG64" s="274">
        <v>0</v>
      </c>
      <c r="AH64" s="274">
        <v>0</v>
      </c>
      <c r="AI64" s="274">
        <v>0</v>
      </c>
      <c r="AJ64" s="274">
        <v>0</v>
      </c>
      <c r="AK64" s="274">
        <v>0</v>
      </c>
      <c r="AL64" s="274">
        <v>0</v>
      </c>
      <c r="AM64" s="274">
        <v>0</v>
      </c>
      <c r="AN64" s="274">
        <v>0</v>
      </c>
      <c r="AO64" s="274">
        <v>0</v>
      </c>
      <c r="AP64" s="274">
        <v>0</v>
      </c>
      <c r="AQ64" s="274">
        <v>0</v>
      </c>
      <c r="AR64" s="274">
        <v>0</v>
      </c>
      <c r="AS64" s="274">
        <v>0</v>
      </c>
      <c r="AT64" s="274">
        <v>0</v>
      </c>
      <c r="AU64" s="274">
        <v>0</v>
      </c>
      <c r="AV64" s="274">
        <v>0</v>
      </c>
    </row>
    <row r="65" spans="1:48" x14ac:dyDescent="0.2">
      <c r="A65" s="278"/>
      <c r="B65" s="279" t="s">
        <v>74</v>
      </c>
      <c r="C65" s="282" t="s">
        <v>473</v>
      </c>
      <c r="D65" s="304">
        <v>2</v>
      </c>
      <c r="E65" s="304">
        <v>5</v>
      </c>
      <c r="F65" s="304" t="s">
        <v>667</v>
      </c>
      <c r="G65" s="274"/>
      <c r="H65" s="303">
        <v>7</v>
      </c>
      <c r="I65" s="274">
        <v>0</v>
      </c>
      <c r="J65" s="274">
        <v>0</v>
      </c>
      <c r="K65" s="274">
        <v>0</v>
      </c>
      <c r="L65" s="274">
        <v>0</v>
      </c>
      <c r="M65" s="274">
        <v>0</v>
      </c>
      <c r="N65" s="274">
        <v>0</v>
      </c>
      <c r="O65" s="274">
        <v>0</v>
      </c>
      <c r="P65" s="274">
        <v>0</v>
      </c>
      <c r="Q65" s="274">
        <v>0</v>
      </c>
      <c r="R65" s="274">
        <v>0</v>
      </c>
      <c r="S65" s="274">
        <v>0</v>
      </c>
      <c r="T65" s="274">
        <v>0</v>
      </c>
      <c r="U65" s="274">
        <v>0</v>
      </c>
      <c r="V65" s="274">
        <v>0</v>
      </c>
      <c r="W65" s="274">
        <v>0</v>
      </c>
      <c r="X65" s="274">
        <v>1</v>
      </c>
      <c r="Y65" s="274">
        <v>4</v>
      </c>
      <c r="Z65" s="274">
        <v>0</v>
      </c>
      <c r="AA65" s="274">
        <v>0</v>
      </c>
      <c r="AB65" s="274">
        <v>5</v>
      </c>
      <c r="AC65" s="274">
        <v>0</v>
      </c>
      <c r="AD65" s="274">
        <v>0</v>
      </c>
      <c r="AE65" s="274">
        <v>0</v>
      </c>
      <c r="AF65" s="274">
        <v>0</v>
      </c>
      <c r="AG65" s="274">
        <v>0</v>
      </c>
      <c r="AH65" s="274">
        <v>0</v>
      </c>
      <c r="AI65" s="274">
        <v>0</v>
      </c>
      <c r="AJ65" s="274">
        <v>0</v>
      </c>
      <c r="AK65" s="274">
        <v>0</v>
      </c>
      <c r="AL65" s="274">
        <v>0</v>
      </c>
      <c r="AM65" s="274">
        <v>0</v>
      </c>
      <c r="AN65" s="274">
        <v>0</v>
      </c>
      <c r="AO65" s="274">
        <v>0</v>
      </c>
      <c r="AP65" s="274">
        <v>0</v>
      </c>
      <c r="AQ65" s="274">
        <v>0</v>
      </c>
      <c r="AR65" s="274">
        <v>0</v>
      </c>
      <c r="AS65" s="274">
        <v>0</v>
      </c>
      <c r="AT65" s="274">
        <v>0</v>
      </c>
      <c r="AU65" s="274">
        <v>0</v>
      </c>
      <c r="AV65" s="274">
        <v>0</v>
      </c>
    </row>
    <row r="66" spans="1:48" x14ac:dyDescent="0.2">
      <c r="A66" s="278"/>
      <c r="B66" s="279" t="s">
        <v>64</v>
      </c>
      <c r="C66" s="282" t="s">
        <v>480</v>
      </c>
      <c r="D66" s="304" t="s">
        <v>667</v>
      </c>
      <c r="E66" s="304">
        <v>5</v>
      </c>
      <c r="F66" s="304">
        <v>1</v>
      </c>
      <c r="G66" s="274"/>
      <c r="H66" s="303">
        <v>6</v>
      </c>
      <c r="I66" s="274">
        <v>0</v>
      </c>
      <c r="J66" s="274">
        <v>0</v>
      </c>
      <c r="K66" s="274">
        <v>0</v>
      </c>
      <c r="L66" s="274">
        <v>0</v>
      </c>
      <c r="M66" s="274">
        <v>0</v>
      </c>
      <c r="N66" s="274">
        <v>0</v>
      </c>
      <c r="O66" s="274">
        <v>0</v>
      </c>
      <c r="P66" s="274">
        <v>0</v>
      </c>
      <c r="Q66" s="274">
        <v>0</v>
      </c>
      <c r="R66" s="274">
        <v>0</v>
      </c>
      <c r="S66" s="274">
        <v>0</v>
      </c>
      <c r="T66" s="274">
        <v>0</v>
      </c>
      <c r="U66" s="274">
        <v>0</v>
      </c>
      <c r="V66" s="274">
        <v>0</v>
      </c>
      <c r="W66" s="274">
        <v>0</v>
      </c>
      <c r="X66" s="274">
        <v>0</v>
      </c>
      <c r="Y66" s="274">
        <v>4</v>
      </c>
      <c r="Z66" s="274">
        <v>1</v>
      </c>
      <c r="AA66" s="274">
        <v>0</v>
      </c>
      <c r="AB66" s="274">
        <v>5</v>
      </c>
      <c r="AC66" s="274">
        <v>0</v>
      </c>
      <c r="AD66" s="274">
        <v>0</v>
      </c>
      <c r="AE66" s="274">
        <v>0</v>
      </c>
      <c r="AF66" s="274">
        <v>0</v>
      </c>
      <c r="AG66" s="274">
        <v>0</v>
      </c>
      <c r="AH66" s="274">
        <v>0</v>
      </c>
      <c r="AI66" s="274">
        <v>0</v>
      </c>
      <c r="AJ66" s="274">
        <v>0</v>
      </c>
      <c r="AK66" s="274">
        <v>0</v>
      </c>
      <c r="AL66" s="274">
        <v>0</v>
      </c>
      <c r="AM66" s="274">
        <v>0</v>
      </c>
      <c r="AN66" s="274">
        <v>0</v>
      </c>
      <c r="AO66" s="274">
        <v>0</v>
      </c>
      <c r="AP66" s="274">
        <v>0</v>
      </c>
      <c r="AQ66" s="274">
        <v>0</v>
      </c>
      <c r="AR66" s="274">
        <v>0</v>
      </c>
      <c r="AS66" s="274">
        <v>0</v>
      </c>
      <c r="AT66" s="274">
        <v>0</v>
      </c>
      <c r="AU66" s="274">
        <v>0</v>
      </c>
      <c r="AV66" s="274">
        <v>0</v>
      </c>
    </row>
    <row r="67" spans="1:48" x14ac:dyDescent="0.2">
      <c r="A67" s="278"/>
      <c r="B67" s="317" t="s">
        <v>678</v>
      </c>
      <c r="C67" s="318" t="s">
        <v>654</v>
      </c>
      <c r="D67" s="304" t="s">
        <v>667</v>
      </c>
      <c r="E67" s="304" t="s">
        <v>667</v>
      </c>
      <c r="F67" s="304" t="s">
        <v>667</v>
      </c>
      <c r="G67" s="274"/>
      <c r="H67" s="304" t="s">
        <v>667</v>
      </c>
      <c r="I67" s="274">
        <v>0</v>
      </c>
      <c r="J67" s="274">
        <v>0</v>
      </c>
      <c r="K67" s="274">
        <v>0</v>
      </c>
      <c r="L67" s="274">
        <v>0</v>
      </c>
      <c r="M67" s="274">
        <v>0</v>
      </c>
      <c r="N67" s="274">
        <v>0</v>
      </c>
      <c r="O67" s="274">
        <v>0</v>
      </c>
      <c r="P67" s="274">
        <v>0</v>
      </c>
      <c r="Q67" s="274">
        <v>0</v>
      </c>
      <c r="R67" s="274">
        <v>0</v>
      </c>
      <c r="S67" s="274">
        <v>0</v>
      </c>
      <c r="T67" s="274">
        <v>0</v>
      </c>
      <c r="U67" s="274">
        <v>0</v>
      </c>
      <c r="V67" s="274">
        <v>0</v>
      </c>
      <c r="W67" s="274">
        <v>0</v>
      </c>
      <c r="X67" s="274">
        <v>5</v>
      </c>
      <c r="Y67" s="274">
        <v>0</v>
      </c>
      <c r="Z67" s="274">
        <v>0</v>
      </c>
      <c r="AA67" s="274">
        <v>0</v>
      </c>
      <c r="AB67" s="274">
        <v>5</v>
      </c>
      <c r="AC67" s="274">
        <v>0</v>
      </c>
      <c r="AD67" s="274">
        <v>0</v>
      </c>
      <c r="AE67" s="274">
        <v>0</v>
      </c>
      <c r="AF67" s="274">
        <v>0</v>
      </c>
      <c r="AG67" s="274">
        <v>0</v>
      </c>
      <c r="AH67" s="274">
        <v>0</v>
      </c>
      <c r="AI67" s="274">
        <v>0</v>
      </c>
      <c r="AJ67" s="274">
        <v>0</v>
      </c>
      <c r="AK67" s="274">
        <v>0</v>
      </c>
      <c r="AL67" s="274">
        <v>0</v>
      </c>
      <c r="AM67" s="274">
        <v>0</v>
      </c>
      <c r="AN67" s="274">
        <v>0</v>
      </c>
      <c r="AO67" s="274">
        <v>0</v>
      </c>
      <c r="AP67" s="274">
        <v>0</v>
      </c>
      <c r="AQ67" s="274">
        <v>0</v>
      </c>
      <c r="AR67" s="274">
        <v>0</v>
      </c>
      <c r="AS67" s="274">
        <v>0</v>
      </c>
      <c r="AT67" s="274">
        <v>0</v>
      </c>
      <c r="AU67" s="274">
        <v>0</v>
      </c>
      <c r="AV67" s="274">
        <v>0</v>
      </c>
    </row>
    <row r="68" spans="1:48" x14ac:dyDescent="0.2">
      <c r="A68" s="278"/>
      <c r="B68" s="279" t="s">
        <v>72</v>
      </c>
      <c r="C68" s="282" t="s">
        <v>472</v>
      </c>
      <c r="D68" s="304" t="s">
        <v>667</v>
      </c>
      <c r="E68" s="304">
        <v>2</v>
      </c>
      <c r="F68" s="304" t="s">
        <v>667</v>
      </c>
      <c r="G68" s="274"/>
      <c r="H68" s="303">
        <v>2</v>
      </c>
      <c r="I68" s="274">
        <v>0</v>
      </c>
      <c r="J68" s="274">
        <v>0</v>
      </c>
      <c r="K68" s="274">
        <v>0</v>
      </c>
      <c r="L68" s="274">
        <v>0</v>
      </c>
      <c r="M68" s="274">
        <v>0</v>
      </c>
      <c r="N68" s="274">
        <v>0</v>
      </c>
      <c r="O68" s="274">
        <v>0</v>
      </c>
      <c r="P68" s="274">
        <v>0</v>
      </c>
      <c r="Q68" s="274">
        <v>0</v>
      </c>
      <c r="R68" s="274">
        <v>0</v>
      </c>
      <c r="S68" s="274">
        <v>0</v>
      </c>
      <c r="T68" s="274">
        <v>0</v>
      </c>
      <c r="U68" s="274">
        <v>0</v>
      </c>
      <c r="V68" s="274">
        <v>0</v>
      </c>
      <c r="W68" s="274">
        <v>0</v>
      </c>
      <c r="X68" s="274">
        <v>0</v>
      </c>
      <c r="Y68" s="274">
        <v>1</v>
      </c>
      <c r="Z68" s="274">
        <v>0</v>
      </c>
      <c r="AA68" s="274">
        <v>0</v>
      </c>
      <c r="AB68" s="274">
        <v>1</v>
      </c>
      <c r="AC68" s="274">
        <v>0</v>
      </c>
      <c r="AD68" s="274">
        <v>0</v>
      </c>
      <c r="AE68" s="274">
        <v>0</v>
      </c>
      <c r="AF68" s="274">
        <v>0</v>
      </c>
      <c r="AG68" s="274">
        <v>0</v>
      </c>
      <c r="AH68" s="274">
        <v>0</v>
      </c>
      <c r="AI68" s="274">
        <v>0</v>
      </c>
      <c r="AJ68" s="274">
        <v>0</v>
      </c>
      <c r="AK68" s="274">
        <v>0</v>
      </c>
      <c r="AL68" s="274">
        <v>0</v>
      </c>
      <c r="AM68" s="274">
        <v>0</v>
      </c>
      <c r="AN68" s="274">
        <v>0</v>
      </c>
      <c r="AO68" s="274">
        <v>0</v>
      </c>
      <c r="AP68" s="274">
        <v>0</v>
      </c>
      <c r="AQ68" s="274">
        <v>0</v>
      </c>
      <c r="AR68" s="274">
        <v>0</v>
      </c>
      <c r="AS68" s="274">
        <v>0</v>
      </c>
      <c r="AT68" s="274">
        <v>0</v>
      </c>
      <c r="AU68" s="274">
        <v>0</v>
      </c>
      <c r="AV68" s="274">
        <v>0</v>
      </c>
    </row>
    <row r="69" spans="1:48" x14ac:dyDescent="0.2">
      <c r="A69" s="280">
        <v>9</v>
      </c>
      <c r="B69" s="281" t="s">
        <v>45</v>
      </c>
      <c r="C69" s="264"/>
      <c r="D69" s="268">
        <v>83</v>
      </c>
      <c r="E69" s="268">
        <v>109</v>
      </c>
      <c r="F69" s="299" t="s">
        <v>667</v>
      </c>
      <c r="G69" s="268"/>
      <c r="H69" s="268">
        <v>192</v>
      </c>
      <c r="I69" s="268">
        <v>1</v>
      </c>
      <c r="J69" s="268">
        <v>1</v>
      </c>
      <c r="K69" s="268">
        <v>0</v>
      </c>
      <c r="L69" s="268">
        <v>0</v>
      </c>
      <c r="M69" s="268">
        <v>2</v>
      </c>
      <c r="N69" s="268">
        <v>1</v>
      </c>
      <c r="O69" s="268">
        <v>4</v>
      </c>
      <c r="P69" s="268">
        <v>0</v>
      </c>
      <c r="Q69" s="268">
        <v>0</v>
      </c>
      <c r="R69" s="268">
        <v>5</v>
      </c>
      <c r="S69" s="268">
        <v>2</v>
      </c>
      <c r="T69" s="268">
        <v>8</v>
      </c>
      <c r="U69" s="268">
        <v>0</v>
      </c>
      <c r="V69" s="268">
        <v>0</v>
      </c>
      <c r="W69" s="268">
        <v>10</v>
      </c>
      <c r="X69" s="268">
        <v>39</v>
      </c>
      <c r="Y69" s="268">
        <v>46</v>
      </c>
      <c r="Z69" s="268">
        <v>0</v>
      </c>
      <c r="AA69" s="268">
        <v>0</v>
      </c>
      <c r="AB69" s="268">
        <v>85</v>
      </c>
      <c r="AC69" s="268">
        <v>0</v>
      </c>
      <c r="AD69" s="268">
        <v>0</v>
      </c>
      <c r="AE69" s="268">
        <v>0</v>
      </c>
      <c r="AF69" s="268">
        <v>0</v>
      </c>
      <c r="AG69" s="268">
        <v>0</v>
      </c>
      <c r="AH69" s="268">
        <v>0</v>
      </c>
      <c r="AI69" s="268">
        <v>0</v>
      </c>
      <c r="AJ69" s="268">
        <v>0</v>
      </c>
      <c r="AK69" s="268">
        <v>0</v>
      </c>
      <c r="AL69" s="268">
        <v>0</v>
      </c>
      <c r="AM69" s="268">
        <v>0</v>
      </c>
      <c r="AN69" s="268">
        <v>0</v>
      </c>
      <c r="AO69" s="268">
        <v>0</v>
      </c>
      <c r="AP69" s="268">
        <v>0</v>
      </c>
      <c r="AQ69" s="268">
        <v>0</v>
      </c>
      <c r="AR69" s="268">
        <v>0</v>
      </c>
      <c r="AS69" s="268">
        <v>0</v>
      </c>
      <c r="AT69" s="268">
        <v>0</v>
      </c>
      <c r="AU69" s="268">
        <v>0</v>
      </c>
      <c r="AV69" s="268">
        <v>0</v>
      </c>
    </row>
    <row r="70" spans="1:48" x14ac:dyDescent="0.2">
      <c r="A70" s="278"/>
      <c r="B70" s="279" t="s">
        <v>58</v>
      </c>
      <c r="C70" s="282" t="s">
        <v>477</v>
      </c>
      <c r="D70" s="274">
        <v>31</v>
      </c>
      <c r="E70" s="274">
        <v>36</v>
      </c>
      <c r="F70" s="300" t="s">
        <v>667</v>
      </c>
      <c r="G70" s="274"/>
      <c r="H70" s="274">
        <v>67</v>
      </c>
      <c r="I70" s="274">
        <v>1</v>
      </c>
      <c r="J70" s="274">
        <v>0</v>
      </c>
      <c r="K70" s="274">
        <v>0</v>
      </c>
      <c r="L70" s="274">
        <v>0</v>
      </c>
      <c r="M70" s="274">
        <v>1</v>
      </c>
      <c r="N70" s="274">
        <v>1</v>
      </c>
      <c r="O70" s="274">
        <v>0</v>
      </c>
      <c r="P70" s="274">
        <v>0</v>
      </c>
      <c r="Q70" s="274">
        <v>0</v>
      </c>
      <c r="R70" s="274">
        <v>1</v>
      </c>
      <c r="S70" s="274">
        <v>0</v>
      </c>
      <c r="T70" s="274">
        <v>3</v>
      </c>
      <c r="U70" s="274">
        <v>0</v>
      </c>
      <c r="V70" s="274">
        <v>0</v>
      </c>
      <c r="W70" s="274">
        <v>3</v>
      </c>
      <c r="X70" s="274">
        <v>15</v>
      </c>
      <c r="Y70" s="274">
        <v>15</v>
      </c>
      <c r="Z70" s="274">
        <v>0</v>
      </c>
      <c r="AA70" s="274">
        <v>0</v>
      </c>
      <c r="AB70" s="274">
        <v>30</v>
      </c>
      <c r="AC70" s="274">
        <v>0</v>
      </c>
      <c r="AD70" s="274">
        <v>0</v>
      </c>
      <c r="AE70" s="274">
        <v>0</v>
      </c>
      <c r="AF70" s="274">
        <v>0</v>
      </c>
      <c r="AG70" s="274">
        <v>0</v>
      </c>
      <c r="AH70" s="274">
        <v>0</v>
      </c>
      <c r="AI70" s="274">
        <v>0</v>
      </c>
      <c r="AJ70" s="274">
        <v>0</v>
      </c>
      <c r="AK70" s="274">
        <v>0</v>
      </c>
      <c r="AL70" s="274">
        <v>0</v>
      </c>
      <c r="AM70" s="274">
        <v>0</v>
      </c>
      <c r="AN70" s="274">
        <v>0</v>
      </c>
      <c r="AO70" s="274">
        <v>0</v>
      </c>
      <c r="AP70" s="274">
        <v>0</v>
      </c>
      <c r="AQ70" s="274">
        <v>0</v>
      </c>
      <c r="AR70" s="274">
        <v>0</v>
      </c>
      <c r="AS70" s="274">
        <v>0</v>
      </c>
      <c r="AT70" s="274">
        <v>0</v>
      </c>
      <c r="AU70" s="274">
        <v>0</v>
      </c>
      <c r="AV70" s="274">
        <v>0</v>
      </c>
    </row>
    <row r="71" spans="1:48" x14ac:dyDescent="0.2">
      <c r="A71" s="278"/>
      <c r="B71" s="317" t="s">
        <v>56</v>
      </c>
      <c r="C71" s="318" t="s">
        <v>471</v>
      </c>
      <c r="D71" s="274"/>
      <c r="E71" s="274">
        <v>4</v>
      </c>
      <c r="F71" s="300" t="s">
        <v>667</v>
      </c>
      <c r="G71" s="274"/>
      <c r="H71" s="274">
        <v>4</v>
      </c>
      <c r="I71" s="274">
        <v>0</v>
      </c>
      <c r="J71" s="274">
        <v>0</v>
      </c>
      <c r="K71" s="274">
        <v>0</v>
      </c>
      <c r="L71" s="274">
        <v>0</v>
      </c>
      <c r="M71" s="274">
        <v>0</v>
      </c>
      <c r="N71" s="274">
        <v>0</v>
      </c>
      <c r="O71" s="274">
        <v>0</v>
      </c>
      <c r="P71" s="274">
        <v>0</v>
      </c>
      <c r="Q71" s="274">
        <v>0</v>
      </c>
      <c r="R71" s="274">
        <v>0</v>
      </c>
      <c r="S71" s="274">
        <v>0</v>
      </c>
      <c r="T71" s="274">
        <v>1</v>
      </c>
      <c r="U71" s="274">
        <v>0</v>
      </c>
      <c r="V71" s="274">
        <v>0</v>
      </c>
      <c r="W71" s="274">
        <v>1</v>
      </c>
      <c r="X71" s="274">
        <v>1</v>
      </c>
      <c r="Y71" s="274">
        <v>3</v>
      </c>
      <c r="Z71" s="274">
        <v>0</v>
      </c>
      <c r="AA71" s="274">
        <v>0</v>
      </c>
      <c r="AB71" s="274">
        <v>4</v>
      </c>
      <c r="AC71" s="274">
        <v>0</v>
      </c>
      <c r="AD71" s="274">
        <v>0</v>
      </c>
      <c r="AE71" s="274">
        <v>0</v>
      </c>
      <c r="AF71" s="274">
        <v>0</v>
      </c>
      <c r="AG71" s="274">
        <v>0</v>
      </c>
      <c r="AH71" s="274">
        <v>0</v>
      </c>
      <c r="AI71" s="274">
        <v>0</v>
      </c>
      <c r="AJ71" s="274">
        <v>0</v>
      </c>
      <c r="AK71" s="274">
        <v>0</v>
      </c>
      <c r="AL71" s="274">
        <v>0</v>
      </c>
      <c r="AM71" s="274">
        <v>0</v>
      </c>
      <c r="AN71" s="274">
        <v>0</v>
      </c>
      <c r="AO71" s="274">
        <v>0</v>
      </c>
      <c r="AP71" s="274">
        <v>0</v>
      </c>
      <c r="AQ71" s="274">
        <v>0</v>
      </c>
      <c r="AR71" s="274">
        <v>0</v>
      </c>
      <c r="AS71" s="274">
        <v>0</v>
      </c>
      <c r="AT71" s="274">
        <v>0</v>
      </c>
      <c r="AU71" s="274">
        <v>0</v>
      </c>
      <c r="AV71" s="274">
        <v>0</v>
      </c>
    </row>
    <row r="72" spans="1:48" x14ac:dyDescent="0.2">
      <c r="A72" s="278"/>
      <c r="B72" s="279" t="s">
        <v>54</v>
      </c>
      <c r="C72" s="282" t="s">
        <v>55</v>
      </c>
      <c r="D72" s="274">
        <v>12</v>
      </c>
      <c r="E72" s="274">
        <v>11</v>
      </c>
      <c r="F72" s="300" t="s">
        <v>667</v>
      </c>
      <c r="G72" s="274"/>
      <c r="H72" s="274">
        <v>23</v>
      </c>
      <c r="I72" s="274">
        <v>0</v>
      </c>
      <c r="J72" s="274">
        <v>0</v>
      </c>
      <c r="K72" s="274">
        <v>0</v>
      </c>
      <c r="L72" s="274">
        <v>0</v>
      </c>
      <c r="M72" s="274">
        <v>0</v>
      </c>
      <c r="N72" s="274">
        <v>0</v>
      </c>
      <c r="O72" s="274">
        <v>0</v>
      </c>
      <c r="P72" s="274">
        <v>0</v>
      </c>
      <c r="Q72" s="274">
        <v>0</v>
      </c>
      <c r="R72" s="274">
        <v>0</v>
      </c>
      <c r="S72" s="274">
        <v>1</v>
      </c>
      <c r="T72" s="274">
        <v>0</v>
      </c>
      <c r="U72" s="274">
        <v>0</v>
      </c>
      <c r="V72" s="274">
        <v>0</v>
      </c>
      <c r="W72" s="274">
        <v>1</v>
      </c>
      <c r="X72" s="274">
        <v>6</v>
      </c>
      <c r="Y72" s="274">
        <v>8</v>
      </c>
      <c r="Z72" s="274">
        <v>0</v>
      </c>
      <c r="AA72" s="274">
        <v>0</v>
      </c>
      <c r="AB72" s="274">
        <v>14</v>
      </c>
      <c r="AC72" s="274">
        <v>0</v>
      </c>
      <c r="AD72" s="274">
        <v>0</v>
      </c>
      <c r="AE72" s="274">
        <v>0</v>
      </c>
      <c r="AF72" s="274">
        <v>0</v>
      </c>
      <c r="AG72" s="274">
        <v>0</v>
      </c>
      <c r="AH72" s="274">
        <v>0</v>
      </c>
      <c r="AI72" s="274">
        <v>0</v>
      </c>
      <c r="AJ72" s="274">
        <v>0</v>
      </c>
      <c r="AK72" s="274">
        <v>0</v>
      </c>
      <c r="AL72" s="274">
        <v>0</v>
      </c>
      <c r="AM72" s="274">
        <v>0</v>
      </c>
      <c r="AN72" s="274">
        <v>0</v>
      </c>
      <c r="AO72" s="274">
        <v>0</v>
      </c>
      <c r="AP72" s="274">
        <v>0</v>
      </c>
      <c r="AQ72" s="274">
        <v>0</v>
      </c>
      <c r="AR72" s="274">
        <v>0</v>
      </c>
      <c r="AS72" s="274">
        <v>0</v>
      </c>
      <c r="AT72" s="274">
        <v>0</v>
      </c>
      <c r="AU72" s="274">
        <v>0</v>
      </c>
      <c r="AV72" s="274">
        <v>0</v>
      </c>
    </row>
    <row r="73" spans="1:48" x14ac:dyDescent="0.2">
      <c r="A73" s="278"/>
      <c r="B73" s="279" t="s">
        <v>78</v>
      </c>
      <c r="C73" s="282" t="s">
        <v>482</v>
      </c>
      <c r="D73" s="274">
        <v>4</v>
      </c>
      <c r="E73" s="274">
        <v>19</v>
      </c>
      <c r="F73" s="300" t="s">
        <v>667</v>
      </c>
      <c r="G73" s="274"/>
      <c r="H73" s="274">
        <v>23</v>
      </c>
      <c r="I73" s="274">
        <v>0</v>
      </c>
      <c r="J73" s="274">
        <v>0</v>
      </c>
      <c r="K73" s="274">
        <v>0</v>
      </c>
      <c r="L73" s="274">
        <v>0</v>
      </c>
      <c r="M73" s="274">
        <v>0</v>
      </c>
      <c r="N73" s="274">
        <v>0</v>
      </c>
      <c r="O73" s="274">
        <v>2</v>
      </c>
      <c r="P73" s="274">
        <v>0</v>
      </c>
      <c r="Q73" s="274">
        <v>0</v>
      </c>
      <c r="R73" s="274">
        <v>2</v>
      </c>
      <c r="S73" s="274">
        <v>0</v>
      </c>
      <c r="T73" s="274">
        <v>0</v>
      </c>
      <c r="U73" s="274">
        <v>0</v>
      </c>
      <c r="V73" s="274">
        <v>0</v>
      </c>
      <c r="W73" s="274">
        <v>0</v>
      </c>
      <c r="X73" s="274">
        <v>2</v>
      </c>
      <c r="Y73" s="274">
        <v>7</v>
      </c>
      <c r="Z73" s="274">
        <v>0</v>
      </c>
      <c r="AA73" s="274">
        <v>0</v>
      </c>
      <c r="AB73" s="274">
        <v>9</v>
      </c>
      <c r="AC73" s="274">
        <v>0</v>
      </c>
      <c r="AD73" s="274">
        <v>0</v>
      </c>
      <c r="AE73" s="274">
        <v>0</v>
      </c>
      <c r="AF73" s="274">
        <v>0</v>
      </c>
      <c r="AG73" s="274">
        <v>0</v>
      </c>
      <c r="AH73" s="274">
        <v>0</v>
      </c>
      <c r="AI73" s="274">
        <v>0</v>
      </c>
      <c r="AJ73" s="274">
        <v>0</v>
      </c>
      <c r="AK73" s="274">
        <v>0</v>
      </c>
      <c r="AL73" s="274">
        <v>0</v>
      </c>
      <c r="AM73" s="274">
        <v>0</v>
      </c>
      <c r="AN73" s="274">
        <v>0</v>
      </c>
      <c r="AO73" s="274">
        <v>0</v>
      </c>
      <c r="AP73" s="274">
        <v>0</v>
      </c>
      <c r="AQ73" s="274">
        <v>0</v>
      </c>
      <c r="AR73" s="274">
        <v>0</v>
      </c>
      <c r="AS73" s="274">
        <v>0</v>
      </c>
      <c r="AT73" s="274">
        <v>0</v>
      </c>
      <c r="AU73" s="274">
        <v>0</v>
      </c>
      <c r="AV73" s="274">
        <v>0</v>
      </c>
    </row>
    <row r="74" spans="1:48" x14ac:dyDescent="0.2">
      <c r="A74" s="278"/>
      <c r="B74" s="279" t="s">
        <v>64</v>
      </c>
      <c r="C74" s="282" t="s">
        <v>480</v>
      </c>
      <c r="D74" s="274">
        <v>2</v>
      </c>
      <c r="E74" s="274">
        <v>15</v>
      </c>
      <c r="F74" s="300" t="s">
        <v>667</v>
      </c>
      <c r="G74" s="274"/>
      <c r="H74" s="274">
        <v>17</v>
      </c>
      <c r="I74" s="274">
        <v>0</v>
      </c>
      <c r="J74" s="274">
        <v>1</v>
      </c>
      <c r="K74" s="274">
        <v>0</v>
      </c>
      <c r="L74" s="274">
        <v>0</v>
      </c>
      <c r="M74" s="274">
        <v>1</v>
      </c>
      <c r="N74" s="274">
        <v>0</v>
      </c>
      <c r="O74" s="274">
        <v>0</v>
      </c>
      <c r="P74" s="274">
        <v>0</v>
      </c>
      <c r="Q74" s="274">
        <v>0</v>
      </c>
      <c r="R74" s="274">
        <v>0</v>
      </c>
      <c r="S74" s="274">
        <v>1</v>
      </c>
      <c r="T74" s="274">
        <v>3</v>
      </c>
      <c r="U74" s="274">
        <v>0</v>
      </c>
      <c r="V74" s="274">
        <v>0</v>
      </c>
      <c r="W74" s="274">
        <v>4</v>
      </c>
      <c r="X74" s="274">
        <v>1</v>
      </c>
      <c r="Y74" s="274">
        <v>5</v>
      </c>
      <c r="Z74" s="274">
        <v>0</v>
      </c>
      <c r="AA74" s="274">
        <v>0</v>
      </c>
      <c r="AB74" s="274">
        <v>6</v>
      </c>
      <c r="AC74" s="274">
        <v>0</v>
      </c>
      <c r="AD74" s="274">
        <v>0</v>
      </c>
      <c r="AE74" s="274">
        <v>0</v>
      </c>
      <c r="AF74" s="274">
        <v>0</v>
      </c>
      <c r="AG74" s="274">
        <v>0</v>
      </c>
      <c r="AH74" s="274">
        <v>0</v>
      </c>
      <c r="AI74" s="274">
        <v>0</v>
      </c>
      <c r="AJ74" s="274">
        <v>0</v>
      </c>
      <c r="AK74" s="274">
        <v>0</v>
      </c>
      <c r="AL74" s="274">
        <v>0</v>
      </c>
      <c r="AM74" s="274">
        <v>0</v>
      </c>
      <c r="AN74" s="274">
        <v>0</v>
      </c>
      <c r="AO74" s="274">
        <v>0</v>
      </c>
      <c r="AP74" s="274">
        <v>0</v>
      </c>
      <c r="AQ74" s="274">
        <v>0</v>
      </c>
      <c r="AR74" s="274">
        <v>0</v>
      </c>
      <c r="AS74" s="274">
        <v>0</v>
      </c>
      <c r="AT74" s="274">
        <v>0</v>
      </c>
      <c r="AU74" s="274">
        <v>0</v>
      </c>
      <c r="AV74" s="274">
        <v>0</v>
      </c>
    </row>
    <row r="75" spans="1:48" x14ac:dyDescent="0.2">
      <c r="A75" s="278"/>
      <c r="B75" s="279" t="s">
        <v>72</v>
      </c>
      <c r="C75" s="282" t="s">
        <v>472</v>
      </c>
      <c r="D75" s="274">
        <v>33</v>
      </c>
      <c r="E75" s="274">
        <v>24</v>
      </c>
      <c r="F75" s="300" t="s">
        <v>667</v>
      </c>
      <c r="G75" s="274"/>
      <c r="H75" s="274">
        <v>57</v>
      </c>
      <c r="I75" s="274">
        <v>0</v>
      </c>
      <c r="J75" s="274">
        <v>0</v>
      </c>
      <c r="K75" s="274">
        <v>0</v>
      </c>
      <c r="L75" s="274">
        <v>0</v>
      </c>
      <c r="M75" s="274">
        <v>0</v>
      </c>
      <c r="N75" s="274">
        <v>0</v>
      </c>
      <c r="O75" s="274">
        <v>2</v>
      </c>
      <c r="P75" s="274">
        <v>0</v>
      </c>
      <c r="Q75" s="274">
        <v>0</v>
      </c>
      <c r="R75" s="274">
        <v>2</v>
      </c>
      <c r="S75" s="274">
        <v>0</v>
      </c>
      <c r="T75" s="274">
        <v>1</v>
      </c>
      <c r="U75" s="274">
        <v>0</v>
      </c>
      <c r="V75" s="274">
        <v>0</v>
      </c>
      <c r="W75" s="274">
        <v>1</v>
      </c>
      <c r="X75" s="274">
        <v>14</v>
      </c>
      <c r="Y75" s="274">
        <v>8</v>
      </c>
      <c r="Z75" s="274">
        <v>0</v>
      </c>
      <c r="AA75" s="274">
        <v>0</v>
      </c>
      <c r="AB75" s="274">
        <v>22</v>
      </c>
      <c r="AC75" s="274">
        <v>0</v>
      </c>
      <c r="AD75" s="274">
        <v>0</v>
      </c>
      <c r="AE75" s="274">
        <v>0</v>
      </c>
      <c r="AF75" s="274">
        <v>0</v>
      </c>
      <c r="AG75" s="274">
        <v>0</v>
      </c>
      <c r="AH75" s="274">
        <v>0</v>
      </c>
      <c r="AI75" s="274">
        <v>0</v>
      </c>
      <c r="AJ75" s="274">
        <v>0</v>
      </c>
      <c r="AK75" s="274">
        <v>0</v>
      </c>
      <c r="AL75" s="274">
        <v>0</v>
      </c>
      <c r="AM75" s="274">
        <v>0</v>
      </c>
      <c r="AN75" s="274">
        <v>0</v>
      </c>
      <c r="AO75" s="274">
        <v>0</v>
      </c>
      <c r="AP75" s="274">
        <v>0</v>
      </c>
      <c r="AQ75" s="274">
        <v>0</v>
      </c>
      <c r="AR75" s="274">
        <v>0</v>
      </c>
      <c r="AS75" s="274">
        <v>0</v>
      </c>
      <c r="AT75" s="274">
        <v>0</v>
      </c>
      <c r="AU75" s="274">
        <v>0</v>
      </c>
      <c r="AV75" s="274">
        <v>0</v>
      </c>
    </row>
    <row r="76" spans="1:48" x14ac:dyDescent="0.2">
      <c r="A76" s="269" t="s">
        <v>628</v>
      </c>
      <c r="B76" s="278"/>
      <c r="C76" s="278"/>
      <c r="D76" s="271">
        <v>1425</v>
      </c>
      <c r="E76" s="271">
        <v>627</v>
      </c>
      <c r="F76" s="271">
        <v>7</v>
      </c>
      <c r="G76" s="271"/>
      <c r="H76" s="271">
        <v>2059</v>
      </c>
      <c r="I76" s="271"/>
      <c r="J76" s="271"/>
      <c r="K76" s="271"/>
      <c r="L76" s="271"/>
      <c r="M76" s="271"/>
      <c r="N76" s="271">
        <v>0</v>
      </c>
      <c r="O76" s="271">
        <v>1</v>
      </c>
      <c r="P76" s="271">
        <v>0</v>
      </c>
      <c r="Q76" s="271">
        <v>0</v>
      </c>
      <c r="R76" s="271">
        <v>1</v>
      </c>
      <c r="S76" s="271">
        <v>59</v>
      </c>
      <c r="T76" s="271">
        <v>28</v>
      </c>
      <c r="U76" s="271">
        <v>1</v>
      </c>
      <c r="V76" s="271">
        <v>0</v>
      </c>
      <c r="W76" s="271">
        <v>88</v>
      </c>
      <c r="X76" s="271">
        <v>1152</v>
      </c>
      <c r="Y76" s="271">
        <v>443</v>
      </c>
      <c r="Z76" s="271">
        <v>6</v>
      </c>
      <c r="AA76" s="271">
        <v>0</v>
      </c>
      <c r="AB76" s="271">
        <v>1601</v>
      </c>
      <c r="AC76" s="271">
        <v>0</v>
      </c>
      <c r="AD76" s="271">
        <v>0</v>
      </c>
      <c r="AE76" s="271">
        <v>0</v>
      </c>
      <c r="AF76" s="271">
        <v>0</v>
      </c>
      <c r="AG76" s="271">
        <v>0</v>
      </c>
      <c r="AH76" s="271">
        <v>0</v>
      </c>
      <c r="AI76" s="271">
        <v>1</v>
      </c>
      <c r="AJ76" s="271">
        <v>0</v>
      </c>
      <c r="AK76" s="271">
        <v>0</v>
      </c>
      <c r="AL76" s="271">
        <v>1</v>
      </c>
      <c r="AM76" s="271">
        <v>1</v>
      </c>
      <c r="AN76" s="271">
        <v>1</v>
      </c>
      <c r="AO76" s="271">
        <v>0</v>
      </c>
      <c r="AP76" s="271">
        <v>0</v>
      </c>
      <c r="AQ76" s="271">
        <v>2</v>
      </c>
      <c r="AR76" s="271">
        <v>101</v>
      </c>
      <c r="AS76" s="271">
        <v>57</v>
      </c>
      <c r="AT76" s="271">
        <v>0</v>
      </c>
      <c r="AU76" s="271">
        <v>0</v>
      </c>
      <c r="AV76" s="271">
        <v>158</v>
      </c>
    </row>
    <row r="77" spans="1:48" x14ac:dyDescent="0.2">
      <c r="A77" s="279" t="s">
        <v>12</v>
      </c>
      <c r="B77" s="264"/>
      <c r="C77" s="264"/>
      <c r="D77" s="268">
        <v>1103</v>
      </c>
      <c r="E77" s="268">
        <v>427</v>
      </c>
      <c r="F77" s="268">
        <v>4</v>
      </c>
      <c r="G77" s="268"/>
      <c r="H77" s="268">
        <v>1534</v>
      </c>
      <c r="I77" s="268">
        <v>11</v>
      </c>
      <c r="J77" s="268">
        <v>3</v>
      </c>
      <c r="K77" s="268">
        <v>0</v>
      </c>
      <c r="L77" s="268">
        <v>0</v>
      </c>
      <c r="M77" s="268">
        <v>14</v>
      </c>
      <c r="N77" s="268">
        <v>0</v>
      </c>
      <c r="O77" s="268">
        <v>1</v>
      </c>
      <c r="P77" s="268">
        <v>0</v>
      </c>
      <c r="Q77" s="268">
        <v>0</v>
      </c>
      <c r="R77" s="268">
        <v>1</v>
      </c>
      <c r="S77" s="268">
        <v>39</v>
      </c>
      <c r="T77" s="268">
        <v>18</v>
      </c>
      <c r="U77" s="268">
        <v>0</v>
      </c>
      <c r="V77" s="268">
        <v>0</v>
      </c>
      <c r="W77" s="268">
        <v>57</v>
      </c>
      <c r="X77" s="268">
        <v>951</v>
      </c>
      <c r="Y77" s="268">
        <v>347</v>
      </c>
      <c r="Z77" s="268">
        <v>4</v>
      </c>
      <c r="AA77" s="268">
        <v>0</v>
      </c>
      <c r="AB77" s="268">
        <v>1302</v>
      </c>
      <c r="AC77" s="268">
        <v>0</v>
      </c>
      <c r="AD77" s="268">
        <v>0</v>
      </c>
      <c r="AE77" s="268">
        <v>0</v>
      </c>
      <c r="AF77" s="268">
        <v>0</v>
      </c>
      <c r="AG77" s="268">
        <v>0</v>
      </c>
      <c r="AH77" s="268">
        <v>0</v>
      </c>
      <c r="AI77" s="268">
        <v>0</v>
      </c>
      <c r="AJ77" s="268">
        <v>0</v>
      </c>
      <c r="AK77" s="268">
        <v>0</v>
      </c>
      <c r="AL77" s="268">
        <v>0</v>
      </c>
      <c r="AM77" s="268">
        <v>1</v>
      </c>
      <c r="AN77" s="268">
        <v>1</v>
      </c>
      <c r="AO77" s="268">
        <v>0</v>
      </c>
      <c r="AP77" s="268">
        <v>0</v>
      </c>
      <c r="AQ77" s="268">
        <v>2</v>
      </c>
      <c r="AR77" s="268">
        <v>101</v>
      </c>
      <c r="AS77" s="268">
        <v>57</v>
      </c>
      <c r="AT77" s="268">
        <v>0</v>
      </c>
      <c r="AU77" s="268">
        <v>0</v>
      </c>
      <c r="AV77" s="268">
        <v>158</v>
      </c>
    </row>
    <row r="78" spans="1:48" x14ac:dyDescent="0.2">
      <c r="A78" s="280">
        <v>5</v>
      </c>
      <c r="B78" s="286" t="s">
        <v>13</v>
      </c>
      <c r="C78" s="287"/>
      <c r="D78" s="295">
        <v>1103</v>
      </c>
      <c r="E78" s="287">
        <v>427</v>
      </c>
      <c r="F78" s="287">
        <v>4</v>
      </c>
      <c r="G78" s="268"/>
      <c r="H78" s="295">
        <v>1534</v>
      </c>
      <c r="I78" s="268">
        <v>11</v>
      </c>
      <c r="J78" s="268">
        <v>3</v>
      </c>
      <c r="K78" s="268">
        <v>0</v>
      </c>
      <c r="L78" s="268">
        <v>0</v>
      </c>
      <c r="M78" s="268">
        <v>14</v>
      </c>
      <c r="N78" s="268">
        <v>0</v>
      </c>
      <c r="O78" s="268">
        <v>1</v>
      </c>
      <c r="P78" s="268">
        <v>0</v>
      </c>
      <c r="Q78" s="268">
        <v>0</v>
      </c>
      <c r="R78" s="268">
        <v>1</v>
      </c>
      <c r="S78" s="268">
        <v>39</v>
      </c>
      <c r="T78" s="268">
        <v>18</v>
      </c>
      <c r="U78" s="268">
        <v>0</v>
      </c>
      <c r="V78" s="268">
        <v>0</v>
      </c>
      <c r="W78" s="268">
        <v>57</v>
      </c>
      <c r="X78" s="268">
        <v>951</v>
      </c>
      <c r="Y78" s="268">
        <v>347</v>
      </c>
      <c r="Z78" s="268">
        <v>4</v>
      </c>
      <c r="AA78" s="268">
        <v>0</v>
      </c>
      <c r="AB78" s="268">
        <v>1302</v>
      </c>
      <c r="AC78" s="268">
        <v>0</v>
      </c>
      <c r="AD78" s="268">
        <v>0</v>
      </c>
      <c r="AE78" s="268">
        <v>0</v>
      </c>
      <c r="AF78" s="268">
        <v>0</v>
      </c>
      <c r="AG78" s="268">
        <v>0</v>
      </c>
      <c r="AH78" s="268">
        <v>0</v>
      </c>
      <c r="AI78" s="268">
        <v>0</v>
      </c>
      <c r="AJ78" s="268">
        <v>0</v>
      </c>
      <c r="AK78" s="268">
        <v>0</v>
      </c>
      <c r="AL78" s="268">
        <v>0</v>
      </c>
      <c r="AM78" s="268">
        <v>1</v>
      </c>
      <c r="AN78" s="268">
        <v>1</v>
      </c>
      <c r="AO78" s="268">
        <v>0</v>
      </c>
      <c r="AP78" s="268">
        <v>0</v>
      </c>
      <c r="AQ78" s="268">
        <v>2</v>
      </c>
      <c r="AR78" s="268">
        <v>101</v>
      </c>
      <c r="AS78" s="268">
        <v>57</v>
      </c>
      <c r="AT78" s="268">
        <v>0</v>
      </c>
      <c r="AU78" s="268">
        <v>0</v>
      </c>
      <c r="AV78" s="268">
        <v>158</v>
      </c>
    </row>
    <row r="79" spans="1:48" x14ac:dyDescent="0.2">
      <c r="A79" s="278"/>
      <c r="B79" s="288" t="s">
        <v>91</v>
      </c>
      <c r="C79" s="289" t="s">
        <v>484</v>
      </c>
      <c r="D79" s="296">
        <v>64</v>
      </c>
      <c r="E79" s="296">
        <v>29</v>
      </c>
      <c r="F79" s="296">
        <v>1</v>
      </c>
      <c r="G79" s="274"/>
      <c r="H79" s="296">
        <v>94</v>
      </c>
      <c r="I79" s="274">
        <v>0</v>
      </c>
      <c r="J79" s="274">
        <v>0</v>
      </c>
      <c r="K79" s="274">
        <v>0</v>
      </c>
      <c r="L79" s="274">
        <v>0</v>
      </c>
      <c r="M79" s="274">
        <v>0</v>
      </c>
      <c r="N79" s="274">
        <v>0</v>
      </c>
      <c r="O79" s="274">
        <v>0</v>
      </c>
      <c r="P79" s="274">
        <v>0</v>
      </c>
      <c r="Q79" s="274">
        <v>0</v>
      </c>
      <c r="R79" s="274">
        <v>0</v>
      </c>
      <c r="S79" s="274">
        <v>5</v>
      </c>
      <c r="T79" s="274">
        <v>1</v>
      </c>
      <c r="U79" s="274">
        <v>0</v>
      </c>
      <c r="V79" s="274">
        <v>0</v>
      </c>
      <c r="W79" s="274">
        <v>6</v>
      </c>
      <c r="X79" s="274">
        <v>50</v>
      </c>
      <c r="Y79" s="274">
        <v>24</v>
      </c>
      <c r="Z79" s="274">
        <v>1</v>
      </c>
      <c r="AA79" s="274">
        <v>0</v>
      </c>
      <c r="AB79" s="274">
        <v>75</v>
      </c>
      <c r="AC79" s="274">
        <v>0</v>
      </c>
      <c r="AD79" s="274">
        <v>0</v>
      </c>
      <c r="AE79" s="274">
        <v>0</v>
      </c>
      <c r="AF79" s="274">
        <v>0</v>
      </c>
      <c r="AG79" s="274">
        <v>0</v>
      </c>
      <c r="AH79" s="274">
        <v>0</v>
      </c>
      <c r="AI79" s="274">
        <v>0</v>
      </c>
      <c r="AJ79" s="274">
        <v>0</v>
      </c>
      <c r="AK79" s="274">
        <v>0</v>
      </c>
      <c r="AL79" s="274">
        <v>0</v>
      </c>
      <c r="AM79" s="274">
        <v>0</v>
      </c>
      <c r="AN79" s="274">
        <v>1</v>
      </c>
      <c r="AO79" s="274">
        <v>0</v>
      </c>
      <c r="AP79" s="274">
        <v>0</v>
      </c>
      <c r="AQ79" s="274">
        <v>1</v>
      </c>
      <c r="AR79" s="274">
        <v>9</v>
      </c>
      <c r="AS79" s="274">
        <v>3</v>
      </c>
      <c r="AT79" s="274">
        <v>0</v>
      </c>
      <c r="AU79" s="274">
        <v>0</v>
      </c>
      <c r="AV79" s="274">
        <v>12</v>
      </c>
    </row>
    <row r="80" spans="1:48" x14ac:dyDescent="0.2">
      <c r="A80" s="278"/>
      <c r="B80" s="288" t="s">
        <v>97</v>
      </c>
      <c r="C80" s="289" t="s">
        <v>487</v>
      </c>
      <c r="D80" s="296">
        <v>137</v>
      </c>
      <c r="E80" s="296">
        <v>104</v>
      </c>
      <c r="F80" s="296">
        <v>1</v>
      </c>
      <c r="G80" s="274"/>
      <c r="H80" s="296">
        <v>242</v>
      </c>
      <c r="I80" s="274">
        <v>3</v>
      </c>
      <c r="J80" s="274">
        <v>0</v>
      </c>
      <c r="K80" s="274">
        <v>0</v>
      </c>
      <c r="L80" s="274">
        <v>0</v>
      </c>
      <c r="M80" s="274">
        <v>3</v>
      </c>
      <c r="N80" s="274">
        <v>0</v>
      </c>
      <c r="O80" s="274">
        <v>0</v>
      </c>
      <c r="P80" s="274">
        <v>0</v>
      </c>
      <c r="Q80" s="274">
        <v>0</v>
      </c>
      <c r="R80" s="274">
        <v>0</v>
      </c>
      <c r="S80" s="274">
        <v>4</v>
      </c>
      <c r="T80" s="274">
        <v>9</v>
      </c>
      <c r="U80" s="274">
        <v>0</v>
      </c>
      <c r="V80" s="274">
        <v>0</v>
      </c>
      <c r="W80" s="274">
        <v>13</v>
      </c>
      <c r="X80" s="274">
        <v>122</v>
      </c>
      <c r="Y80" s="274">
        <v>85</v>
      </c>
      <c r="Z80" s="274">
        <v>1</v>
      </c>
      <c r="AA80" s="274">
        <v>0</v>
      </c>
      <c r="AB80" s="274">
        <v>208</v>
      </c>
      <c r="AC80" s="274">
        <v>0</v>
      </c>
      <c r="AD80" s="274">
        <v>0</v>
      </c>
      <c r="AE80" s="274">
        <v>0</v>
      </c>
      <c r="AF80" s="274">
        <v>0</v>
      </c>
      <c r="AG80" s="274">
        <v>0</v>
      </c>
      <c r="AH80" s="274">
        <v>0</v>
      </c>
      <c r="AI80" s="274">
        <v>0</v>
      </c>
      <c r="AJ80" s="274">
        <v>0</v>
      </c>
      <c r="AK80" s="274">
        <v>0</v>
      </c>
      <c r="AL80" s="274">
        <v>0</v>
      </c>
      <c r="AM80" s="274">
        <v>0</v>
      </c>
      <c r="AN80" s="274">
        <v>0</v>
      </c>
      <c r="AO80" s="274">
        <v>0</v>
      </c>
      <c r="AP80" s="274">
        <v>0</v>
      </c>
      <c r="AQ80" s="274">
        <v>0</v>
      </c>
      <c r="AR80" s="274">
        <v>8</v>
      </c>
      <c r="AS80" s="274">
        <v>10</v>
      </c>
      <c r="AT80" s="274">
        <v>0</v>
      </c>
      <c r="AU80" s="274">
        <v>0</v>
      </c>
      <c r="AV80" s="274">
        <v>18</v>
      </c>
    </row>
    <row r="81" spans="1:48" x14ac:dyDescent="0.2">
      <c r="A81" s="278"/>
      <c r="B81" s="288" t="s">
        <v>87</v>
      </c>
      <c r="C81" s="289" t="s">
        <v>88</v>
      </c>
      <c r="D81" s="296">
        <v>95</v>
      </c>
      <c r="E81" s="296">
        <v>30</v>
      </c>
      <c r="F81" s="298" t="s">
        <v>667</v>
      </c>
      <c r="G81" s="274"/>
      <c r="H81" s="296">
        <v>125</v>
      </c>
      <c r="I81" s="274">
        <v>0</v>
      </c>
      <c r="J81" s="274">
        <v>0</v>
      </c>
      <c r="K81" s="274">
        <v>0</v>
      </c>
      <c r="L81" s="274">
        <v>0</v>
      </c>
      <c r="M81" s="274">
        <v>0</v>
      </c>
      <c r="N81" s="274">
        <v>0</v>
      </c>
      <c r="O81" s="274">
        <v>0</v>
      </c>
      <c r="P81" s="274">
        <v>0</v>
      </c>
      <c r="Q81" s="274">
        <v>0</v>
      </c>
      <c r="R81" s="274">
        <v>0</v>
      </c>
      <c r="S81" s="274">
        <v>3</v>
      </c>
      <c r="T81" s="274">
        <v>0</v>
      </c>
      <c r="U81" s="274">
        <v>0</v>
      </c>
      <c r="V81" s="274">
        <v>0</v>
      </c>
      <c r="W81" s="274">
        <v>3</v>
      </c>
      <c r="X81" s="274">
        <v>81</v>
      </c>
      <c r="Y81" s="274">
        <v>23</v>
      </c>
      <c r="Z81" s="274">
        <v>0</v>
      </c>
      <c r="AA81" s="274">
        <v>0</v>
      </c>
      <c r="AB81" s="274">
        <v>104</v>
      </c>
      <c r="AC81" s="274">
        <v>0</v>
      </c>
      <c r="AD81" s="274">
        <v>0</v>
      </c>
      <c r="AE81" s="274">
        <v>0</v>
      </c>
      <c r="AF81" s="274">
        <v>0</v>
      </c>
      <c r="AG81" s="274">
        <v>0</v>
      </c>
      <c r="AH81" s="274">
        <v>0</v>
      </c>
      <c r="AI81" s="274">
        <v>0</v>
      </c>
      <c r="AJ81" s="274">
        <v>0</v>
      </c>
      <c r="AK81" s="274">
        <v>0</v>
      </c>
      <c r="AL81" s="274">
        <v>0</v>
      </c>
      <c r="AM81" s="274">
        <v>0</v>
      </c>
      <c r="AN81" s="274">
        <v>0</v>
      </c>
      <c r="AO81" s="274">
        <v>0</v>
      </c>
      <c r="AP81" s="274">
        <v>0</v>
      </c>
      <c r="AQ81" s="274">
        <v>0</v>
      </c>
      <c r="AR81" s="274">
        <v>11</v>
      </c>
      <c r="AS81" s="274">
        <v>7</v>
      </c>
      <c r="AT81" s="274">
        <v>0</v>
      </c>
      <c r="AU81" s="274">
        <v>0</v>
      </c>
      <c r="AV81" s="274">
        <v>18</v>
      </c>
    </row>
    <row r="82" spans="1:48" x14ac:dyDescent="0.2">
      <c r="A82" s="278"/>
      <c r="B82" s="288" t="s">
        <v>93</v>
      </c>
      <c r="C82" s="289" t="s">
        <v>485</v>
      </c>
      <c r="D82" s="296">
        <v>13</v>
      </c>
      <c r="E82" s="296">
        <v>22</v>
      </c>
      <c r="F82" s="298" t="s">
        <v>667</v>
      </c>
      <c r="G82" s="274"/>
      <c r="H82" s="296">
        <v>35</v>
      </c>
      <c r="I82" s="274">
        <v>0</v>
      </c>
      <c r="J82" s="274">
        <v>0</v>
      </c>
      <c r="K82" s="274">
        <v>0</v>
      </c>
      <c r="L82" s="274">
        <v>0</v>
      </c>
      <c r="M82" s="274">
        <v>0</v>
      </c>
      <c r="N82" s="274">
        <v>0</v>
      </c>
      <c r="O82" s="274">
        <v>0</v>
      </c>
      <c r="P82" s="274">
        <v>0</v>
      </c>
      <c r="Q82" s="274">
        <v>0</v>
      </c>
      <c r="R82" s="274">
        <v>0</v>
      </c>
      <c r="S82" s="274">
        <v>1</v>
      </c>
      <c r="T82" s="274">
        <v>3</v>
      </c>
      <c r="U82" s="274">
        <v>0</v>
      </c>
      <c r="V82" s="274">
        <v>0</v>
      </c>
      <c r="W82" s="274">
        <v>4</v>
      </c>
      <c r="X82" s="274">
        <v>11</v>
      </c>
      <c r="Y82" s="274">
        <v>17</v>
      </c>
      <c r="Z82" s="274">
        <v>0</v>
      </c>
      <c r="AA82" s="274">
        <v>0</v>
      </c>
      <c r="AB82" s="274">
        <v>28</v>
      </c>
      <c r="AC82" s="274">
        <v>0</v>
      </c>
      <c r="AD82" s="274">
        <v>0</v>
      </c>
      <c r="AE82" s="274">
        <v>0</v>
      </c>
      <c r="AF82" s="274">
        <v>0</v>
      </c>
      <c r="AG82" s="274">
        <v>0</v>
      </c>
      <c r="AH82" s="274">
        <v>0</v>
      </c>
      <c r="AI82" s="274">
        <v>0</v>
      </c>
      <c r="AJ82" s="274">
        <v>0</v>
      </c>
      <c r="AK82" s="274">
        <v>0</v>
      </c>
      <c r="AL82" s="274">
        <v>0</v>
      </c>
      <c r="AM82" s="274">
        <v>0</v>
      </c>
      <c r="AN82" s="274">
        <v>0</v>
      </c>
      <c r="AO82" s="274">
        <v>0</v>
      </c>
      <c r="AP82" s="274">
        <v>0</v>
      </c>
      <c r="AQ82" s="274">
        <v>0</v>
      </c>
      <c r="AR82" s="274">
        <v>1</v>
      </c>
      <c r="AS82" s="274">
        <v>2</v>
      </c>
      <c r="AT82" s="274">
        <v>0</v>
      </c>
      <c r="AU82" s="274">
        <v>0</v>
      </c>
      <c r="AV82" s="274">
        <v>3</v>
      </c>
    </row>
    <row r="83" spans="1:48" x14ac:dyDescent="0.2">
      <c r="A83" s="278"/>
      <c r="B83" s="288" t="s">
        <v>95</v>
      </c>
      <c r="C83" s="289" t="s">
        <v>486</v>
      </c>
      <c r="D83" s="296">
        <v>38</v>
      </c>
      <c r="E83" s="296">
        <v>43</v>
      </c>
      <c r="F83" s="298" t="s">
        <v>667</v>
      </c>
      <c r="G83" s="274"/>
      <c r="H83" s="296">
        <v>81</v>
      </c>
      <c r="I83" s="274">
        <v>0</v>
      </c>
      <c r="J83" s="274">
        <v>1</v>
      </c>
      <c r="K83" s="274">
        <v>0</v>
      </c>
      <c r="L83" s="274">
        <v>0</v>
      </c>
      <c r="M83" s="274">
        <v>1</v>
      </c>
      <c r="N83" s="274">
        <v>0</v>
      </c>
      <c r="O83" s="274">
        <v>0</v>
      </c>
      <c r="P83" s="274">
        <v>0</v>
      </c>
      <c r="Q83" s="274">
        <v>0</v>
      </c>
      <c r="R83" s="274">
        <v>0</v>
      </c>
      <c r="S83" s="274">
        <v>0</v>
      </c>
      <c r="T83" s="274">
        <v>0</v>
      </c>
      <c r="U83" s="274">
        <v>0</v>
      </c>
      <c r="V83" s="274">
        <v>0</v>
      </c>
      <c r="W83" s="274">
        <v>0</v>
      </c>
      <c r="X83" s="274">
        <v>36</v>
      </c>
      <c r="Y83" s="274">
        <v>37</v>
      </c>
      <c r="Z83" s="274">
        <v>0</v>
      </c>
      <c r="AA83" s="274">
        <v>0</v>
      </c>
      <c r="AB83" s="274">
        <v>73</v>
      </c>
      <c r="AC83" s="274">
        <v>0</v>
      </c>
      <c r="AD83" s="274">
        <v>0</v>
      </c>
      <c r="AE83" s="274">
        <v>0</v>
      </c>
      <c r="AF83" s="274">
        <v>0</v>
      </c>
      <c r="AG83" s="274">
        <v>0</v>
      </c>
      <c r="AH83" s="274">
        <v>0</v>
      </c>
      <c r="AI83" s="274">
        <v>0</v>
      </c>
      <c r="AJ83" s="274">
        <v>0</v>
      </c>
      <c r="AK83" s="274">
        <v>0</v>
      </c>
      <c r="AL83" s="274">
        <v>0</v>
      </c>
      <c r="AM83" s="274">
        <v>0</v>
      </c>
      <c r="AN83" s="274">
        <v>0</v>
      </c>
      <c r="AO83" s="274">
        <v>0</v>
      </c>
      <c r="AP83" s="274">
        <v>0</v>
      </c>
      <c r="AQ83" s="274">
        <v>0</v>
      </c>
      <c r="AR83" s="274">
        <v>2</v>
      </c>
      <c r="AS83" s="274">
        <v>5</v>
      </c>
      <c r="AT83" s="274">
        <v>0</v>
      </c>
      <c r="AU83" s="274">
        <v>0</v>
      </c>
      <c r="AV83" s="274">
        <v>7</v>
      </c>
    </row>
    <row r="84" spans="1:48" x14ac:dyDescent="0.2">
      <c r="A84" s="278"/>
      <c r="B84" s="288" t="s">
        <v>81</v>
      </c>
      <c r="C84" s="289" t="s">
        <v>483</v>
      </c>
      <c r="D84" s="296">
        <v>383</v>
      </c>
      <c r="E84" s="296">
        <v>117</v>
      </c>
      <c r="F84" s="298">
        <v>2</v>
      </c>
      <c r="G84" s="274"/>
      <c r="H84" s="296">
        <v>502</v>
      </c>
      <c r="I84" s="274">
        <v>2</v>
      </c>
      <c r="J84" s="274">
        <v>0</v>
      </c>
      <c r="K84" s="274">
        <v>0</v>
      </c>
      <c r="L84" s="274">
        <v>0</v>
      </c>
      <c r="M84" s="274">
        <v>2</v>
      </c>
      <c r="N84" s="274">
        <v>0</v>
      </c>
      <c r="O84" s="274">
        <v>1</v>
      </c>
      <c r="P84" s="274">
        <v>0</v>
      </c>
      <c r="Q84" s="274">
        <v>0</v>
      </c>
      <c r="R84" s="274">
        <v>1</v>
      </c>
      <c r="S84" s="274">
        <v>14</v>
      </c>
      <c r="T84" s="274">
        <v>4</v>
      </c>
      <c r="U84" s="274">
        <v>0</v>
      </c>
      <c r="V84" s="274">
        <v>0</v>
      </c>
      <c r="W84" s="274">
        <v>18</v>
      </c>
      <c r="X84" s="274">
        <v>319</v>
      </c>
      <c r="Y84" s="274">
        <v>89</v>
      </c>
      <c r="Z84" s="274">
        <v>2</v>
      </c>
      <c r="AA84" s="274">
        <v>0</v>
      </c>
      <c r="AB84" s="274">
        <v>410</v>
      </c>
      <c r="AC84" s="274">
        <v>0</v>
      </c>
      <c r="AD84" s="274">
        <v>0</v>
      </c>
      <c r="AE84" s="274">
        <v>0</v>
      </c>
      <c r="AF84" s="274">
        <v>0</v>
      </c>
      <c r="AG84" s="274">
        <v>0</v>
      </c>
      <c r="AH84" s="274">
        <v>0</v>
      </c>
      <c r="AI84" s="274">
        <v>0</v>
      </c>
      <c r="AJ84" s="274">
        <v>0</v>
      </c>
      <c r="AK84" s="274">
        <v>0</v>
      </c>
      <c r="AL84" s="274">
        <v>0</v>
      </c>
      <c r="AM84" s="274">
        <v>1</v>
      </c>
      <c r="AN84" s="274">
        <v>0</v>
      </c>
      <c r="AO84" s="274">
        <v>0</v>
      </c>
      <c r="AP84" s="274">
        <v>0</v>
      </c>
      <c r="AQ84" s="274">
        <v>1</v>
      </c>
      <c r="AR84" s="274">
        <v>47</v>
      </c>
      <c r="AS84" s="274">
        <v>23</v>
      </c>
      <c r="AT84" s="274">
        <v>0</v>
      </c>
      <c r="AU84" s="274">
        <v>0</v>
      </c>
      <c r="AV84" s="274">
        <v>70</v>
      </c>
    </row>
    <row r="85" spans="1:48" x14ac:dyDescent="0.2">
      <c r="A85" s="278"/>
      <c r="B85" s="288" t="s">
        <v>101</v>
      </c>
      <c r="C85" s="289" t="s">
        <v>102</v>
      </c>
      <c r="D85" s="296">
        <v>37</v>
      </c>
      <c r="E85" s="296">
        <v>16</v>
      </c>
      <c r="F85" s="298" t="s">
        <v>667</v>
      </c>
      <c r="G85" s="274"/>
      <c r="H85" s="296">
        <v>53</v>
      </c>
      <c r="I85" s="274">
        <v>0</v>
      </c>
      <c r="J85" s="274">
        <v>0</v>
      </c>
      <c r="K85" s="274">
        <v>0</v>
      </c>
      <c r="L85" s="274">
        <v>0</v>
      </c>
      <c r="M85" s="274">
        <v>0</v>
      </c>
      <c r="N85" s="274">
        <v>0</v>
      </c>
      <c r="O85" s="274">
        <v>0</v>
      </c>
      <c r="P85" s="274">
        <v>0</v>
      </c>
      <c r="Q85" s="274">
        <v>0</v>
      </c>
      <c r="R85" s="274">
        <v>0</v>
      </c>
      <c r="S85" s="274">
        <v>2</v>
      </c>
      <c r="T85" s="274">
        <v>0</v>
      </c>
      <c r="U85" s="274">
        <v>0</v>
      </c>
      <c r="V85" s="274">
        <v>0</v>
      </c>
      <c r="W85" s="274">
        <v>2</v>
      </c>
      <c r="X85" s="274">
        <v>32</v>
      </c>
      <c r="Y85" s="274">
        <v>13</v>
      </c>
      <c r="Z85" s="274">
        <v>0</v>
      </c>
      <c r="AA85" s="274">
        <v>0</v>
      </c>
      <c r="AB85" s="274">
        <v>45</v>
      </c>
      <c r="AC85" s="274">
        <v>0</v>
      </c>
      <c r="AD85" s="274">
        <v>0</v>
      </c>
      <c r="AE85" s="274">
        <v>0</v>
      </c>
      <c r="AF85" s="274">
        <v>0</v>
      </c>
      <c r="AG85" s="274">
        <v>0</v>
      </c>
      <c r="AH85" s="274">
        <v>0</v>
      </c>
      <c r="AI85" s="274">
        <v>0</v>
      </c>
      <c r="AJ85" s="274">
        <v>0</v>
      </c>
      <c r="AK85" s="274">
        <v>0</v>
      </c>
      <c r="AL85" s="274">
        <v>0</v>
      </c>
      <c r="AM85" s="274">
        <v>0</v>
      </c>
      <c r="AN85" s="274">
        <v>0</v>
      </c>
      <c r="AO85" s="274">
        <v>0</v>
      </c>
      <c r="AP85" s="274">
        <v>0</v>
      </c>
      <c r="AQ85" s="274">
        <v>0</v>
      </c>
      <c r="AR85" s="274">
        <v>3</v>
      </c>
      <c r="AS85" s="274">
        <v>3</v>
      </c>
      <c r="AT85" s="274">
        <v>0</v>
      </c>
      <c r="AU85" s="274">
        <v>0</v>
      </c>
      <c r="AV85" s="274">
        <v>6</v>
      </c>
    </row>
    <row r="86" spans="1:48" x14ac:dyDescent="0.2">
      <c r="A86" s="278"/>
      <c r="B86" s="288" t="s">
        <v>99</v>
      </c>
      <c r="C86" s="289" t="s">
        <v>488</v>
      </c>
      <c r="D86" s="296">
        <v>141</v>
      </c>
      <c r="E86" s="296">
        <v>26</v>
      </c>
      <c r="F86" s="298" t="s">
        <v>667</v>
      </c>
      <c r="G86" s="274"/>
      <c r="H86" s="296">
        <v>167</v>
      </c>
      <c r="I86" s="274">
        <v>1</v>
      </c>
      <c r="J86" s="274">
        <v>0</v>
      </c>
      <c r="K86" s="274">
        <v>0</v>
      </c>
      <c r="L86" s="274">
        <v>0</v>
      </c>
      <c r="M86" s="274">
        <v>1</v>
      </c>
      <c r="N86" s="274">
        <v>0</v>
      </c>
      <c r="O86" s="274">
        <v>0</v>
      </c>
      <c r="P86" s="274">
        <v>0</v>
      </c>
      <c r="Q86" s="274">
        <v>0</v>
      </c>
      <c r="R86" s="274">
        <v>0</v>
      </c>
      <c r="S86" s="274">
        <v>2</v>
      </c>
      <c r="T86" s="274">
        <v>1</v>
      </c>
      <c r="U86" s="274">
        <v>0</v>
      </c>
      <c r="V86" s="274">
        <v>0</v>
      </c>
      <c r="W86" s="274">
        <v>3</v>
      </c>
      <c r="X86" s="274">
        <v>123</v>
      </c>
      <c r="Y86" s="274">
        <v>23</v>
      </c>
      <c r="Z86" s="274">
        <v>0</v>
      </c>
      <c r="AA86" s="274">
        <v>0</v>
      </c>
      <c r="AB86" s="274">
        <v>146</v>
      </c>
      <c r="AC86" s="274">
        <v>0</v>
      </c>
      <c r="AD86" s="274">
        <v>0</v>
      </c>
      <c r="AE86" s="274">
        <v>0</v>
      </c>
      <c r="AF86" s="274">
        <v>0</v>
      </c>
      <c r="AG86" s="274">
        <v>0</v>
      </c>
      <c r="AH86" s="274">
        <v>0</v>
      </c>
      <c r="AI86" s="274">
        <v>0</v>
      </c>
      <c r="AJ86" s="274">
        <v>0</v>
      </c>
      <c r="AK86" s="274">
        <v>0</v>
      </c>
      <c r="AL86" s="274">
        <v>0</v>
      </c>
      <c r="AM86" s="274">
        <v>0</v>
      </c>
      <c r="AN86" s="274">
        <v>0</v>
      </c>
      <c r="AO86" s="274">
        <v>0</v>
      </c>
      <c r="AP86" s="274">
        <v>0</v>
      </c>
      <c r="AQ86" s="274">
        <v>0</v>
      </c>
      <c r="AR86" s="274">
        <v>15</v>
      </c>
      <c r="AS86" s="274">
        <v>2</v>
      </c>
      <c r="AT86" s="274">
        <v>0</v>
      </c>
      <c r="AU86" s="274">
        <v>0</v>
      </c>
      <c r="AV86" s="274">
        <v>17</v>
      </c>
    </row>
    <row r="87" spans="1:48" x14ac:dyDescent="0.2">
      <c r="A87" s="278"/>
      <c r="B87" s="288" t="s">
        <v>85</v>
      </c>
      <c r="C87" s="289" t="s">
        <v>86</v>
      </c>
      <c r="D87" s="296">
        <v>195</v>
      </c>
      <c r="E87" s="296">
        <v>40</v>
      </c>
      <c r="F87" s="298" t="s">
        <v>667</v>
      </c>
      <c r="G87" s="274"/>
      <c r="H87" s="296">
        <v>235</v>
      </c>
      <c r="I87" s="274">
        <v>5</v>
      </c>
      <c r="J87" s="274">
        <v>2</v>
      </c>
      <c r="K87" s="274">
        <v>0</v>
      </c>
      <c r="L87" s="274">
        <v>0</v>
      </c>
      <c r="M87" s="274">
        <v>7</v>
      </c>
      <c r="N87" s="274">
        <v>0</v>
      </c>
      <c r="O87" s="274">
        <v>0</v>
      </c>
      <c r="P87" s="274">
        <v>0</v>
      </c>
      <c r="Q87" s="274">
        <v>0</v>
      </c>
      <c r="R87" s="274">
        <v>0</v>
      </c>
      <c r="S87" s="274">
        <v>8</v>
      </c>
      <c r="T87" s="274">
        <v>0</v>
      </c>
      <c r="U87" s="274">
        <v>0</v>
      </c>
      <c r="V87" s="274">
        <v>0</v>
      </c>
      <c r="W87" s="274">
        <v>8</v>
      </c>
      <c r="X87" s="274">
        <v>177</v>
      </c>
      <c r="Y87" s="274">
        <v>36</v>
      </c>
      <c r="Z87" s="274">
        <v>0</v>
      </c>
      <c r="AA87" s="274">
        <v>0</v>
      </c>
      <c r="AB87" s="274">
        <v>213</v>
      </c>
      <c r="AC87" s="274">
        <v>0</v>
      </c>
      <c r="AD87" s="274">
        <v>0</v>
      </c>
      <c r="AE87" s="274">
        <v>0</v>
      </c>
      <c r="AF87" s="274">
        <v>0</v>
      </c>
      <c r="AG87" s="274">
        <v>0</v>
      </c>
      <c r="AH87" s="274">
        <v>0</v>
      </c>
      <c r="AI87" s="274">
        <v>0</v>
      </c>
      <c r="AJ87" s="274">
        <v>0</v>
      </c>
      <c r="AK87" s="274">
        <v>0</v>
      </c>
      <c r="AL87" s="274">
        <v>0</v>
      </c>
      <c r="AM87" s="274">
        <v>0</v>
      </c>
      <c r="AN87" s="274">
        <v>0</v>
      </c>
      <c r="AO87" s="274">
        <v>0</v>
      </c>
      <c r="AP87" s="274">
        <v>0</v>
      </c>
      <c r="AQ87" s="274">
        <v>0</v>
      </c>
      <c r="AR87" s="274">
        <v>5</v>
      </c>
      <c r="AS87" s="274">
        <v>2</v>
      </c>
      <c r="AT87" s="274">
        <v>0</v>
      </c>
      <c r="AU87" s="274">
        <v>0</v>
      </c>
      <c r="AV87" s="274">
        <v>7</v>
      </c>
    </row>
    <row r="88" spans="1:48" x14ac:dyDescent="0.2">
      <c r="A88" s="279" t="s">
        <v>40</v>
      </c>
      <c r="B88" s="264"/>
      <c r="C88" s="264"/>
      <c r="D88" s="268">
        <v>322</v>
      </c>
      <c r="E88" s="268">
        <v>200</v>
      </c>
      <c r="F88" s="268">
        <v>3</v>
      </c>
      <c r="G88" s="268"/>
      <c r="H88" s="268">
        <v>525</v>
      </c>
      <c r="I88" s="268">
        <v>3</v>
      </c>
      <c r="J88" s="268">
        <v>2</v>
      </c>
      <c r="K88" s="268">
        <v>0</v>
      </c>
      <c r="L88" s="268">
        <v>0</v>
      </c>
      <c r="M88" s="268">
        <v>5</v>
      </c>
      <c r="N88" s="268">
        <v>0</v>
      </c>
      <c r="O88" s="268">
        <v>0</v>
      </c>
      <c r="P88" s="268">
        <v>0</v>
      </c>
      <c r="Q88" s="268">
        <v>0</v>
      </c>
      <c r="R88" s="268">
        <v>0</v>
      </c>
      <c r="S88" s="268">
        <v>20</v>
      </c>
      <c r="T88" s="268">
        <v>10</v>
      </c>
      <c r="U88" s="268">
        <v>1</v>
      </c>
      <c r="V88" s="268">
        <v>0</v>
      </c>
      <c r="W88" s="268">
        <v>31</v>
      </c>
      <c r="X88" s="268">
        <v>201</v>
      </c>
      <c r="Y88" s="268">
        <v>96</v>
      </c>
      <c r="Z88" s="268">
        <v>2</v>
      </c>
      <c r="AA88" s="268">
        <v>0</v>
      </c>
      <c r="AB88" s="268">
        <v>299</v>
      </c>
      <c r="AC88" s="268">
        <v>0</v>
      </c>
      <c r="AD88" s="268">
        <v>0</v>
      </c>
      <c r="AE88" s="268">
        <v>0</v>
      </c>
      <c r="AF88" s="268">
        <v>0</v>
      </c>
      <c r="AG88" s="268">
        <v>0</v>
      </c>
      <c r="AH88" s="268">
        <v>0</v>
      </c>
      <c r="AI88" s="268">
        <v>1</v>
      </c>
      <c r="AJ88" s="268">
        <v>0</v>
      </c>
      <c r="AK88" s="268">
        <v>0</v>
      </c>
      <c r="AL88" s="268">
        <v>1</v>
      </c>
      <c r="AM88" s="268">
        <v>0</v>
      </c>
      <c r="AN88" s="268">
        <v>0</v>
      </c>
      <c r="AO88" s="268">
        <v>0</v>
      </c>
      <c r="AP88" s="268">
        <v>0</v>
      </c>
      <c r="AQ88" s="268">
        <v>0</v>
      </c>
      <c r="AR88" s="268">
        <v>0</v>
      </c>
      <c r="AS88" s="268">
        <v>0</v>
      </c>
      <c r="AT88" s="268">
        <v>0</v>
      </c>
      <c r="AU88" s="268">
        <v>0</v>
      </c>
      <c r="AV88" s="268">
        <v>0</v>
      </c>
    </row>
    <row r="89" spans="1:48" x14ac:dyDescent="0.2">
      <c r="A89" s="280">
        <v>7</v>
      </c>
      <c r="B89" s="281" t="s">
        <v>422</v>
      </c>
      <c r="C89" s="264"/>
      <c r="D89" s="310">
        <v>191</v>
      </c>
      <c r="E89" s="310">
        <v>153</v>
      </c>
      <c r="F89" s="310">
        <v>3</v>
      </c>
      <c r="G89" s="268"/>
      <c r="H89" s="268">
        <v>347</v>
      </c>
      <c r="I89" s="268">
        <v>2</v>
      </c>
      <c r="J89" s="268">
        <v>2</v>
      </c>
      <c r="K89" s="268">
        <v>0</v>
      </c>
      <c r="L89" s="268">
        <v>0</v>
      </c>
      <c r="M89" s="268">
        <v>4</v>
      </c>
      <c r="N89" s="268">
        <v>0</v>
      </c>
      <c r="O89" s="268">
        <v>0</v>
      </c>
      <c r="P89" s="268">
        <v>0</v>
      </c>
      <c r="Q89" s="268">
        <v>0</v>
      </c>
      <c r="R89" s="268">
        <v>0</v>
      </c>
      <c r="S89" s="268">
        <v>16</v>
      </c>
      <c r="T89" s="268">
        <v>9</v>
      </c>
      <c r="U89" s="268">
        <v>1</v>
      </c>
      <c r="V89" s="268">
        <v>0</v>
      </c>
      <c r="W89" s="268">
        <v>26</v>
      </c>
      <c r="X89" s="268">
        <v>116</v>
      </c>
      <c r="Y89" s="268">
        <v>75</v>
      </c>
      <c r="Z89" s="268">
        <v>2</v>
      </c>
      <c r="AA89" s="268">
        <v>0</v>
      </c>
      <c r="AB89" s="268">
        <v>193</v>
      </c>
      <c r="AC89" s="268">
        <v>0</v>
      </c>
      <c r="AD89" s="268">
        <v>0</v>
      </c>
      <c r="AE89" s="268">
        <v>0</v>
      </c>
      <c r="AF89" s="268">
        <v>0</v>
      </c>
      <c r="AG89" s="268">
        <v>0</v>
      </c>
      <c r="AH89" s="268">
        <v>0</v>
      </c>
      <c r="AI89" s="268">
        <v>1</v>
      </c>
      <c r="AJ89" s="268">
        <v>0</v>
      </c>
      <c r="AK89" s="268">
        <v>0</v>
      </c>
      <c r="AL89" s="268">
        <v>1</v>
      </c>
      <c r="AM89" s="268">
        <v>0</v>
      </c>
      <c r="AN89" s="268">
        <v>0</v>
      </c>
      <c r="AO89" s="268">
        <v>0</v>
      </c>
      <c r="AP89" s="268">
        <v>0</v>
      </c>
      <c r="AQ89" s="268">
        <v>0</v>
      </c>
      <c r="AR89" s="268">
        <v>0</v>
      </c>
      <c r="AS89" s="268">
        <v>0</v>
      </c>
      <c r="AT89" s="268">
        <v>0</v>
      </c>
      <c r="AU89" s="268">
        <v>0</v>
      </c>
      <c r="AV89" s="268">
        <v>0</v>
      </c>
    </row>
    <row r="90" spans="1:48" x14ac:dyDescent="0.2">
      <c r="A90" s="278"/>
      <c r="B90" s="317" t="s">
        <v>119</v>
      </c>
      <c r="C90" s="318" t="s">
        <v>680</v>
      </c>
      <c r="D90" s="304">
        <v>20</v>
      </c>
      <c r="E90" s="304">
        <v>26</v>
      </c>
      <c r="F90" s="304">
        <v>1</v>
      </c>
      <c r="G90" s="274"/>
      <c r="H90" s="303">
        <v>47</v>
      </c>
      <c r="I90" s="274">
        <v>0</v>
      </c>
      <c r="J90" s="274">
        <v>0</v>
      </c>
      <c r="K90" s="274">
        <v>0</v>
      </c>
      <c r="L90" s="274">
        <v>0</v>
      </c>
      <c r="M90" s="274">
        <v>0</v>
      </c>
      <c r="N90" s="274">
        <v>0</v>
      </c>
      <c r="O90" s="274">
        <v>0</v>
      </c>
      <c r="P90" s="274">
        <v>0</v>
      </c>
      <c r="Q90" s="274">
        <v>0</v>
      </c>
      <c r="R90" s="274">
        <v>0</v>
      </c>
      <c r="S90" s="274">
        <v>0</v>
      </c>
      <c r="T90" s="274">
        <v>0</v>
      </c>
      <c r="U90" s="274">
        <v>0</v>
      </c>
      <c r="V90" s="274">
        <v>0</v>
      </c>
      <c r="W90" s="274">
        <v>0</v>
      </c>
      <c r="X90" s="274">
        <v>15</v>
      </c>
      <c r="Y90" s="274">
        <v>8</v>
      </c>
      <c r="Z90" s="274">
        <v>1</v>
      </c>
      <c r="AA90" s="274">
        <v>0</v>
      </c>
      <c r="AB90" s="274">
        <v>24</v>
      </c>
      <c r="AC90" s="274">
        <v>0</v>
      </c>
      <c r="AD90" s="274">
        <v>0</v>
      </c>
      <c r="AE90" s="274">
        <v>0</v>
      </c>
      <c r="AF90" s="274">
        <v>0</v>
      </c>
      <c r="AG90" s="274">
        <v>0</v>
      </c>
      <c r="AH90" s="274">
        <v>0</v>
      </c>
      <c r="AI90" s="274">
        <v>1</v>
      </c>
      <c r="AJ90" s="274">
        <v>0</v>
      </c>
      <c r="AK90" s="274">
        <v>0</v>
      </c>
      <c r="AL90" s="274">
        <v>1</v>
      </c>
      <c r="AM90" s="274">
        <v>0</v>
      </c>
      <c r="AN90" s="274">
        <v>0</v>
      </c>
      <c r="AO90" s="274">
        <v>0</v>
      </c>
      <c r="AP90" s="274">
        <v>0</v>
      </c>
      <c r="AQ90" s="274">
        <v>0</v>
      </c>
      <c r="AR90" s="274">
        <v>0</v>
      </c>
      <c r="AS90" s="274">
        <v>0</v>
      </c>
      <c r="AT90" s="274">
        <v>0</v>
      </c>
      <c r="AU90" s="274">
        <v>0</v>
      </c>
      <c r="AV90" s="274">
        <v>0</v>
      </c>
    </row>
    <row r="91" spans="1:48" x14ac:dyDescent="0.2">
      <c r="A91" s="278"/>
      <c r="B91" s="317" t="s">
        <v>93</v>
      </c>
      <c r="C91" s="318" t="s">
        <v>485</v>
      </c>
      <c r="D91" s="304">
        <v>5</v>
      </c>
      <c r="E91" s="304">
        <v>20</v>
      </c>
      <c r="F91" s="304" t="s">
        <v>667</v>
      </c>
      <c r="G91" s="274"/>
      <c r="H91" s="303">
        <v>25</v>
      </c>
      <c r="I91" s="274">
        <v>0</v>
      </c>
      <c r="J91" s="274">
        <v>1</v>
      </c>
      <c r="K91" s="274">
        <v>0</v>
      </c>
      <c r="L91" s="274">
        <v>0</v>
      </c>
      <c r="M91" s="274">
        <v>1</v>
      </c>
      <c r="N91" s="274">
        <v>0</v>
      </c>
      <c r="O91" s="274">
        <v>0</v>
      </c>
      <c r="P91" s="274">
        <v>0</v>
      </c>
      <c r="Q91" s="274">
        <v>0</v>
      </c>
      <c r="R91" s="274">
        <v>0</v>
      </c>
      <c r="S91" s="274">
        <v>1</v>
      </c>
      <c r="T91" s="274">
        <v>3</v>
      </c>
      <c r="U91" s="274">
        <v>0</v>
      </c>
      <c r="V91" s="274">
        <v>0</v>
      </c>
      <c r="W91" s="274">
        <v>4</v>
      </c>
      <c r="X91" s="274">
        <v>3</v>
      </c>
      <c r="Y91" s="274">
        <v>8</v>
      </c>
      <c r="Z91" s="274">
        <v>0</v>
      </c>
      <c r="AA91" s="274">
        <v>0</v>
      </c>
      <c r="AB91" s="274">
        <v>11</v>
      </c>
      <c r="AC91" s="274">
        <v>0</v>
      </c>
      <c r="AD91" s="274">
        <v>0</v>
      </c>
      <c r="AE91" s="274">
        <v>0</v>
      </c>
      <c r="AF91" s="274">
        <v>0</v>
      </c>
      <c r="AG91" s="274">
        <v>0</v>
      </c>
      <c r="AH91" s="274">
        <v>0</v>
      </c>
      <c r="AI91" s="274">
        <v>0</v>
      </c>
      <c r="AJ91" s="274">
        <v>0</v>
      </c>
      <c r="AK91" s="274">
        <v>0</v>
      </c>
      <c r="AL91" s="274">
        <v>0</v>
      </c>
      <c r="AM91" s="274">
        <v>0</v>
      </c>
      <c r="AN91" s="274">
        <v>0</v>
      </c>
      <c r="AO91" s="274">
        <v>0</v>
      </c>
      <c r="AP91" s="274">
        <v>0</v>
      </c>
      <c r="AQ91" s="274">
        <v>0</v>
      </c>
      <c r="AR91" s="274">
        <v>0</v>
      </c>
      <c r="AS91" s="274">
        <v>0</v>
      </c>
      <c r="AT91" s="274">
        <v>0</v>
      </c>
      <c r="AU91" s="274">
        <v>0</v>
      </c>
      <c r="AV91" s="274">
        <v>0</v>
      </c>
    </row>
    <row r="92" spans="1:48" x14ac:dyDescent="0.2">
      <c r="A92" s="278"/>
      <c r="B92" s="317" t="s">
        <v>382</v>
      </c>
      <c r="C92" s="318" t="s">
        <v>685</v>
      </c>
      <c r="D92" s="304">
        <v>14</v>
      </c>
      <c r="E92" s="304">
        <v>11</v>
      </c>
      <c r="F92" s="304" t="s">
        <v>667</v>
      </c>
      <c r="G92" s="274"/>
      <c r="H92" s="303">
        <v>25</v>
      </c>
      <c r="I92" s="274">
        <v>0</v>
      </c>
      <c r="J92" s="274">
        <v>0</v>
      </c>
      <c r="K92" s="274">
        <v>0</v>
      </c>
      <c r="L92" s="274">
        <v>0</v>
      </c>
      <c r="M92" s="274">
        <v>0</v>
      </c>
      <c r="N92" s="274">
        <v>0</v>
      </c>
      <c r="O92" s="274">
        <v>0</v>
      </c>
      <c r="P92" s="274">
        <v>0</v>
      </c>
      <c r="Q92" s="274">
        <v>0</v>
      </c>
      <c r="R92" s="274">
        <v>0</v>
      </c>
      <c r="S92" s="274">
        <v>1</v>
      </c>
      <c r="T92" s="274">
        <v>1</v>
      </c>
      <c r="U92" s="274">
        <v>0</v>
      </c>
      <c r="V92" s="274">
        <v>0</v>
      </c>
      <c r="W92" s="274">
        <v>2</v>
      </c>
      <c r="X92" s="274">
        <v>8</v>
      </c>
      <c r="Y92" s="274">
        <v>7</v>
      </c>
      <c r="Z92" s="274">
        <v>0</v>
      </c>
      <c r="AA92" s="274">
        <v>0</v>
      </c>
      <c r="AB92" s="274">
        <v>15</v>
      </c>
      <c r="AC92" s="274">
        <v>0</v>
      </c>
      <c r="AD92" s="274">
        <v>0</v>
      </c>
      <c r="AE92" s="274">
        <v>0</v>
      </c>
      <c r="AF92" s="274">
        <v>0</v>
      </c>
      <c r="AG92" s="274">
        <v>0</v>
      </c>
      <c r="AH92" s="274">
        <v>0</v>
      </c>
      <c r="AI92" s="274">
        <v>0</v>
      </c>
      <c r="AJ92" s="274">
        <v>0</v>
      </c>
      <c r="AK92" s="274">
        <v>0</v>
      </c>
      <c r="AL92" s="274">
        <v>0</v>
      </c>
      <c r="AM92" s="274">
        <v>0</v>
      </c>
      <c r="AN92" s="274">
        <v>0</v>
      </c>
      <c r="AO92" s="274">
        <v>0</v>
      </c>
      <c r="AP92" s="274">
        <v>0</v>
      </c>
      <c r="AQ92" s="274">
        <v>0</v>
      </c>
      <c r="AR92" s="274">
        <v>0</v>
      </c>
      <c r="AS92" s="274">
        <v>0</v>
      </c>
      <c r="AT92" s="274">
        <v>0</v>
      </c>
      <c r="AU92" s="274">
        <v>0</v>
      </c>
      <c r="AV92" s="274">
        <v>0</v>
      </c>
    </row>
    <row r="93" spans="1:48" x14ac:dyDescent="0.2">
      <c r="A93" s="278"/>
      <c r="B93" s="317" t="s">
        <v>679</v>
      </c>
      <c r="C93" s="318" t="s">
        <v>684</v>
      </c>
      <c r="D93" s="304">
        <v>12</v>
      </c>
      <c r="E93" s="304">
        <v>5</v>
      </c>
      <c r="F93" s="304" t="s">
        <v>667</v>
      </c>
      <c r="G93" s="274"/>
      <c r="H93" s="303">
        <v>17</v>
      </c>
      <c r="I93" s="274">
        <v>0</v>
      </c>
      <c r="J93" s="274">
        <v>0</v>
      </c>
      <c r="K93" s="274">
        <v>0</v>
      </c>
      <c r="L93" s="274">
        <v>0</v>
      </c>
      <c r="M93" s="274">
        <v>0</v>
      </c>
      <c r="N93" s="274">
        <v>0</v>
      </c>
      <c r="O93" s="274">
        <v>0</v>
      </c>
      <c r="P93" s="274">
        <v>0</v>
      </c>
      <c r="Q93" s="274">
        <v>0</v>
      </c>
      <c r="R93" s="274">
        <v>0</v>
      </c>
      <c r="S93" s="274">
        <v>1</v>
      </c>
      <c r="T93" s="274">
        <v>0</v>
      </c>
      <c r="U93" s="274">
        <v>0</v>
      </c>
      <c r="V93" s="274">
        <v>0</v>
      </c>
      <c r="W93" s="274">
        <v>1</v>
      </c>
      <c r="X93" s="274">
        <v>6</v>
      </c>
      <c r="Y93" s="274">
        <v>3</v>
      </c>
      <c r="Z93" s="274">
        <v>0</v>
      </c>
      <c r="AA93" s="274">
        <v>0</v>
      </c>
      <c r="AB93" s="274">
        <v>9</v>
      </c>
      <c r="AC93" s="274">
        <v>0</v>
      </c>
      <c r="AD93" s="274">
        <v>0</v>
      </c>
      <c r="AE93" s="274">
        <v>0</v>
      </c>
      <c r="AF93" s="274">
        <v>0</v>
      </c>
      <c r="AG93" s="274">
        <v>0</v>
      </c>
      <c r="AH93" s="274">
        <v>0</v>
      </c>
      <c r="AI93" s="274">
        <v>0</v>
      </c>
      <c r="AJ93" s="274">
        <v>0</v>
      </c>
      <c r="AK93" s="274">
        <v>0</v>
      </c>
      <c r="AL93" s="274">
        <v>0</v>
      </c>
      <c r="AM93" s="274">
        <v>0</v>
      </c>
      <c r="AN93" s="274">
        <v>0</v>
      </c>
      <c r="AO93" s="274">
        <v>0</v>
      </c>
      <c r="AP93" s="274">
        <v>0</v>
      </c>
      <c r="AQ93" s="274">
        <v>0</v>
      </c>
      <c r="AR93" s="274">
        <v>0</v>
      </c>
      <c r="AS93" s="274">
        <v>0</v>
      </c>
      <c r="AT93" s="274">
        <v>0</v>
      </c>
      <c r="AU93" s="274">
        <v>0</v>
      </c>
      <c r="AV93" s="274">
        <v>0</v>
      </c>
    </row>
    <row r="94" spans="1:48" x14ac:dyDescent="0.2">
      <c r="A94" s="278"/>
      <c r="B94" s="317" t="s">
        <v>107</v>
      </c>
      <c r="C94" s="318" t="s">
        <v>682</v>
      </c>
      <c r="D94" s="304">
        <v>21</v>
      </c>
      <c r="E94" s="304">
        <v>19</v>
      </c>
      <c r="F94" s="304" t="s">
        <v>667</v>
      </c>
      <c r="G94" s="274"/>
      <c r="H94" s="303">
        <v>40</v>
      </c>
      <c r="I94" s="274">
        <v>0</v>
      </c>
      <c r="J94" s="274">
        <v>0</v>
      </c>
      <c r="K94" s="274">
        <v>0</v>
      </c>
      <c r="L94" s="274">
        <v>0</v>
      </c>
      <c r="M94" s="274">
        <v>0</v>
      </c>
      <c r="N94" s="274">
        <v>0</v>
      </c>
      <c r="O94" s="274">
        <v>0</v>
      </c>
      <c r="P94" s="274">
        <v>0</v>
      </c>
      <c r="Q94" s="274">
        <v>0</v>
      </c>
      <c r="R94" s="274">
        <v>0</v>
      </c>
      <c r="S94" s="274">
        <v>2</v>
      </c>
      <c r="T94" s="274">
        <v>0</v>
      </c>
      <c r="U94" s="274">
        <v>0</v>
      </c>
      <c r="V94" s="274">
        <v>0</v>
      </c>
      <c r="W94" s="274">
        <v>2</v>
      </c>
      <c r="X94" s="274">
        <v>12</v>
      </c>
      <c r="Y94" s="274">
        <v>8</v>
      </c>
      <c r="Z94" s="274">
        <v>0</v>
      </c>
      <c r="AA94" s="274">
        <v>0</v>
      </c>
      <c r="AB94" s="274">
        <v>20</v>
      </c>
      <c r="AC94" s="274">
        <v>0</v>
      </c>
      <c r="AD94" s="274">
        <v>0</v>
      </c>
      <c r="AE94" s="274">
        <v>0</v>
      </c>
      <c r="AF94" s="274">
        <v>0</v>
      </c>
      <c r="AG94" s="274">
        <v>0</v>
      </c>
      <c r="AH94" s="274">
        <v>0</v>
      </c>
      <c r="AI94" s="274">
        <v>0</v>
      </c>
      <c r="AJ94" s="274">
        <v>0</v>
      </c>
      <c r="AK94" s="274">
        <v>0</v>
      </c>
      <c r="AL94" s="274">
        <v>0</v>
      </c>
      <c r="AM94" s="274">
        <v>0</v>
      </c>
      <c r="AN94" s="274">
        <v>0</v>
      </c>
      <c r="AO94" s="274">
        <v>0</v>
      </c>
      <c r="AP94" s="274">
        <v>0</v>
      </c>
      <c r="AQ94" s="274">
        <v>0</v>
      </c>
      <c r="AR94" s="274">
        <v>0</v>
      </c>
      <c r="AS94" s="274">
        <v>0</v>
      </c>
      <c r="AT94" s="274">
        <v>0</v>
      </c>
      <c r="AU94" s="274">
        <v>0</v>
      </c>
      <c r="AV94" s="274">
        <v>0</v>
      </c>
    </row>
    <row r="95" spans="1:48" x14ac:dyDescent="0.2">
      <c r="A95" s="278"/>
      <c r="B95" s="317" t="s">
        <v>105</v>
      </c>
      <c r="C95" s="318" t="s">
        <v>683</v>
      </c>
      <c r="D95" s="304">
        <v>19</v>
      </c>
      <c r="E95" s="304">
        <v>8</v>
      </c>
      <c r="F95" s="304" t="s">
        <v>667</v>
      </c>
      <c r="G95" s="274"/>
      <c r="H95" s="303">
        <v>27</v>
      </c>
      <c r="I95" s="274">
        <v>0</v>
      </c>
      <c r="J95" s="274">
        <v>0</v>
      </c>
      <c r="K95" s="274">
        <v>0</v>
      </c>
      <c r="L95" s="274">
        <v>0</v>
      </c>
      <c r="M95" s="274">
        <v>0</v>
      </c>
      <c r="N95" s="274">
        <v>0</v>
      </c>
      <c r="O95" s="274">
        <v>0</v>
      </c>
      <c r="P95" s="274">
        <v>0</v>
      </c>
      <c r="Q95" s="274">
        <v>0</v>
      </c>
      <c r="R95" s="274">
        <v>0</v>
      </c>
      <c r="S95" s="274">
        <v>0</v>
      </c>
      <c r="T95" s="274">
        <v>0</v>
      </c>
      <c r="U95" s="274">
        <v>0</v>
      </c>
      <c r="V95" s="274">
        <v>0</v>
      </c>
      <c r="W95" s="274">
        <v>0</v>
      </c>
      <c r="X95" s="274">
        <v>10</v>
      </c>
      <c r="Y95" s="274">
        <v>4</v>
      </c>
      <c r="Z95" s="274">
        <v>0</v>
      </c>
      <c r="AA95" s="274">
        <v>0</v>
      </c>
      <c r="AB95" s="274">
        <v>14</v>
      </c>
      <c r="AC95" s="274">
        <v>0</v>
      </c>
      <c r="AD95" s="274">
        <v>0</v>
      </c>
      <c r="AE95" s="274">
        <v>0</v>
      </c>
      <c r="AF95" s="274">
        <v>0</v>
      </c>
      <c r="AG95" s="274">
        <v>0</v>
      </c>
      <c r="AH95" s="274">
        <v>0</v>
      </c>
      <c r="AI95" s="274">
        <v>0</v>
      </c>
      <c r="AJ95" s="274">
        <v>0</v>
      </c>
      <c r="AK95" s="274">
        <v>0</v>
      </c>
      <c r="AL95" s="274">
        <v>0</v>
      </c>
      <c r="AM95" s="274">
        <v>0</v>
      </c>
      <c r="AN95" s="274">
        <v>0</v>
      </c>
      <c r="AO95" s="274">
        <v>0</v>
      </c>
      <c r="AP95" s="274">
        <v>0</v>
      </c>
      <c r="AQ95" s="274">
        <v>0</v>
      </c>
      <c r="AR95" s="274">
        <v>0</v>
      </c>
      <c r="AS95" s="274">
        <v>0</v>
      </c>
      <c r="AT95" s="274">
        <v>0</v>
      </c>
      <c r="AU95" s="274">
        <v>0</v>
      </c>
      <c r="AV95" s="274">
        <v>0</v>
      </c>
    </row>
    <row r="96" spans="1:48" x14ac:dyDescent="0.2">
      <c r="A96" s="278"/>
      <c r="B96" s="317" t="s">
        <v>99</v>
      </c>
      <c r="C96" s="318" t="s">
        <v>488</v>
      </c>
      <c r="D96" s="304">
        <v>11</v>
      </c>
      <c r="E96" s="304">
        <v>11</v>
      </c>
      <c r="F96" s="304" t="s">
        <v>667</v>
      </c>
      <c r="G96" s="274"/>
      <c r="H96" s="303">
        <v>22</v>
      </c>
      <c r="I96" s="274">
        <v>0</v>
      </c>
      <c r="J96" s="274">
        <v>0</v>
      </c>
      <c r="K96" s="274">
        <v>0</v>
      </c>
      <c r="L96" s="274">
        <v>0</v>
      </c>
      <c r="M96" s="274">
        <v>0</v>
      </c>
      <c r="N96" s="274">
        <v>0</v>
      </c>
      <c r="O96" s="274">
        <v>0</v>
      </c>
      <c r="P96" s="274">
        <v>0</v>
      </c>
      <c r="Q96" s="274">
        <v>0</v>
      </c>
      <c r="R96" s="274">
        <v>0</v>
      </c>
      <c r="S96" s="274">
        <v>1</v>
      </c>
      <c r="T96" s="274">
        <v>2</v>
      </c>
      <c r="U96" s="274">
        <v>0</v>
      </c>
      <c r="V96" s="274">
        <v>0</v>
      </c>
      <c r="W96" s="274">
        <v>3</v>
      </c>
      <c r="X96" s="274">
        <v>4</v>
      </c>
      <c r="Y96" s="274">
        <v>7</v>
      </c>
      <c r="Z96" s="274">
        <v>0</v>
      </c>
      <c r="AA96" s="274">
        <v>0</v>
      </c>
      <c r="AB96" s="274">
        <v>11</v>
      </c>
      <c r="AC96" s="274">
        <v>0</v>
      </c>
      <c r="AD96" s="274">
        <v>0</v>
      </c>
      <c r="AE96" s="274">
        <v>0</v>
      </c>
      <c r="AF96" s="274">
        <v>0</v>
      </c>
      <c r="AG96" s="274">
        <v>0</v>
      </c>
      <c r="AH96" s="274">
        <v>0</v>
      </c>
      <c r="AI96" s="274">
        <v>0</v>
      </c>
      <c r="AJ96" s="274">
        <v>0</v>
      </c>
      <c r="AK96" s="274">
        <v>0</v>
      </c>
      <c r="AL96" s="274">
        <v>0</v>
      </c>
      <c r="AM96" s="274">
        <v>0</v>
      </c>
      <c r="AN96" s="274">
        <v>0</v>
      </c>
      <c r="AO96" s="274">
        <v>0</v>
      </c>
      <c r="AP96" s="274">
        <v>0</v>
      </c>
      <c r="AQ96" s="274">
        <v>0</v>
      </c>
      <c r="AR96" s="274">
        <v>0</v>
      </c>
      <c r="AS96" s="274">
        <v>0</v>
      </c>
      <c r="AT96" s="274">
        <v>0</v>
      </c>
      <c r="AU96" s="274">
        <v>0</v>
      </c>
      <c r="AV96" s="274">
        <v>0</v>
      </c>
    </row>
    <row r="97" spans="1:48" x14ac:dyDescent="0.2">
      <c r="A97" s="278"/>
      <c r="B97" s="317" t="s">
        <v>85</v>
      </c>
      <c r="C97" s="318" t="s">
        <v>86</v>
      </c>
      <c r="D97" s="304">
        <v>61</v>
      </c>
      <c r="E97" s="304">
        <v>25</v>
      </c>
      <c r="F97" s="304">
        <v>2</v>
      </c>
      <c r="G97" s="274"/>
      <c r="H97" s="303">
        <v>88</v>
      </c>
      <c r="I97" s="274">
        <v>2</v>
      </c>
      <c r="J97" s="274">
        <v>1</v>
      </c>
      <c r="K97" s="274">
        <v>0</v>
      </c>
      <c r="L97" s="274">
        <v>0</v>
      </c>
      <c r="M97" s="274">
        <v>3</v>
      </c>
      <c r="N97" s="274">
        <v>0</v>
      </c>
      <c r="O97" s="274">
        <v>0</v>
      </c>
      <c r="P97" s="274">
        <v>0</v>
      </c>
      <c r="Q97" s="274">
        <v>0</v>
      </c>
      <c r="R97" s="274">
        <v>0</v>
      </c>
      <c r="S97" s="274">
        <v>6</v>
      </c>
      <c r="T97" s="274">
        <v>2</v>
      </c>
      <c r="U97" s="274">
        <v>1</v>
      </c>
      <c r="V97" s="274">
        <v>0</v>
      </c>
      <c r="W97" s="274">
        <v>9</v>
      </c>
      <c r="X97" s="274">
        <v>39</v>
      </c>
      <c r="Y97" s="274">
        <v>15</v>
      </c>
      <c r="Z97" s="274">
        <v>1</v>
      </c>
      <c r="AA97" s="274">
        <v>0</v>
      </c>
      <c r="AB97" s="274">
        <v>55</v>
      </c>
      <c r="AC97" s="274">
        <v>0</v>
      </c>
      <c r="AD97" s="274">
        <v>0</v>
      </c>
      <c r="AE97" s="274">
        <v>0</v>
      </c>
      <c r="AF97" s="274">
        <v>0</v>
      </c>
      <c r="AG97" s="274">
        <v>0</v>
      </c>
      <c r="AH97" s="274">
        <v>0</v>
      </c>
      <c r="AI97" s="274">
        <v>0</v>
      </c>
      <c r="AJ97" s="274">
        <v>0</v>
      </c>
      <c r="AK97" s="274">
        <v>0</v>
      </c>
      <c r="AL97" s="274">
        <v>0</v>
      </c>
      <c r="AM97" s="274">
        <v>0</v>
      </c>
      <c r="AN97" s="274">
        <v>0</v>
      </c>
      <c r="AO97" s="274">
        <v>0</v>
      </c>
      <c r="AP97" s="274">
        <v>0</v>
      </c>
      <c r="AQ97" s="274">
        <v>0</v>
      </c>
      <c r="AR97" s="274">
        <v>0</v>
      </c>
      <c r="AS97" s="274">
        <v>0</v>
      </c>
      <c r="AT97" s="274">
        <v>0</v>
      </c>
      <c r="AU97" s="274">
        <v>0</v>
      </c>
      <c r="AV97" s="274">
        <v>0</v>
      </c>
    </row>
    <row r="98" spans="1:48" x14ac:dyDescent="0.2">
      <c r="A98" s="278"/>
      <c r="B98" s="317" t="s">
        <v>494</v>
      </c>
      <c r="C98" s="318" t="s">
        <v>495</v>
      </c>
      <c r="D98" s="304">
        <v>5</v>
      </c>
      <c r="E98" s="304">
        <v>5</v>
      </c>
      <c r="F98" s="304" t="s">
        <v>667</v>
      </c>
      <c r="G98" s="274"/>
      <c r="H98" s="303">
        <v>10</v>
      </c>
      <c r="I98" s="274">
        <v>0</v>
      </c>
      <c r="J98" s="274">
        <v>0</v>
      </c>
      <c r="K98" s="274">
        <v>0</v>
      </c>
      <c r="L98" s="274">
        <v>0</v>
      </c>
      <c r="M98" s="274">
        <v>0</v>
      </c>
      <c r="N98" s="274">
        <v>0</v>
      </c>
      <c r="O98" s="274">
        <v>0</v>
      </c>
      <c r="P98" s="274">
        <v>0</v>
      </c>
      <c r="Q98" s="274">
        <v>0</v>
      </c>
      <c r="R98" s="274">
        <v>0</v>
      </c>
      <c r="S98" s="274">
        <v>2</v>
      </c>
      <c r="T98" s="274">
        <v>0</v>
      </c>
      <c r="U98" s="274">
        <v>0</v>
      </c>
      <c r="V98" s="274">
        <v>0</v>
      </c>
      <c r="W98" s="274">
        <v>2</v>
      </c>
      <c r="X98" s="274">
        <v>3</v>
      </c>
      <c r="Y98" s="274">
        <v>4</v>
      </c>
      <c r="Z98" s="274">
        <v>0</v>
      </c>
      <c r="AA98" s="274">
        <v>0</v>
      </c>
      <c r="AB98" s="274">
        <v>7</v>
      </c>
      <c r="AC98" s="274">
        <v>0</v>
      </c>
      <c r="AD98" s="274">
        <v>0</v>
      </c>
      <c r="AE98" s="274">
        <v>0</v>
      </c>
      <c r="AF98" s="274">
        <v>0</v>
      </c>
      <c r="AG98" s="274">
        <v>0</v>
      </c>
      <c r="AH98" s="274">
        <v>0</v>
      </c>
      <c r="AI98" s="274">
        <v>0</v>
      </c>
      <c r="AJ98" s="274">
        <v>0</v>
      </c>
      <c r="AK98" s="274">
        <v>0</v>
      </c>
      <c r="AL98" s="274">
        <v>0</v>
      </c>
      <c r="AM98" s="274">
        <v>0</v>
      </c>
      <c r="AN98" s="274">
        <v>0</v>
      </c>
      <c r="AO98" s="274">
        <v>0</v>
      </c>
      <c r="AP98" s="274">
        <v>0</v>
      </c>
      <c r="AQ98" s="274">
        <v>0</v>
      </c>
      <c r="AR98" s="274">
        <v>0</v>
      </c>
      <c r="AS98" s="274">
        <v>0</v>
      </c>
      <c r="AT98" s="274">
        <v>0</v>
      </c>
      <c r="AU98" s="274">
        <v>0</v>
      </c>
      <c r="AV98" s="274">
        <v>0</v>
      </c>
    </row>
    <row r="99" spans="1:48" x14ac:dyDescent="0.2">
      <c r="A99" s="278"/>
      <c r="B99" s="317" t="s">
        <v>496</v>
      </c>
      <c r="C99" s="318" t="s">
        <v>686</v>
      </c>
      <c r="D99" s="304">
        <v>13</v>
      </c>
      <c r="E99" s="304">
        <v>14</v>
      </c>
      <c r="F99" s="304" t="s">
        <v>667</v>
      </c>
      <c r="G99" s="274"/>
      <c r="H99" s="303">
        <v>27</v>
      </c>
      <c r="I99" s="274">
        <v>0</v>
      </c>
      <c r="J99" s="274">
        <v>0</v>
      </c>
      <c r="K99" s="274">
        <v>0</v>
      </c>
      <c r="L99" s="274">
        <v>0</v>
      </c>
      <c r="M99" s="274">
        <v>0</v>
      </c>
      <c r="N99" s="274">
        <v>0</v>
      </c>
      <c r="O99" s="274">
        <v>0</v>
      </c>
      <c r="P99" s="274">
        <v>0</v>
      </c>
      <c r="Q99" s="274">
        <v>0</v>
      </c>
      <c r="R99" s="274">
        <v>0</v>
      </c>
      <c r="S99" s="274">
        <v>1</v>
      </c>
      <c r="T99" s="274">
        <v>1</v>
      </c>
      <c r="U99" s="274">
        <v>0</v>
      </c>
      <c r="V99" s="274">
        <v>0</v>
      </c>
      <c r="W99" s="274">
        <v>2</v>
      </c>
      <c r="X99" s="274">
        <v>9</v>
      </c>
      <c r="Y99" s="274">
        <v>6</v>
      </c>
      <c r="Z99" s="274">
        <v>0</v>
      </c>
      <c r="AA99" s="274">
        <v>0</v>
      </c>
      <c r="AB99" s="274">
        <v>15</v>
      </c>
      <c r="AC99" s="274">
        <v>0</v>
      </c>
      <c r="AD99" s="274">
        <v>0</v>
      </c>
      <c r="AE99" s="274">
        <v>0</v>
      </c>
      <c r="AF99" s="274">
        <v>0</v>
      </c>
      <c r="AG99" s="274">
        <v>0</v>
      </c>
      <c r="AH99" s="274">
        <v>0</v>
      </c>
      <c r="AI99" s="274">
        <v>0</v>
      </c>
      <c r="AJ99" s="274">
        <v>0</v>
      </c>
      <c r="AK99" s="274">
        <v>0</v>
      </c>
      <c r="AL99" s="274">
        <v>0</v>
      </c>
      <c r="AM99" s="274">
        <v>0</v>
      </c>
      <c r="AN99" s="274">
        <v>0</v>
      </c>
      <c r="AO99" s="274">
        <v>0</v>
      </c>
      <c r="AP99" s="274">
        <v>0</v>
      </c>
      <c r="AQ99" s="274">
        <v>0</v>
      </c>
      <c r="AR99" s="274">
        <v>0</v>
      </c>
      <c r="AS99" s="274">
        <v>0</v>
      </c>
      <c r="AT99" s="274">
        <v>0</v>
      </c>
      <c r="AU99" s="274">
        <v>0</v>
      </c>
      <c r="AV99" s="274">
        <v>0</v>
      </c>
    </row>
    <row r="100" spans="1:48" x14ac:dyDescent="0.2">
      <c r="A100" s="278"/>
      <c r="B100" s="317" t="s">
        <v>499</v>
      </c>
      <c r="C100" s="318" t="s">
        <v>681</v>
      </c>
      <c r="D100" s="304">
        <v>10</v>
      </c>
      <c r="E100" s="304">
        <v>9</v>
      </c>
      <c r="F100" s="304" t="s">
        <v>667</v>
      </c>
      <c r="G100" s="274"/>
      <c r="H100" s="303">
        <v>19</v>
      </c>
      <c r="I100" s="274">
        <v>0</v>
      </c>
      <c r="J100" s="274">
        <v>0</v>
      </c>
      <c r="K100" s="274">
        <v>0</v>
      </c>
      <c r="L100" s="274">
        <v>0</v>
      </c>
      <c r="M100" s="274">
        <v>0</v>
      </c>
      <c r="N100" s="274">
        <v>0</v>
      </c>
      <c r="O100" s="274">
        <v>0</v>
      </c>
      <c r="P100" s="274">
        <v>0</v>
      </c>
      <c r="Q100" s="274">
        <v>0</v>
      </c>
      <c r="R100" s="274">
        <v>0</v>
      </c>
      <c r="S100" s="274">
        <v>1</v>
      </c>
      <c r="T100" s="274"/>
      <c r="U100" s="274">
        <v>0</v>
      </c>
      <c r="V100" s="274">
        <v>0</v>
      </c>
      <c r="W100" s="274">
        <v>1</v>
      </c>
      <c r="X100" s="274">
        <v>7</v>
      </c>
      <c r="Y100" s="274">
        <v>5</v>
      </c>
      <c r="Z100" s="274">
        <v>0</v>
      </c>
      <c r="AA100" s="274">
        <v>0</v>
      </c>
      <c r="AB100" s="274">
        <v>12</v>
      </c>
      <c r="AC100" s="274">
        <v>0</v>
      </c>
      <c r="AD100" s="274">
        <v>0</v>
      </c>
      <c r="AE100" s="274">
        <v>0</v>
      </c>
      <c r="AF100" s="274">
        <v>0</v>
      </c>
      <c r="AG100" s="274">
        <v>0</v>
      </c>
      <c r="AH100" s="274">
        <v>0</v>
      </c>
      <c r="AI100" s="274">
        <v>0</v>
      </c>
      <c r="AJ100" s="274">
        <v>0</v>
      </c>
      <c r="AK100" s="274">
        <v>0</v>
      </c>
      <c r="AL100" s="274">
        <v>0</v>
      </c>
      <c r="AM100" s="274">
        <v>0</v>
      </c>
      <c r="AN100" s="274">
        <v>0</v>
      </c>
      <c r="AO100" s="274">
        <v>0</v>
      </c>
      <c r="AP100" s="274">
        <v>0</v>
      </c>
      <c r="AQ100" s="274">
        <v>0</v>
      </c>
      <c r="AR100" s="274">
        <v>0</v>
      </c>
      <c r="AS100" s="274">
        <v>0</v>
      </c>
      <c r="AT100" s="274">
        <v>0</v>
      </c>
      <c r="AU100" s="274">
        <v>0</v>
      </c>
      <c r="AV100" s="274">
        <v>0</v>
      </c>
    </row>
    <row r="101" spans="1:48" x14ac:dyDescent="0.2">
      <c r="A101" s="280">
        <v>9</v>
      </c>
      <c r="B101" s="281" t="s">
        <v>45</v>
      </c>
      <c r="C101" s="264"/>
      <c r="D101" s="310">
        <v>131</v>
      </c>
      <c r="E101" s="310">
        <v>47</v>
      </c>
      <c r="F101" s="310" t="s">
        <v>667</v>
      </c>
      <c r="G101" s="268"/>
      <c r="H101" s="309">
        <v>178</v>
      </c>
      <c r="I101" s="268">
        <v>1</v>
      </c>
      <c r="J101" s="268">
        <v>0</v>
      </c>
      <c r="K101" s="268">
        <v>0</v>
      </c>
      <c r="L101" s="268">
        <v>0</v>
      </c>
      <c r="M101" s="268">
        <v>1</v>
      </c>
      <c r="N101" s="268">
        <v>0</v>
      </c>
      <c r="O101" s="268">
        <v>0</v>
      </c>
      <c r="P101" s="268">
        <v>0</v>
      </c>
      <c r="Q101" s="268">
        <v>0</v>
      </c>
      <c r="R101" s="268">
        <v>0</v>
      </c>
      <c r="S101" s="268">
        <v>4</v>
      </c>
      <c r="T101" s="268">
        <v>1</v>
      </c>
      <c r="U101" s="268">
        <v>0</v>
      </c>
      <c r="V101" s="268">
        <v>0</v>
      </c>
      <c r="W101" s="268">
        <v>5</v>
      </c>
      <c r="X101" s="268">
        <v>85</v>
      </c>
      <c r="Y101" s="268">
        <v>21</v>
      </c>
      <c r="Z101" s="268">
        <v>0</v>
      </c>
      <c r="AA101" s="268">
        <v>0</v>
      </c>
      <c r="AB101" s="268">
        <v>106</v>
      </c>
      <c r="AC101" s="268">
        <v>0</v>
      </c>
      <c r="AD101" s="268">
        <v>0</v>
      </c>
      <c r="AE101" s="268">
        <v>0</v>
      </c>
      <c r="AF101" s="268">
        <v>0</v>
      </c>
      <c r="AG101" s="268">
        <v>0</v>
      </c>
      <c r="AH101" s="268">
        <v>0</v>
      </c>
      <c r="AI101" s="268">
        <v>0</v>
      </c>
      <c r="AJ101" s="268">
        <v>0</v>
      </c>
      <c r="AK101" s="268">
        <v>0</v>
      </c>
      <c r="AL101" s="268">
        <v>0</v>
      </c>
      <c r="AM101" s="268">
        <v>0</v>
      </c>
      <c r="AN101" s="268">
        <v>0</v>
      </c>
      <c r="AO101" s="268">
        <v>0</v>
      </c>
      <c r="AP101" s="268">
        <v>0</v>
      </c>
      <c r="AQ101" s="268">
        <v>0</v>
      </c>
      <c r="AR101" s="268">
        <v>0</v>
      </c>
      <c r="AS101" s="268">
        <v>0</v>
      </c>
      <c r="AT101" s="268">
        <v>0</v>
      </c>
      <c r="AU101" s="268">
        <v>0</v>
      </c>
      <c r="AV101" s="268">
        <v>0</v>
      </c>
    </row>
    <row r="102" spans="1:48" x14ac:dyDescent="0.2">
      <c r="A102" s="278"/>
      <c r="B102" s="279" t="s">
        <v>119</v>
      </c>
      <c r="C102" s="282" t="s">
        <v>680</v>
      </c>
      <c r="D102" s="304">
        <v>10</v>
      </c>
      <c r="E102" s="304">
        <v>1</v>
      </c>
      <c r="F102" s="304" t="s">
        <v>667</v>
      </c>
      <c r="G102" s="274"/>
      <c r="H102" s="303">
        <v>11</v>
      </c>
      <c r="I102" s="274">
        <v>0</v>
      </c>
      <c r="J102" s="274">
        <v>0</v>
      </c>
      <c r="K102" s="274">
        <v>0</v>
      </c>
      <c r="L102" s="274">
        <v>0</v>
      </c>
      <c r="M102" s="274">
        <v>0</v>
      </c>
      <c r="N102" s="274">
        <v>0</v>
      </c>
      <c r="O102" s="274">
        <v>0</v>
      </c>
      <c r="P102" s="274">
        <v>0</v>
      </c>
      <c r="Q102" s="274">
        <v>0</v>
      </c>
      <c r="R102" s="274">
        <v>0</v>
      </c>
      <c r="S102" s="274">
        <v>0</v>
      </c>
      <c r="T102" s="274">
        <v>1</v>
      </c>
      <c r="U102" s="274">
        <v>0</v>
      </c>
      <c r="V102" s="274">
        <v>0</v>
      </c>
      <c r="W102" s="274">
        <v>1</v>
      </c>
      <c r="X102" s="274">
        <v>5</v>
      </c>
      <c r="Y102" s="274">
        <v>0</v>
      </c>
      <c r="Z102" s="274">
        <v>0</v>
      </c>
      <c r="AA102" s="274">
        <v>0</v>
      </c>
      <c r="AB102" s="274">
        <v>5</v>
      </c>
      <c r="AC102" s="274">
        <v>0</v>
      </c>
      <c r="AD102" s="274">
        <v>0</v>
      </c>
      <c r="AE102" s="274">
        <v>0</v>
      </c>
      <c r="AF102" s="274">
        <v>0</v>
      </c>
      <c r="AG102" s="274">
        <v>0</v>
      </c>
      <c r="AH102" s="274">
        <v>0</v>
      </c>
      <c r="AI102" s="274">
        <v>0</v>
      </c>
      <c r="AJ102" s="274">
        <v>0</v>
      </c>
      <c r="AK102" s="274">
        <v>0</v>
      </c>
      <c r="AL102" s="274">
        <v>0</v>
      </c>
      <c r="AM102" s="274">
        <v>0</v>
      </c>
      <c r="AN102" s="274">
        <v>0</v>
      </c>
      <c r="AO102" s="274">
        <v>0</v>
      </c>
      <c r="AP102" s="274">
        <v>0</v>
      </c>
      <c r="AQ102" s="274">
        <v>0</v>
      </c>
      <c r="AR102" s="274">
        <v>0</v>
      </c>
      <c r="AS102" s="274">
        <v>0</v>
      </c>
      <c r="AT102" s="274">
        <v>0</v>
      </c>
      <c r="AU102" s="274">
        <v>0</v>
      </c>
      <c r="AV102" s="274">
        <v>0</v>
      </c>
    </row>
    <row r="103" spans="1:48" x14ac:dyDescent="0.2">
      <c r="A103" s="278"/>
      <c r="B103" s="279" t="s">
        <v>81</v>
      </c>
      <c r="C103" s="282" t="s">
        <v>483</v>
      </c>
      <c r="D103" s="304">
        <v>95</v>
      </c>
      <c r="E103" s="304">
        <v>33</v>
      </c>
      <c r="F103" s="304" t="s">
        <v>667</v>
      </c>
      <c r="G103" s="274"/>
      <c r="H103" s="303">
        <v>128</v>
      </c>
      <c r="I103" s="274">
        <v>1</v>
      </c>
      <c r="J103" s="274">
        <v>0</v>
      </c>
      <c r="K103" s="274">
        <v>0</v>
      </c>
      <c r="L103" s="274">
        <v>0</v>
      </c>
      <c r="M103" s="274">
        <v>1</v>
      </c>
      <c r="N103" s="274">
        <v>0</v>
      </c>
      <c r="O103" s="274">
        <v>0</v>
      </c>
      <c r="P103" s="274">
        <v>0</v>
      </c>
      <c r="Q103" s="274">
        <v>0</v>
      </c>
      <c r="R103" s="274">
        <v>0</v>
      </c>
      <c r="S103" s="274">
        <v>2</v>
      </c>
      <c r="T103" s="274">
        <v>0</v>
      </c>
      <c r="U103" s="274">
        <v>0</v>
      </c>
      <c r="V103" s="274">
        <v>0</v>
      </c>
      <c r="W103" s="274">
        <v>2</v>
      </c>
      <c r="X103" s="274">
        <v>65</v>
      </c>
      <c r="Y103" s="274">
        <v>16</v>
      </c>
      <c r="Z103" s="274">
        <v>0</v>
      </c>
      <c r="AA103" s="274">
        <v>0</v>
      </c>
      <c r="AB103" s="274">
        <v>81</v>
      </c>
      <c r="AC103" s="274">
        <v>0</v>
      </c>
      <c r="AD103" s="274">
        <v>0</v>
      </c>
      <c r="AE103" s="274">
        <v>0</v>
      </c>
      <c r="AF103" s="274">
        <v>0</v>
      </c>
      <c r="AG103" s="274">
        <v>0</v>
      </c>
      <c r="AH103" s="274">
        <v>0</v>
      </c>
      <c r="AI103" s="274">
        <v>0</v>
      </c>
      <c r="AJ103" s="274">
        <v>0</v>
      </c>
      <c r="AK103" s="274">
        <v>0</v>
      </c>
      <c r="AL103" s="274">
        <v>0</v>
      </c>
      <c r="AM103" s="274">
        <v>0</v>
      </c>
      <c r="AN103" s="274">
        <v>0</v>
      </c>
      <c r="AO103" s="274">
        <v>0</v>
      </c>
      <c r="AP103" s="274">
        <v>0</v>
      </c>
      <c r="AQ103" s="274">
        <v>0</v>
      </c>
      <c r="AR103" s="274">
        <v>0</v>
      </c>
      <c r="AS103" s="274">
        <v>0</v>
      </c>
      <c r="AT103" s="274">
        <v>0</v>
      </c>
      <c r="AU103" s="274">
        <v>0</v>
      </c>
      <c r="AV103" s="274">
        <v>0</v>
      </c>
    </row>
    <row r="104" spans="1:48" x14ac:dyDescent="0.2">
      <c r="A104" s="278"/>
      <c r="B104" s="279" t="s">
        <v>85</v>
      </c>
      <c r="C104" s="282" t="s">
        <v>86</v>
      </c>
      <c r="D104" s="304">
        <v>26</v>
      </c>
      <c r="E104" s="304">
        <v>13</v>
      </c>
      <c r="F104" s="304" t="s">
        <v>667</v>
      </c>
      <c r="G104" s="274"/>
      <c r="H104" s="303">
        <v>39</v>
      </c>
      <c r="I104" s="274">
        <v>0</v>
      </c>
      <c r="J104" s="274">
        <v>0</v>
      </c>
      <c r="K104" s="274">
        <v>0</v>
      </c>
      <c r="L104" s="274">
        <v>0</v>
      </c>
      <c r="M104" s="274">
        <v>0</v>
      </c>
      <c r="N104" s="274">
        <v>0</v>
      </c>
      <c r="O104" s="274">
        <v>0</v>
      </c>
      <c r="P104" s="274">
        <v>0</v>
      </c>
      <c r="Q104" s="274">
        <v>0</v>
      </c>
      <c r="R104" s="274">
        <v>0</v>
      </c>
      <c r="S104" s="274">
        <v>2</v>
      </c>
      <c r="T104" s="274">
        <v>0</v>
      </c>
      <c r="U104" s="274">
        <v>0</v>
      </c>
      <c r="V104" s="274">
        <v>0</v>
      </c>
      <c r="W104" s="274">
        <v>2</v>
      </c>
      <c r="X104" s="274">
        <v>15</v>
      </c>
      <c r="Y104" s="274">
        <v>5</v>
      </c>
      <c r="Z104" s="274">
        <v>0</v>
      </c>
      <c r="AA104" s="274">
        <v>0</v>
      </c>
      <c r="AB104" s="274">
        <v>20</v>
      </c>
      <c r="AC104" s="274">
        <v>0</v>
      </c>
      <c r="AD104" s="274">
        <v>0</v>
      </c>
      <c r="AE104" s="274">
        <v>0</v>
      </c>
      <c r="AF104" s="274">
        <v>0</v>
      </c>
      <c r="AG104" s="274">
        <v>0</v>
      </c>
      <c r="AH104" s="274">
        <v>0</v>
      </c>
      <c r="AI104" s="274">
        <v>0</v>
      </c>
      <c r="AJ104" s="274">
        <v>0</v>
      </c>
      <c r="AK104" s="274">
        <v>0</v>
      </c>
      <c r="AL104" s="274">
        <v>0</v>
      </c>
      <c r="AM104" s="274">
        <v>0</v>
      </c>
      <c r="AN104" s="274">
        <v>0</v>
      </c>
      <c r="AO104" s="274">
        <v>0</v>
      </c>
      <c r="AP104" s="274">
        <v>0</v>
      </c>
      <c r="AQ104" s="274">
        <v>0</v>
      </c>
      <c r="AR104" s="274">
        <v>0</v>
      </c>
      <c r="AS104" s="274">
        <v>0</v>
      </c>
      <c r="AT104" s="274">
        <v>0</v>
      </c>
      <c r="AU104" s="274">
        <v>0</v>
      </c>
      <c r="AV104" s="274">
        <v>0</v>
      </c>
    </row>
    <row r="105" spans="1:48" x14ac:dyDescent="0.2">
      <c r="A105" s="269" t="s">
        <v>655</v>
      </c>
      <c r="B105" s="278"/>
      <c r="C105" s="278"/>
      <c r="D105" s="271">
        <v>462</v>
      </c>
      <c r="E105" s="271">
        <v>183</v>
      </c>
      <c r="F105" s="271">
        <v>0</v>
      </c>
      <c r="G105" s="271">
        <v>0</v>
      </c>
      <c r="H105" s="271">
        <v>645</v>
      </c>
      <c r="I105" s="271">
        <v>1</v>
      </c>
      <c r="J105" s="271">
        <v>4</v>
      </c>
      <c r="K105" s="271">
        <v>0</v>
      </c>
      <c r="L105" s="271">
        <v>0</v>
      </c>
      <c r="M105" s="271">
        <v>5</v>
      </c>
      <c r="N105" s="271">
        <v>0</v>
      </c>
      <c r="O105" s="271">
        <v>0</v>
      </c>
      <c r="P105" s="271">
        <v>0</v>
      </c>
      <c r="Q105" s="271">
        <v>0</v>
      </c>
      <c r="R105" s="271">
        <v>0</v>
      </c>
      <c r="S105" s="271">
        <v>28</v>
      </c>
      <c r="T105" s="271">
        <v>11</v>
      </c>
      <c r="U105" s="271">
        <v>0</v>
      </c>
      <c r="V105" s="271">
        <v>0</v>
      </c>
      <c r="W105" s="271">
        <v>39</v>
      </c>
      <c r="X105" s="271">
        <v>383</v>
      </c>
      <c r="Y105" s="271">
        <v>144</v>
      </c>
      <c r="Z105" s="271">
        <v>0</v>
      </c>
      <c r="AA105" s="271">
        <v>0</v>
      </c>
      <c r="AB105" s="271">
        <v>527</v>
      </c>
      <c r="AC105" s="271">
        <v>0</v>
      </c>
      <c r="AD105" s="271">
        <v>0</v>
      </c>
      <c r="AE105" s="271">
        <v>0</v>
      </c>
      <c r="AF105" s="271">
        <v>0</v>
      </c>
      <c r="AG105" s="271">
        <v>0</v>
      </c>
      <c r="AH105" s="271">
        <v>0</v>
      </c>
      <c r="AI105" s="271">
        <v>1</v>
      </c>
      <c r="AJ105" s="271">
        <v>0</v>
      </c>
      <c r="AK105" s="271">
        <v>0</v>
      </c>
      <c r="AL105" s="271">
        <v>1</v>
      </c>
      <c r="AM105" s="271">
        <v>0</v>
      </c>
      <c r="AN105" s="271">
        <v>0</v>
      </c>
      <c r="AO105" s="271">
        <v>0</v>
      </c>
      <c r="AP105" s="271">
        <v>0</v>
      </c>
      <c r="AQ105" s="271">
        <v>0</v>
      </c>
      <c r="AR105" s="271">
        <v>31</v>
      </c>
      <c r="AS105" s="271">
        <v>18</v>
      </c>
      <c r="AT105" s="271">
        <v>0</v>
      </c>
      <c r="AU105" s="271">
        <v>0</v>
      </c>
      <c r="AV105" s="271">
        <v>49</v>
      </c>
    </row>
    <row r="106" spans="1:48" x14ac:dyDescent="0.2">
      <c r="A106" s="279" t="s">
        <v>12</v>
      </c>
      <c r="B106" s="264"/>
      <c r="C106" s="264"/>
      <c r="D106" s="268">
        <v>383</v>
      </c>
      <c r="E106" s="268">
        <v>156</v>
      </c>
      <c r="F106" s="299">
        <v>0</v>
      </c>
      <c r="G106" s="299">
        <v>0</v>
      </c>
      <c r="H106" s="287">
        <v>539</v>
      </c>
      <c r="I106" s="268">
        <v>1</v>
      </c>
      <c r="J106" s="268">
        <v>2</v>
      </c>
      <c r="K106" s="268">
        <v>0</v>
      </c>
      <c r="L106" s="268">
        <v>0</v>
      </c>
      <c r="M106" s="268">
        <v>3</v>
      </c>
      <c r="N106" s="268">
        <v>0</v>
      </c>
      <c r="O106" s="268">
        <v>0</v>
      </c>
      <c r="P106" s="268">
        <v>0</v>
      </c>
      <c r="Q106" s="268">
        <v>0</v>
      </c>
      <c r="R106" s="268">
        <v>0</v>
      </c>
      <c r="S106" s="268">
        <v>16</v>
      </c>
      <c r="T106" s="268">
        <v>9</v>
      </c>
      <c r="U106" s="268">
        <v>0</v>
      </c>
      <c r="V106" s="268">
        <v>0</v>
      </c>
      <c r="W106" s="268">
        <v>25</v>
      </c>
      <c r="X106" s="268">
        <v>335</v>
      </c>
      <c r="Y106" s="268">
        <v>126</v>
      </c>
      <c r="Z106" s="268">
        <v>0</v>
      </c>
      <c r="AA106" s="268">
        <v>0</v>
      </c>
      <c r="AB106" s="268">
        <v>461</v>
      </c>
      <c r="AC106" s="268">
        <v>0</v>
      </c>
      <c r="AD106" s="268">
        <v>0</v>
      </c>
      <c r="AE106" s="268">
        <v>0</v>
      </c>
      <c r="AF106" s="268">
        <v>0</v>
      </c>
      <c r="AG106" s="268">
        <v>0</v>
      </c>
      <c r="AH106" s="268">
        <v>0</v>
      </c>
      <c r="AI106" s="268">
        <v>1</v>
      </c>
      <c r="AJ106" s="268">
        <v>0</v>
      </c>
      <c r="AK106" s="268">
        <v>0</v>
      </c>
      <c r="AL106" s="268">
        <v>1</v>
      </c>
      <c r="AM106" s="268">
        <v>0</v>
      </c>
      <c r="AN106" s="268">
        <v>0</v>
      </c>
      <c r="AO106" s="268">
        <v>0</v>
      </c>
      <c r="AP106" s="268">
        <v>0</v>
      </c>
      <c r="AQ106" s="268">
        <v>0</v>
      </c>
      <c r="AR106" s="268">
        <v>31</v>
      </c>
      <c r="AS106" s="268">
        <v>18</v>
      </c>
      <c r="AT106" s="268">
        <v>0</v>
      </c>
      <c r="AU106" s="268">
        <v>0</v>
      </c>
      <c r="AV106" s="268">
        <v>49</v>
      </c>
    </row>
    <row r="107" spans="1:48" x14ac:dyDescent="0.2">
      <c r="A107" s="280">
        <v>5</v>
      </c>
      <c r="B107" s="281" t="s">
        <v>13</v>
      </c>
      <c r="C107" s="264"/>
      <c r="D107" s="287">
        <v>383</v>
      </c>
      <c r="E107" s="287">
        <v>156</v>
      </c>
      <c r="F107" s="297" t="s">
        <v>667</v>
      </c>
      <c r="G107" s="299">
        <v>0</v>
      </c>
      <c r="H107" s="287">
        <v>539</v>
      </c>
      <c r="I107" s="268">
        <v>1</v>
      </c>
      <c r="J107" s="268">
        <v>2</v>
      </c>
      <c r="K107" s="268">
        <v>0</v>
      </c>
      <c r="L107" s="268">
        <v>0</v>
      </c>
      <c r="M107" s="268">
        <v>3</v>
      </c>
      <c r="N107" s="268">
        <v>0</v>
      </c>
      <c r="O107" s="268">
        <v>0</v>
      </c>
      <c r="P107" s="268">
        <v>0</v>
      </c>
      <c r="Q107" s="268">
        <v>0</v>
      </c>
      <c r="R107" s="268">
        <v>0</v>
      </c>
      <c r="S107" s="268">
        <v>16</v>
      </c>
      <c r="T107" s="268">
        <v>9</v>
      </c>
      <c r="U107" s="268">
        <v>0</v>
      </c>
      <c r="V107" s="268">
        <v>0</v>
      </c>
      <c r="W107" s="268">
        <v>25</v>
      </c>
      <c r="X107" s="268">
        <v>335</v>
      </c>
      <c r="Y107" s="268">
        <v>126</v>
      </c>
      <c r="Z107" s="268">
        <v>0</v>
      </c>
      <c r="AA107" s="268">
        <v>0</v>
      </c>
      <c r="AB107" s="268">
        <v>461</v>
      </c>
      <c r="AC107" s="268">
        <v>0</v>
      </c>
      <c r="AD107" s="268">
        <v>0</v>
      </c>
      <c r="AE107" s="268">
        <v>0</v>
      </c>
      <c r="AF107" s="268">
        <v>0</v>
      </c>
      <c r="AG107" s="268">
        <v>0</v>
      </c>
      <c r="AH107" s="268">
        <v>0</v>
      </c>
      <c r="AI107" s="268">
        <v>1</v>
      </c>
      <c r="AJ107" s="268">
        <v>0</v>
      </c>
      <c r="AK107" s="268">
        <v>0</v>
      </c>
      <c r="AL107" s="268">
        <v>1</v>
      </c>
      <c r="AM107" s="268">
        <v>0</v>
      </c>
      <c r="AN107" s="268">
        <v>0</v>
      </c>
      <c r="AO107" s="268">
        <v>0</v>
      </c>
      <c r="AP107" s="268">
        <v>0</v>
      </c>
      <c r="AQ107" s="268">
        <v>0</v>
      </c>
      <c r="AR107" s="268">
        <v>31</v>
      </c>
      <c r="AS107" s="268">
        <v>18</v>
      </c>
      <c r="AT107" s="268">
        <v>0</v>
      </c>
      <c r="AU107" s="268">
        <v>0</v>
      </c>
      <c r="AV107" s="268">
        <v>49</v>
      </c>
    </row>
    <row r="108" spans="1:48" x14ac:dyDescent="0.2">
      <c r="A108" s="278"/>
      <c r="B108" s="279" t="s">
        <v>134</v>
      </c>
      <c r="C108" s="282" t="s">
        <v>505</v>
      </c>
      <c r="D108" s="296">
        <v>133</v>
      </c>
      <c r="E108" s="296">
        <v>98</v>
      </c>
      <c r="F108" s="298" t="s">
        <v>667</v>
      </c>
      <c r="G108" s="300">
        <v>0</v>
      </c>
      <c r="H108" s="296">
        <v>231</v>
      </c>
      <c r="I108" s="274">
        <v>0</v>
      </c>
      <c r="J108" s="274">
        <v>0</v>
      </c>
      <c r="K108" s="274">
        <v>0</v>
      </c>
      <c r="L108" s="274">
        <v>0</v>
      </c>
      <c r="M108" s="274">
        <v>0</v>
      </c>
      <c r="N108" s="274">
        <v>0</v>
      </c>
      <c r="O108" s="274">
        <v>0</v>
      </c>
      <c r="P108" s="274">
        <v>0</v>
      </c>
      <c r="Q108" s="274">
        <v>0</v>
      </c>
      <c r="R108" s="274">
        <v>0</v>
      </c>
      <c r="S108" s="274">
        <v>7</v>
      </c>
      <c r="T108" s="274">
        <v>5</v>
      </c>
      <c r="U108" s="274">
        <v>0</v>
      </c>
      <c r="V108" s="274">
        <v>0</v>
      </c>
      <c r="W108" s="274">
        <v>12</v>
      </c>
      <c r="X108" s="274">
        <v>113</v>
      </c>
      <c r="Y108" s="274">
        <v>79</v>
      </c>
      <c r="Z108" s="274">
        <v>0</v>
      </c>
      <c r="AA108" s="274">
        <v>0</v>
      </c>
      <c r="AB108" s="274">
        <v>192</v>
      </c>
      <c r="AC108" s="274">
        <v>0</v>
      </c>
      <c r="AD108" s="274">
        <v>0</v>
      </c>
      <c r="AE108" s="274">
        <v>0</v>
      </c>
      <c r="AF108" s="274">
        <v>0</v>
      </c>
      <c r="AG108" s="274">
        <v>0</v>
      </c>
      <c r="AH108" s="274">
        <v>0</v>
      </c>
      <c r="AI108" s="274">
        <v>0</v>
      </c>
      <c r="AJ108" s="274">
        <v>0</v>
      </c>
      <c r="AK108" s="274">
        <v>0</v>
      </c>
      <c r="AL108" s="274">
        <v>0</v>
      </c>
      <c r="AM108" s="274">
        <v>0</v>
      </c>
      <c r="AN108" s="274">
        <v>0</v>
      </c>
      <c r="AO108" s="274">
        <v>0</v>
      </c>
      <c r="AP108" s="274">
        <v>0</v>
      </c>
      <c r="AQ108" s="274">
        <v>0</v>
      </c>
      <c r="AR108" s="274">
        <v>13</v>
      </c>
      <c r="AS108" s="274">
        <v>14</v>
      </c>
      <c r="AT108" s="274">
        <v>0</v>
      </c>
      <c r="AU108" s="274">
        <v>0</v>
      </c>
      <c r="AV108" s="274">
        <v>27</v>
      </c>
    </row>
    <row r="109" spans="1:48" x14ac:dyDescent="0.2">
      <c r="A109" s="278"/>
      <c r="B109" s="279" t="s">
        <v>132</v>
      </c>
      <c r="C109" s="282" t="s">
        <v>504</v>
      </c>
      <c r="D109" s="296">
        <v>102</v>
      </c>
      <c r="E109" s="296">
        <v>32</v>
      </c>
      <c r="F109" s="298" t="s">
        <v>667</v>
      </c>
      <c r="G109" s="300">
        <v>0</v>
      </c>
      <c r="H109" s="296">
        <v>134</v>
      </c>
      <c r="I109" s="274">
        <v>1</v>
      </c>
      <c r="J109" s="274">
        <v>0</v>
      </c>
      <c r="K109" s="274">
        <v>0</v>
      </c>
      <c r="L109" s="274">
        <v>0</v>
      </c>
      <c r="M109" s="274">
        <v>1</v>
      </c>
      <c r="N109" s="274">
        <v>0</v>
      </c>
      <c r="O109" s="274">
        <v>0</v>
      </c>
      <c r="P109" s="274">
        <v>0</v>
      </c>
      <c r="Q109" s="274">
        <v>0</v>
      </c>
      <c r="R109" s="274">
        <v>0</v>
      </c>
      <c r="S109" s="274">
        <v>3</v>
      </c>
      <c r="T109" s="274">
        <v>1</v>
      </c>
      <c r="U109" s="274">
        <v>0</v>
      </c>
      <c r="V109" s="274">
        <v>0</v>
      </c>
      <c r="W109" s="274">
        <v>4</v>
      </c>
      <c r="X109" s="274">
        <v>91</v>
      </c>
      <c r="Y109" s="274">
        <v>30</v>
      </c>
      <c r="Z109" s="274">
        <v>0</v>
      </c>
      <c r="AA109" s="274">
        <v>0</v>
      </c>
      <c r="AB109" s="274">
        <v>121</v>
      </c>
      <c r="AC109" s="274">
        <v>0</v>
      </c>
      <c r="AD109" s="274">
        <v>0</v>
      </c>
      <c r="AE109" s="274">
        <v>0</v>
      </c>
      <c r="AF109" s="274">
        <v>0</v>
      </c>
      <c r="AG109" s="274">
        <v>0</v>
      </c>
      <c r="AH109" s="274">
        <v>0</v>
      </c>
      <c r="AI109" s="274">
        <v>0</v>
      </c>
      <c r="AJ109" s="274">
        <v>0</v>
      </c>
      <c r="AK109" s="274">
        <v>0</v>
      </c>
      <c r="AL109" s="274">
        <v>0</v>
      </c>
      <c r="AM109" s="274">
        <v>0</v>
      </c>
      <c r="AN109" s="274">
        <v>0</v>
      </c>
      <c r="AO109" s="274">
        <v>0</v>
      </c>
      <c r="AP109" s="274">
        <v>0</v>
      </c>
      <c r="AQ109" s="274">
        <v>0</v>
      </c>
      <c r="AR109" s="274">
        <v>7</v>
      </c>
      <c r="AS109" s="274">
        <v>1</v>
      </c>
      <c r="AT109" s="274">
        <v>0</v>
      </c>
      <c r="AU109" s="274">
        <v>0</v>
      </c>
      <c r="AV109" s="274">
        <v>8</v>
      </c>
    </row>
    <row r="110" spans="1:48" x14ac:dyDescent="0.2">
      <c r="A110" s="278"/>
      <c r="B110" s="279" t="s">
        <v>136</v>
      </c>
      <c r="C110" s="282" t="s">
        <v>656</v>
      </c>
      <c r="D110" s="296">
        <v>148</v>
      </c>
      <c r="E110" s="296">
        <v>26</v>
      </c>
      <c r="F110" s="298" t="s">
        <v>667</v>
      </c>
      <c r="G110" s="300">
        <v>0</v>
      </c>
      <c r="H110" s="274">
        <v>174</v>
      </c>
      <c r="I110" s="274">
        <v>0</v>
      </c>
      <c r="J110" s="274">
        <v>2</v>
      </c>
      <c r="K110" s="274">
        <v>0</v>
      </c>
      <c r="L110" s="274">
        <v>0</v>
      </c>
      <c r="M110" s="274">
        <v>2</v>
      </c>
      <c r="N110" s="274">
        <v>0</v>
      </c>
      <c r="O110" s="274">
        <v>0</v>
      </c>
      <c r="P110" s="274">
        <v>0</v>
      </c>
      <c r="Q110" s="274">
        <v>0</v>
      </c>
      <c r="R110" s="274">
        <v>0</v>
      </c>
      <c r="S110" s="274">
        <v>6</v>
      </c>
      <c r="T110" s="274">
        <v>3</v>
      </c>
      <c r="U110" s="274">
        <v>0</v>
      </c>
      <c r="V110" s="274">
        <v>0</v>
      </c>
      <c r="W110" s="274">
        <v>9</v>
      </c>
      <c r="X110" s="274">
        <v>131</v>
      </c>
      <c r="Y110" s="274">
        <v>17</v>
      </c>
      <c r="Z110" s="274">
        <v>0</v>
      </c>
      <c r="AA110" s="274">
        <v>0</v>
      </c>
      <c r="AB110" s="274">
        <v>148</v>
      </c>
      <c r="AC110" s="274">
        <v>0</v>
      </c>
      <c r="AD110" s="274">
        <v>0</v>
      </c>
      <c r="AE110" s="274">
        <v>0</v>
      </c>
      <c r="AF110" s="274">
        <v>0</v>
      </c>
      <c r="AG110" s="274">
        <v>0</v>
      </c>
      <c r="AH110" s="274">
        <v>0</v>
      </c>
      <c r="AI110" s="274">
        <v>1</v>
      </c>
      <c r="AJ110" s="274">
        <v>0</v>
      </c>
      <c r="AK110" s="274">
        <v>0</v>
      </c>
      <c r="AL110" s="274">
        <v>1</v>
      </c>
      <c r="AM110" s="274">
        <v>0</v>
      </c>
      <c r="AN110" s="274">
        <v>0</v>
      </c>
      <c r="AO110" s="274">
        <v>0</v>
      </c>
      <c r="AP110" s="274">
        <v>0</v>
      </c>
      <c r="AQ110" s="274">
        <v>0</v>
      </c>
      <c r="AR110" s="274">
        <v>11</v>
      </c>
      <c r="AS110" s="274">
        <v>3</v>
      </c>
      <c r="AT110" s="274">
        <v>0</v>
      </c>
      <c r="AU110" s="274">
        <v>0</v>
      </c>
      <c r="AV110" s="274">
        <v>14</v>
      </c>
    </row>
    <row r="111" spans="1:48" x14ac:dyDescent="0.2">
      <c r="A111" s="279" t="s">
        <v>40</v>
      </c>
      <c r="B111" s="264"/>
      <c r="C111" s="264"/>
      <c r="D111" s="309">
        <v>79</v>
      </c>
      <c r="E111" s="320">
        <v>27</v>
      </c>
      <c r="F111" s="321"/>
      <c r="G111" s="268"/>
      <c r="H111" s="268">
        <v>106</v>
      </c>
      <c r="I111" s="268">
        <v>0</v>
      </c>
      <c r="J111" s="268">
        <v>2</v>
      </c>
      <c r="K111" s="268">
        <v>0</v>
      </c>
      <c r="L111" s="268">
        <v>0</v>
      </c>
      <c r="M111" s="268">
        <v>2</v>
      </c>
      <c r="N111" s="274">
        <v>0</v>
      </c>
      <c r="O111" s="274">
        <v>0</v>
      </c>
      <c r="P111" s="274">
        <v>0</v>
      </c>
      <c r="Q111" s="274">
        <v>0</v>
      </c>
      <c r="R111" s="274">
        <v>0</v>
      </c>
      <c r="S111" s="268">
        <v>12</v>
      </c>
      <c r="T111" s="268">
        <v>2</v>
      </c>
      <c r="U111" s="268">
        <v>0</v>
      </c>
      <c r="V111" s="268">
        <v>0</v>
      </c>
      <c r="W111" s="268">
        <v>14</v>
      </c>
      <c r="X111" s="268">
        <v>48</v>
      </c>
      <c r="Y111" s="268">
        <v>18</v>
      </c>
      <c r="Z111" s="268">
        <v>0</v>
      </c>
      <c r="AA111" s="268">
        <v>0</v>
      </c>
      <c r="AB111" s="268">
        <v>66</v>
      </c>
      <c r="AC111" s="268">
        <v>0</v>
      </c>
      <c r="AD111" s="268">
        <v>0</v>
      </c>
      <c r="AE111" s="268">
        <v>0</v>
      </c>
      <c r="AF111" s="268">
        <v>0</v>
      </c>
      <c r="AG111" s="268">
        <v>0</v>
      </c>
      <c r="AH111" s="268">
        <v>0</v>
      </c>
      <c r="AI111" s="268">
        <v>0</v>
      </c>
      <c r="AJ111" s="268">
        <v>0</v>
      </c>
      <c r="AK111" s="268">
        <v>0</v>
      </c>
      <c r="AL111" s="268">
        <v>0</v>
      </c>
      <c r="AM111" s="268">
        <v>0</v>
      </c>
      <c r="AN111" s="268">
        <v>0</v>
      </c>
      <c r="AO111" s="268">
        <v>0</v>
      </c>
      <c r="AP111" s="268">
        <v>0</v>
      </c>
      <c r="AQ111" s="268">
        <v>0</v>
      </c>
      <c r="AR111" s="268">
        <v>0</v>
      </c>
      <c r="AS111" s="268">
        <v>0</v>
      </c>
      <c r="AT111" s="268">
        <v>0</v>
      </c>
      <c r="AU111" s="268">
        <v>0</v>
      </c>
      <c r="AV111" s="268">
        <v>0</v>
      </c>
    </row>
    <row r="112" spans="1:48" x14ac:dyDescent="0.2">
      <c r="A112" s="280">
        <v>6</v>
      </c>
      <c r="B112" s="281" t="s">
        <v>122</v>
      </c>
      <c r="C112" s="264"/>
      <c r="D112" s="310">
        <v>3</v>
      </c>
      <c r="E112" s="310">
        <v>3</v>
      </c>
      <c r="F112" s="306"/>
      <c r="G112" s="268"/>
      <c r="H112" s="309">
        <v>6</v>
      </c>
      <c r="I112" s="268">
        <v>0</v>
      </c>
      <c r="J112" s="268">
        <v>0</v>
      </c>
      <c r="K112" s="268">
        <v>0</v>
      </c>
      <c r="L112" s="268">
        <v>0</v>
      </c>
      <c r="M112" s="268">
        <v>0</v>
      </c>
      <c r="N112" s="274">
        <v>0</v>
      </c>
      <c r="O112" s="274">
        <v>0</v>
      </c>
      <c r="P112" s="274">
        <v>0</v>
      </c>
      <c r="Q112" s="274">
        <v>0</v>
      </c>
      <c r="R112" s="274">
        <v>0</v>
      </c>
      <c r="S112" s="268">
        <v>1</v>
      </c>
      <c r="T112" s="268">
        <v>0</v>
      </c>
      <c r="U112" s="268">
        <v>0</v>
      </c>
      <c r="V112" s="268">
        <v>0</v>
      </c>
      <c r="W112" s="268">
        <v>1</v>
      </c>
      <c r="X112" s="268">
        <v>2</v>
      </c>
      <c r="Y112" s="268">
        <v>2</v>
      </c>
      <c r="Z112" s="268">
        <v>0</v>
      </c>
      <c r="AA112" s="268">
        <v>0</v>
      </c>
      <c r="AB112" s="268">
        <v>4</v>
      </c>
      <c r="AC112" s="268">
        <v>0</v>
      </c>
      <c r="AD112" s="268">
        <v>0</v>
      </c>
      <c r="AE112" s="268">
        <v>0</v>
      </c>
      <c r="AF112" s="268">
        <v>0</v>
      </c>
      <c r="AG112" s="268">
        <v>0</v>
      </c>
      <c r="AH112" s="268">
        <v>0</v>
      </c>
      <c r="AI112" s="268">
        <v>0</v>
      </c>
      <c r="AJ112" s="268">
        <v>0</v>
      </c>
      <c r="AK112" s="268">
        <v>0</v>
      </c>
      <c r="AL112" s="268">
        <v>0</v>
      </c>
      <c r="AM112" s="268">
        <v>0</v>
      </c>
      <c r="AN112" s="268">
        <v>0</v>
      </c>
      <c r="AO112" s="268">
        <v>0</v>
      </c>
      <c r="AP112" s="268">
        <v>0</v>
      </c>
      <c r="AQ112" s="268">
        <v>0</v>
      </c>
      <c r="AR112" s="268">
        <v>0</v>
      </c>
      <c r="AS112" s="268">
        <v>0</v>
      </c>
      <c r="AT112" s="268">
        <v>0</v>
      </c>
      <c r="AU112" s="268">
        <v>0</v>
      </c>
      <c r="AV112" s="268">
        <v>0</v>
      </c>
    </row>
    <row r="113" spans="1:48" x14ac:dyDescent="0.2">
      <c r="A113" s="278"/>
      <c r="B113" s="279" t="s">
        <v>125</v>
      </c>
      <c r="C113" s="282" t="s">
        <v>126</v>
      </c>
      <c r="D113" s="304">
        <v>3</v>
      </c>
      <c r="E113" s="304">
        <v>3</v>
      </c>
      <c r="F113" s="306"/>
      <c r="G113" s="274"/>
      <c r="H113" s="303">
        <v>6</v>
      </c>
      <c r="I113" s="274">
        <v>0</v>
      </c>
      <c r="J113" s="274">
        <v>0</v>
      </c>
      <c r="K113" s="274">
        <v>0</v>
      </c>
      <c r="L113" s="274">
        <v>0</v>
      </c>
      <c r="M113" s="274">
        <v>0</v>
      </c>
      <c r="N113" s="274">
        <v>0</v>
      </c>
      <c r="O113" s="274">
        <v>0</v>
      </c>
      <c r="P113" s="274">
        <v>0</v>
      </c>
      <c r="Q113" s="274">
        <v>0</v>
      </c>
      <c r="R113" s="274">
        <v>0</v>
      </c>
      <c r="S113" s="274">
        <v>1</v>
      </c>
      <c r="T113" s="274">
        <v>0</v>
      </c>
      <c r="U113" s="274">
        <v>0</v>
      </c>
      <c r="V113" s="274">
        <v>0</v>
      </c>
      <c r="W113" s="274">
        <v>1</v>
      </c>
      <c r="X113" s="274">
        <v>2</v>
      </c>
      <c r="Y113" s="274">
        <v>2</v>
      </c>
      <c r="Z113" s="274">
        <v>0</v>
      </c>
      <c r="AA113" s="274">
        <v>0</v>
      </c>
      <c r="AB113" s="274">
        <v>4</v>
      </c>
      <c r="AC113" s="274">
        <v>0</v>
      </c>
      <c r="AD113" s="274">
        <v>0</v>
      </c>
      <c r="AE113" s="274">
        <v>0</v>
      </c>
      <c r="AF113" s="274">
        <v>0</v>
      </c>
      <c r="AG113" s="274">
        <v>0</v>
      </c>
      <c r="AH113" s="274">
        <v>0</v>
      </c>
      <c r="AI113" s="274">
        <v>0</v>
      </c>
      <c r="AJ113" s="274">
        <v>0</v>
      </c>
      <c r="AK113" s="274">
        <v>0</v>
      </c>
      <c r="AL113" s="274">
        <v>0</v>
      </c>
      <c r="AM113" s="274">
        <v>0</v>
      </c>
      <c r="AN113" s="274">
        <v>0</v>
      </c>
      <c r="AO113" s="274">
        <v>0</v>
      </c>
      <c r="AP113" s="274">
        <v>0</v>
      </c>
      <c r="AQ113" s="274">
        <v>0</v>
      </c>
      <c r="AR113" s="274">
        <v>0</v>
      </c>
      <c r="AS113" s="274">
        <v>0</v>
      </c>
      <c r="AT113" s="274">
        <v>0</v>
      </c>
      <c r="AU113" s="274">
        <v>0</v>
      </c>
      <c r="AV113" s="274">
        <v>0</v>
      </c>
    </row>
    <row r="114" spans="1:48" x14ac:dyDescent="0.2">
      <c r="A114" s="280">
        <v>7</v>
      </c>
      <c r="B114" s="281" t="s">
        <v>422</v>
      </c>
      <c r="C114" s="264"/>
      <c r="D114" s="310">
        <v>74</v>
      </c>
      <c r="E114" s="310">
        <v>24</v>
      </c>
      <c r="F114" s="306"/>
      <c r="G114" s="268"/>
      <c r="H114" s="309">
        <v>98</v>
      </c>
      <c r="I114" s="268">
        <v>0</v>
      </c>
      <c r="J114" s="268">
        <v>2</v>
      </c>
      <c r="K114" s="268">
        <v>0</v>
      </c>
      <c r="L114" s="268">
        <v>0</v>
      </c>
      <c r="M114" s="268">
        <v>2</v>
      </c>
      <c r="N114" s="268">
        <v>0</v>
      </c>
      <c r="O114" s="268">
        <v>0</v>
      </c>
      <c r="P114" s="268">
        <v>0</v>
      </c>
      <c r="Q114" s="268">
        <v>0</v>
      </c>
      <c r="R114" s="268">
        <v>0</v>
      </c>
      <c r="S114" s="268">
        <v>11</v>
      </c>
      <c r="T114" s="268">
        <v>2</v>
      </c>
      <c r="U114" s="268">
        <v>0</v>
      </c>
      <c r="V114" s="268">
        <v>0</v>
      </c>
      <c r="W114" s="268">
        <v>13</v>
      </c>
      <c r="X114" s="268">
        <v>44</v>
      </c>
      <c r="Y114" s="268">
        <v>16</v>
      </c>
      <c r="Z114" s="268">
        <v>0</v>
      </c>
      <c r="AA114" s="268">
        <v>0</v>
      </c>
      <c r="AB114" s="268">
        <v>60</v>
      </c>
      <c r="AC114" s="268">
        <v>0</v>
      </c>
      <c r="AD114" s="268">
        <v>0</v>
      </c>
      <c r="AE114" s="268">
        <v>0</v>
      </c>
      <c r="AF114" s="268">
        <v>0</v>
      </c>
      <c r="AG114" s="268">
        <v>0</v>
      </c>
      <c r="AH114" s="268">
        <v>0</v>
      </c>
      <c r="AI114" s="268">
        <v>0</v>
      </c>
      <c r="AJ114" s="268">
        <v>0</v>
      </c>
      <c r="AK114" s="268">
        <v>0</v>
      </c>
      <c r="AL114" s="268">
        <v>0</v>
      </c>
      <c r="AM114" s="268">
        <v>0</v>
      </c>
      <c r="AN114" s="268">
        <v>0</v>
      </c>
      <c r="AO114" s="268">
        <v>0</v>
      </c>
      <c r="AP114" s="268">
        <v>0</v>
      </c>
      <c r="AQ114" s="268">
        <v>0</v>
      </c>
      <c r="AR114" s="268">
        <v>0</v>
      </c>
      <c r="AS114" s="268">
        <v>0</v>
      </c>
      <c r="AT114" s="268">
        <v>0</v>
      </c>
      <c r="AU114" s="268">
        <v>0</v>
      </c>
      <c r="AV114" s="268">
        <v>0</v>
      </c>
    </row>
    <row r="115" spans="1:48" x14ac:dyDescent="0.2">
      <c r="A115" s="278"/>
      <c r="B115" s="279" t="s">
        <v>127</v>
      </c>
      <c r="C115" s="282" t="s">
        <v>699</v>
      </c>
      <c r="D115" s="304">
        <v>65</v>
      </c>
      <c r="E115" s="304">
        <v>17</v>
      </c>
      <c r="F115" s="306"/>
      <c r="G115" s="274"/>
      <c r="H115" s="303">
        <v>82</v>
      </c>
      <c r="I115" s="274">
        <v>0</v>
      </c>
      <c r="J115" s="274">
        <v>2</v>
      </c>
      <c r="K115" s="274">
        <v>0</v>
      </c>
      <c r="L115" s="274">
        <v>0</v>
      </c>
      <c r="M115" s="274">
        <v>2</v>
      </c>
      <c r="N115" s="274">
        <v>0</v>
      </c>
      <c r="O115" s="274">
        <v>0</v>
      </c>
      <c r="P115" s="274">
        <v>0</v>
      </c>
      <c r="Q115" s="274">
        <v>0</v>
      </c>
      <c r="R115" s="274">
        <v>0</v>
      </c>
      <c r="S115" s="274">
        <v>10</v>
      </c>
      <c r="T115" s="274">
        <v>2</v>
      </c>
      <c r="U115" s="274">
        <v>0</v>
      </c>
      <c r="V115" s="274">
        <v>0</v>
      </c>
      <c r="W115" s="274">
        <v>12</v>
      </c>
      <c r="X115" s="274">
        <v>37</v>
      </c>
      <c r="Y115" s="274">
        <v>11</v>
      </c>
      <c r="Z115" s="274">
        <v>0</v>
      </c>
      <c r="AA115" s="274">
        <v>0</v>
      </c>
      <c r="AB115" s="274">
        <v>48</v>
      </c>
      <c r="AC115" s="274">
        <v>0</v>
      </c>
      <c r="AD115" s="274">
        <v>0</v>
      </c>
      <c r="AE115" s="274">
        <v>0</v>
      </c>
      <c r="AF115" s="274">
        <v>0</v>
      </c>
      <c r="AG115" s="274">
        <v>0</v>
      </c>
      <c r="AH115" s="274">
        <v>0</v>
      </c>
      <c r="AI115" s="274">
        <v>0</v>
      </c>
      <c r="AJ115" s="274">
        <v>0</v>
      </c>
      <c r="AK115" s="274">
        <v>0</v>
      </c>
      <c r="AL115" s="274">
        <v>0</v>
      </c>
      <c r="AM115" s="274">
        <v>0</v>
      </c>
      <c r="AN115" s="274">
        <v>0</v>
      </c>
      <c r="AO115" s="274">
        <v>0</v>
      </c>
      <c r="AP115" s="274">
        <v>0</v>
      </c>
      <c r="AQ115" s="274">
        <v>0</v>
      </c>
      <c r="AR115" s="274">
        <v>0</v>
      </c>
      <c r="AS115" s="274">
        <v>0</v>
      </c>
      <c r="AT115" s="274">
        <v>0</v>
      </c>
      <c r="AU115" s="274">
        <v>0</v>
      </c>
      <c r="AV115" s="274">
        <v>0</v>
      </c>
    </row>
    <row r="116" spans="1:48" x14ac:dyDescent="0.2">
      <c r="A116" s="278"/>
      <c r="B116" s="279" t="s">
        <v>138</v>
      </c>
      <c r="C116" s="282" t="s">
        <v>139</v>
      </c>
      <c r="D116" s="304">
        <v>8</v>
      </c>
      <c r="E116" s="304">
        <v>6</v>
      </c>
      <c r="F116" s="306"/>
      <c r="G116" s="274"/>
      <c r="H116" s="303">
        <v>14</v>
      </c>
      <c r="I116" s="274">
        <v>0</v>
      </c>
      <c r="J116" s="274">
        <v>0</v>
      </c>
      <c r="K116" s="274">
        <v>0</v>
      </c>
      <c r="L116" s="274">
        <v>0</v>
      </c>
      <c r="M116" s="274">
        <v>0</v>
      </c>
      <c r="N116" s="274">
        <v>0</v>
      </c>
      <c r="O116" s="274">
        <v>0</v>
      </c>
      <c r="P116" s="274">
        <v>0</v>
      </c>
      <c r="Q116" s="274">
        <v>0</v>
      </c>
      <c r="R116" s="274">
        <v>0</v>
      </c>
      <c r="S116" s="274">
        <v>1</v>
      </c>
      <c r="T116" s="274">
        <v>0</v>
      </c>
      <c r="U116" s="274">
        <v>0</v>
      </c>
      <c r="V116" s="274">
        <v>0</v>
      </c>
      <c r="W116" s="274">
        <v>1</v>
      </c>
      <c r="X116" s="274">
        <v>6</v>
      </c>
      <c r="Y116" s="274">
        <v>4</v>
      </c>
      <c r="Z116" s="274">
        <v>0</v>
      </c>
      <c r="AA116" s="274">
        <v>0</v>
      </c>
      <c r="AB116" s="274">
        <v>10</v>
      </c>
      <c r="AC116" s="274">
        <v>0</v>
      </c>
      <c r="AD116" s="274">
        <v>0</v>
      </c>
      <c r="AE116" s="274">
        <v>0</v>
      </c>
      <c r="AF116" s="274">
        <v>0</v>
      </c>
      <c r="AG116" s="274">
        <v>0</v>
      </c>
      <c r="AH116" s="274">
        <v>0</v>
      </c>
      <c r="AI116" s="274">
        <v>0</v>
      </c>
      <c r="AJ116" s="274">
        <v>0</v>
      </c>
      <c r="AK116" s="274">
        <v>0</v>
      </c>
      <c r="AL116" s="274">
        <v>0</v>
      </c>
      <c r="AM116" s="274">
        <v>0</v>
      </c>
      <c r="AN116" s="274">
        <v>0</v>
      </c>
      <c r="AO116" s="274">
        <v>0</v>
      </c>
      <c r="AP116" s="274">
        <v>0</v>
      </c>
      <c r="AQ116" s="274">
        <v>0</v>
      </c>
      <c r="AR116" s="274">
        <v>0</v>
      </c>
      <c r="AS116" s="274">
        <v>0</v>
      </c>
      <c r="AT116" s="274">
        <v>0</v>
      </c>
      <c r="AU116" s="274">
        <v>0</v>
      </c>
      <c r="AV116" s="274">
        <v>0</v>
      </c>
    </row>
    <row r="117" spans="1:48" x14ac:dyDescent="0.2">
      <c r="A117" s="278"/>
      <c r="B117" s="279" t="s">
        <v>140</v>
      </c>
      <c r="C117" s="282" t="s">
        <v>698</v>
      </c>
      <c r="D117" s="304">
        <v>1</v>
      </c>
      <c r="E117" s="304">
        <v>1</v>
      </c>
      <c r="F117" s="306"/>
      <c r="G117" s="274"/>
      <c r="H117" s="303">
        <v>2</v>
      </c>
      <c r="I117" s="274">
        <v>0</v>
      </c>
      <c r="J117" s="274">
        <v>0</v>
      </c>
      <c r="K117" s="274">
        <v>0</v>
      </c>
      <c r="L117" s="274">
        <v>0</v>
      </c>
      <c r="M117" s="274">
        <v>0</v>
      </c>
      <c r="N117" s="274">
        <v>0</v>
      </c>
      <c r="O117" s="274">
        <v>0</v>
      </c>
      <c r="P117" s="274">
        <v>0</v>
      </c>
      <c r="Q117" s="274">
        <v>0</v>
      </c>
      <c r="R117" s="274">
        <v>0</v>
      </c>
      <c r="S117" s="274">
        <v>0</v>
      </c>
      <c r="T117" s="274">
        <v>0</v>
      </c>
      <c r="U117" s="274">
        <v>0</v>
      </c>
      <c r="V117" s="274">
        <v>0</v>
      </c>
      <c r="W117" s="274">
        <v>0</v>
      </c>
      <c r="X117" s="274">
        <v>1</v>
      </c>
      <c r="Y117" s="274">
        <v>1</v>
      </c>
      <c r="Z117" s="274">
        <v>0</v>
      </c>
      <c r="AA117" s="274">
        <v>0</v>
      </c>
      <c r="AB117" s="274">
        <v>2</v>
      </c>
      <c r="AC117" s="274">
        <v>0</v>
      </c>
      <c r="AD117" s="274">
        <v>0</v>
      </c>
      <c r="AE117" s="274">
        <v>0</v>
      </c>
      <c r="AF117" s="274">
        <v>0</v>
      </c>
      <c r="AG117" s="274">
        <v>0</v>
      </c>
      <c r="AH117" s="274">
        <v>0</v>
      </c>
      <c r="AI117" s="274">
        <v>0</v>
      </c>
      <c r="AJ117" s="274">
        <v>0</v>
      </c>
      <c r="AK117" s="274">
        <v>0</v>
      </c>
      <c r="AL117" s="274">
        <v>0</v>
      </c>
      <c r="AM117" s="274">
        <v>0</v>
      </c>
      <c r="AN117" s="274">
        <v>0</v>
      </c>
      <c r="AO117" s="274">
        <v>0</v>
      </c>
      <c r="AP117" s="274">
        <v>0</v>
      </c>
      <c r="AQ117" s="274">
        <v>0</v>
      </c>
      <c r="AR117" s="274">
        <v>0</v>
      </c>
      <c r="AS117" s="274">
        <v>0</v>
      </c>
      <c r="AT117" s="274">
        <v>0</v>
      </c>
      <c r="AU117" s="274">
        <v>0</v>
      </c>
      <c r="AV117" s="274">
        <v>0</v>
      </c>
    </row>
    <row r="118" spans="1:48" x14ac:dyDescent="0.2">
      <c r="A118" s="280">
        <v>8</v>
      </c>
      <c r="B118" s="281" t="s">
        <v>426</v>
      </c>
      <c r="C118" s="264"/>
      <c r="D118" s="310">
        <v>2</v>
      </c>
      <c r="E118" s="310" t="s">
        <v>667</v>
      </c>
      <c r="F118" s="308"/>
      <c r="G118" s="268"/>
      <c r="H118" s="309">
        <v>2</v>
      </c>
      <c r="I118" s="268">
        <v>0</v>
      </c>
      <c r="J118" s="268">
        <v>0</v>
      </c>
      <c r="K118" s="268">
        <v>0</v>
      </c>
      <c r="L118" s="268">
        <v>0</v>
      </c>
      <c r="M118" s="268">
        <v>0</v>
      </c>
      <c r="N118" s="268">
        <v>0</v>
      </c>
      <c r="O118" s="268">
        <v>0</v>
      </c>
      <c r="P118" s="268">
        <v>0</v>
      </c>
      <c r="Q118" s="268">
        <v>0</v>
      </c>
      <c r="R118" s="268">
        <v>0</v>
      </c>
      <c r="S118" s="268">
        <v>0</v>
      </c>
      <c r="T118" s="268">
        <v>0</v>
      </c>
      <c r="U118" s="268">
        <v>0</v>
      </c>
      <c r="V118" s="268">
        <v>0</v>
      </c>
      <c r="W118" s="268">
        <v>0</v>
      </c>
      <c r="X118" s="268">
        <v>2</v>
      </c>
      <c r="Y118" s="268">
        <v>0</v>
      </c>
      <c r="Z118" s="268">
        <v>0</v>
      </c>
      <c r="AA118" s="268">
        <v>0</v>
      </c>
      <c r="AB118" s="268">
        <v>2</v>
      </c>
      <c r="AC118" s="268">
        <v>0</v>
      </c>
      <c r="AD118" s="268">
        <v>0</v>
      </c>
      <c r="AE118" s="268">
        <v>0</v>
      </c>
      <c r="AF118" s="268">
        <v>0</v>
      </c>
      <c r="AG118" s="268">
        <v>0</v>
      </c>
      <c r="AH118" s="268">
        <v>0</v>
      </c>
      <c r="AI118" s="268">
        <v>0</v>
      </c>
      <c r="AJ118" s="268">
        <v>0</v>
      </c>
      <c r="AK118" s="268">
        <v>0</v>
      </c>
      <c r="AL118" s="268">
        <v>0</v>
      </c>
      <c r="AM118" s="268">
        <v>0</v>
      </c>
      <c r="AN118" s="268">
        <v>0</v>
      </c>
      <c r="AO118" s="268">
        <v>0</v>
      </c>
      <c r="AP118" s="268">
        <v>0</v>
      </c>
      <c r="AQ118" s="268">
        <v>0</v>
      </c>
      <c r="AR118" s="268">
        <v>0</v>
      </c>
      <c r="AS118" s="268">
        <v>0</v>
      </c>
      <c r="AT118" s="268">
        <v>0</v>
      </c>
      <c r="AU118" s="268">
        <v>0</v>
      </c>
      <c r="AV118" s="268">
        <v>0</v>
      </c>
    </row>
    <row r="119" spans="1:48" x14ac:dyDescent="0.2">
      <c r="A119" s="278"/>
      <c r="B119" s="279" t="s">
        <v>384</v>
      </c>
      <c r="C119" s="282" t="s">
        <v>385</v>
      </c>
      <c r="D119" s="304">
        <v>2</v>
      </c>
      <c r="E119" s="304" t="s">
        <v>667</v>
      </c>
      <c r="F119" s="274"/>
      <c r="G119" s="274"/>
      <c r="H119" s="303">
        <v>2</v>
      </c>
      <c r="I119" s="274">
        <v>0</v>
      </c>
      <c r="J119" s="274">
        <v>0</v>
      </c>
      <c r="K119" s="274">
        <v>0</v>
      </c>
      <c r="L119" s="274">
        <v>0</v>
      </c>
      <c r="M119" s="274">
        <v>0</v>
      </c>
      <c r="N119" s="274">
        <v>0</v>
      </c>
      <c r="O119" s="274">
        <v>0</v>
      </c>
      <c r="P119" s="274">
        <v>0</v>
      </c>
      <c r="Q119" s="274">
        <v>0</v>
      </c>
      <c r="R119" s="274">
        <v>0</v>
      </c>
      <c r="S119" s="274">
        <v>0</v>
      </c>
      <c r="T119" s="274">
        <v>0</v>
      </c>
      <c r="U119" s="274">
        <v>0</v>
      </c>
      <c r="V119" s="274">
        <v>0</v>
      </c>
      <c r="W119" s="274">
        <v>0</v>
      </c>
      <c r="X119" s="274">
        <v>2</v>
      </c>
      <c r="Y119" s="274">
        <v>0</v>
      </c>
      <c r="Z119" s="274">
        <v>0</v>
      </c>
      <c r="AA119" s="274">
        <v>0</v>
      </c>
      <c r="AB119" s="274">
        <v>2</v>
      </c>
      <c r="AC119" s="274">
        <v>0</v>
      </c>
      <c r="AD119" s="274">
        <v>0</v>
      </c>
      <c r="AE119" s="274">
        <v>0</v>
      </c>
      <c r="AF119" s="274">
        <v>0</v>
      </c>
      <c r="AG119" s="274">
        <v>0</v>
      </c>
      <c r="AH119" s="274">
        <v>0</v>
      </c>
      <c r="AI119" s="274">
        <v>0</v>
      </c>
      <c r="AJ119" s="274">
        <v>0</v>
      </c>
      <c r="AK119" s="274">
        <v>0</v>
      </c>
      <c r="AL119" s="274">
        <v>0</v>
      </c>
      <c r="AM119" s="274">
        <v>0</v>
      </c>
      <c r="AN119" s="274">
        <v>0</v>
      </c>
      <c r="AO119" s="274">
        <v>0</v>
      </c>
      <c r="AP119" s="274">
        <v>0</v>
      </c>
      <c r="AQ119" s="274">
        <v>0</v>
      </c>
      <c r="AR119" s="274">
        <v>0</v>
      </c>
      <c r="AS119" s="274">
        <v>0</v>
      </c>
      <c r="AT119" s="274">
        <v>0</v>
      </c>
      <c r="AU119" s="274">
        <v>0</v>
      </c>
      <c r="AV119" s="274">
        <v>0</v>
      </c>
    </row>
    <row r="120" spans="1:48" x14ac:dyDescent="0.2">
      <c r="A120" s="269" t="s">
        <v>630</v>
      </c>
      <c r="B120" s="278"/>
      <c r="C120" s="278"/>
      <c r="D120" s="271">
        <v>310</v>
      </c>
      <c r="E120" s="271">
        <v>194</v>
      </c>
      <c r="F120" s="271"/>
      <c r="G120" s="271"/>
      <c r="H120" s="271">
        <v>504</v>
      </c>
      <c r="I120" s="271"/>
      <c r="J120" s="271"/>
      <c r="K120" s="271"/>
      <c r="L120" s="271"/>
      <c r="M120" s="271"/>
      <c r="N120" s="271">
        <v>0</v>
      </c>
      <c r="O120" s="271">
        <v>0</v>
      </c>
      <c r="P120" s="271">
        <v>0</v>
      </c>
      <c r="Q120" s="271">
        <v>0</v>
      </c>
      <c r="R120" s="271">
        <v>0</v>
      </c>
      <c r="S120" s="271">
        <v>14</v>
      </c>
      <c r="T120" s="271">
        <v>3</v>
      </c>
      <c r="U120" s="271">
        <v>0</v>
      </c>
      <c r="V120" s="271">
        <v>0</v>
      </c>
      <c r="W120" s="271">
        <v>17</v>
      </c>
      <c r="X120" s="271">
        <v>160</v>
      </c>
      <c r="Y120" s="271">
        <v>124</v>
      </c>
      <c r="Z120" s="271">
        <v>0</v>
      </c>
      <c r="AA120" s="271">
        <v>0</v>
      </c>
      <c r="AB120" s="271">
        <v>284</v>
      </c>
      <c r="AC120" s="271">
        <v>0</v>
      </c>
      <c r="AD120" s="271">
        <v>0</v>
      </c>
      <c r="AE120" s="271">
        <v>0</v>
      </c>
      <c r="AF120" s="271"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v>0</v>
      </c>
      <c r="AM120" s="271">
        <v>0</v>
      </c>
      <c r="AN120" s="271">
        <v>0</v>
      </c>
      <c r="AO120" s="271">
        <v>0</v>
      </c>
      <c r="AP120" s="271">
        <v>0</v>
      </c>
      <c r="AQ120" s="271">
        <v>0</v>
      </c>
      <c r="AR120" s="271">
        <v>0</v>
      </c>
      <c r="AS120" s="271">
        <v>0</v>
      </c>
      <c r="AT120" s="271">
        <v>0</v>
      </c>
      <c r="AU120" s="271">
        <v>0</v>
      </c>
      <c r="AV120" s="271">
        <v>0</v>
      </c>
    </row>
    <row r="121" spans="1:48" x14ac:dyDescent="0.2">
      <c r="A121" s="279" t="s">
        <v>40</v>
      </c>
      <c r="B121" s="264"/>
      <c r="C121" s="264"/>
      <c r="D121" s="268">
        <v>310</v>
      </c>
      <c r="E121" s="268">
        <v>194</v>
      </c>
      <c r="F121" s="268"/>
      <c r="G121" s="268"/>
      <c r="H121" s="268">
        <v>504</v>
      </c>
      <c r="I121" s="268">
        <v>0</v>
      </c>
      <c r="J121" s="268">
        <v>0</v>
      </c>
      <c r="K121" s="268">
        <v>0</v>
      </c>
      <c r="L121" s="268">
        <v>0</v>
      </c>
      <c r="M121" s="268">
        <v>0</v>
      </c>
      <c r="N121" s="268">
        <v>0</v>
      </c>
      <c r="O121" s="268">
        <v>0</v>
      </c>
      <c r="P121" s="268">
        <v>0</v>
      </c>
      <c r="Q121" s="268">
        <v>0</v>
      </c>
      <c r="R121" s="268">
        <v>0</v>
      </c>
      <c r="S121" s="268">
        <v>14</v>
      </c>
      <c r="T121" s="268">
        <v>3</v>
      </c>
      <c r="U121" s="268">
        <v>0</v>
      </c>
      <c r="V121" s="268">
        <v>0</v>
      </c>
      <c r="W121" s="268">
        <v>17</v>
      </c>
      <c r="X121" s="268">
        <v>160</v>
      </c>
      <c r="Y121" s="268">
        <v>124</v>
      </c>
      <c r="Z121" s="268">
        <v>0</v>
      </c>
      <c r="AA121" s="268">
        <v>0</v>
      </c>
      <c r="AB121" s="268">
        <v>284</v>
      </c>
      <c r="AC121" s="268">
        <v>0</v>
      </c>
      <c r="AD121" s="268">
        <v>0</v>
      </c>
      <c r="AE121" s="268">
        <v>0</v>
      </c>
      <c r="AF121" s="268">
        <v>0</v>
      </c>
      <c r="AG121" s="268">
        <v>0</v>
      </c>
      <c r="AH121" s="268">
        <v>0</v>
      </c>
      <c r="AI121" s="268">
        <v>0</v>
      </c>
      <c r="AJ121" s="268">
        <v>0</v>
      </c>
      <c r="AK121" s="268">
        <v>0</v>
      </c>
      <c r="AL121" s="268">
        <v>0</v>
      </c>
      <c r="AM121" s="268">
        <v>0</v>
      </c>
      <c r="AN121" s="268">
        <v>0</v>
      </c>
      <c r="AO121" s="268">
        <v>0</v>
      </c>
      <c r="AP121" s="268">
        <v>0</v>
      </c>
      <c r="AQ121" s="268">
        <v>0</v>
      </c>
      <c r="AR121" s="268">
        <v>0</v>
      </c>
      <c r="AS121" s="268">
        <v>0</v>
      </c>
      <c r="AT121" s="268">
        <v>0</v>
      </c>
      <c r="AU121" s="268">
        <v>0</v>
      </c>
      <c r="AV121" s="268">
        <v>0</v>
      </c>
    </row>
    <row r="122" spans="1:48" x14ac:dyDescent="0.2">
      <c r="A122" s="280">
        <v>7</v>
      </c>
      <c r="B122" s="281" t="s">
        <v>422</v>
      </c>
      <c r="C122" s="264"/>
      <c r="D122" s="310">
        <v>30</v>
      </c>
      <c r="E122" s="310">
        <v>20</v>
      </c>
      <c r="F122" s="268"/>
      <c r="G122" s="268"/>
      <c r="H122" s="309">
        <v>50</v>
      </c>
      <c r="I122" s="268">
        <v>0</v>
      </c>
      <c r="J122" s="268">
        <v>0</v>
      </c>
      <c r="K122" s="268">
        <v>0</v>
      </c>
      <c r="L122" s="268">
        <v>0</v>
      </c>
      <c r="M122" s="268">
        <v>0</v>
      </c>
      <c r="N122" s="268">
        <v>0</v>
      </c>
      <c r="O122" s="268">
        <v>0</v>
      </c>
      <c r="P122" s="268">
        <v>0</v>
      </c>
      <c r="Q122" s="268">
        <v>0</v>
      </c>
      <c r="R122" s="268">
        <v>0</v>
      </c>
      <c r="S122" s="268">
        <v>4</v>
      </c>
      <c r="T122" s="268">
        <v>1</v>
      </c>
      <c r="U122" s="268">
        <v>0</v>
      </c>
      <c r="V122" s="268">
        <v>0</v>
      </c>
      <c r="W122" s="268">
        <v>5</v>
      </c>
      <c r="X122" s="268">
        <v>13</v>
      </c>
      <c r="Y122" s="268">
        <v>10</v>
      </c>
      <c r="Z122" s="268">
        <v>0</v>
      </c>
      <c r="AA122" s="268">
        <v>0</v>
      </c>
      <c r="AB122" s="268">
        <v>23</v>
      </c>
      <c r="AC122" s="268">
        <v>0</v>
      </c>
      <c r="AD122" s="268">
        <v>0</v>
      </c>
      <c r="AE122" s="268">
        <v>0</v>
      </c>
      <c r="AF122" s="268">
        <v>0</v>
      </c>
      <c r="AG122" s="268">
        <v>0</v>
      </c>
      <c r="AH122" s="268">
        <v>0</v>
      </c>
      <c r="AI122" s="268">
        <v>0</v>
      </c>
      <c r="AJ122" s="268">
        <v>0</v>
      </c>
      <c r="AK122" s="268">
        <v>0</v>
      </c>
      <c r="AL122" s="268">
        <v>0</v>
      </c>
      <c r="AM122" s="268">
        <v>0</v>
      </c>
      <c r="AN122" s="268">
        <v>0</v>
      </c>
      <c r="AO122" s="268">
        <v>0</v>
      </c>
      <c r="AP122" s="268">
        <v>0</v>
      </c>
      <c r="AQ122" s="268">
        <v>0</v>
      </c>
      <c r="AR122" s="268">
        <v>0</v>
      </c>
      <c r="AS122" s="268">
        <v>0</v>
      </c>
      <c r="AT122" s="268">
        <v>0</v>
      </c>
      <c r="AU122" s="268">
        <v>0</v>
      </c>
      <c r="AV122" s="268">
        <v>0</v>
      </c>
    </row>
    <row r="123" spans="1:48" x14ac:dyDescent="0.2">
      <c r="A123" s="278"/>
      <c r="B123" s="279" t="s">
        <v>143</v>
      </c>
      <c r="C123" s="282" t="s">
        <v>144</v>
      </c>
      <c r="D123" s="304">
        <v>13</v>
      </c>
      <c r="E123" s="304">
        <v>10</v>
      </c>
      <c r="F123" s="274"/>
      <c r="G123" s="274"/>
      <c r="H123" s="303">
        <v>23</v>
      </c>
      <c r="I123" s="274">
        <v>0</v>
      </c>
      <c r="J123" s="274">
        <v>0</v>
      </c>
      <c r="K123" s="274">
        <v>0</v>
      </c>
      <c r="L123" s="274">
        <v>0</v>
      </c>
      <c r="M123" s="274">
        <v>0</v>
      </c>
      <c r="N123" s="274">
        <v>0</v>
      </c>
      <c r="O123" s="274">
        <v>0</v>
      </c>
      <c r="P123" s="274">
        <v>0</v>
      </c>
      <c r="Q123" s="274">
        <v>0</v>
      </c>
      <c r="R123" s="274">
        <v>0</v>
      </c>
      <c r="S123" s="274">
        <v>0</v>
      </c>
      <c r="T123" s="274">
        <v>0</v>
      </c>
      <c r="U123" s="274">
        <v>0</v>
      </c>
      <c r="V123" s="274">
        <v>0</v>
      </c>
      <c r="W123" s="274">
        <v>0</v>
      </c>
      <c r="X123" s="274">
        <v>4</v>
      </c>
      <c r="Y123" s="274">
        <v>5</v>
      </c>
      <c r="Z123" s="274">
        <v>0</v>
      </c>
      <c r="AA123" s="274">
        <v>0</v>
      </c>
      <c r="AB123" s="274">
        <v>9</v>
      </c>
      <c r="AC123" s="274">
        <v>0</v>
      </c>
      <c r="AD123" s="274">
        <v>0</v>
      </c>
      <c r="AE123" s="274">
        <v>0</v>
      </c>
      <c r="AF123" s="274">
        <v>0</v>
      </c>
      <c r="AG123" s="274">
        <v>0</v>
      </c>
      <c r="AH123" s="274">
        <v>0</v>
      </c>
      <c r="AI123" s="274">
        <v>0</v>
      </c>
      <c r="AJ123" s="274">
        <v>0</v>
      </c>
      <c r="AK123" s="274">
        <v>0</v>
      </c>
      <c r="AL123" s="274">
        <v>0</v>
      </c>
      <c r="AM123" s="274">
        <v>0</v>
      </c>
      <c r="AN123" s="274">
        <v>0</v>
      </c>
      <c r="AO123" s="274">
        <v>0</v>
      </c>
      <c r="AP123" s="274">
        <v>0</v>
      </c>
      <c r="AQ123" s="274">
        <v>0</v>
      </c>
      <c r="AR123" s="274">
        <v>0</v>
      </c>
      <c r="AS123" s="274">
        <v>0</v>
      </c>
      <c r="AT123" s="274">
        <v>0</v>
      </c>
      <c r="AU123" s="274">
        <v>0</v>
      </c>
      <c r="AV123" s="274">
        <v>0</v>
      </c>
    </row>
    <row r="124" spans="1:48" x14ac:dyDescent="0.2">
      <c r="A124" s="278"/>
      <c r="B124" s="279" t="s">
        <v>604</v>
      </c>
      <c r="C124" s="282" t="s">
        <v>687</v>
      </c>
      <c r="D124" s="304">
        <v>17</v>
      </c>
      <c r="E124" s="304">
        <v>10</v>
      </c>
      <c r="F124" s="274"/>
      <c r="G124" s="274"/>
      <c r="H124" s="303">
        <v>27</v>
      </c>
      <c r="I124" s="274">
        <v>0</v>
      </c>
      <c r="J124" s="274">
        <v>0</v>
      </c>
      <c r="K124" s="274">
        <v>0</v>
      </c>
      <c r="L124" s="274">
        <v>0</v>
      </c>
      <c r="M124" s="274">
        <v>0</v>
      </c>
      <c r="N124" s="274">
        <v>0</v>
      </c>
      <c r="O124" s="274">
        <v>0</v>
      </c>
      <c r="P124" s="274">
        <v>0</v>
      </c>
      <c r="Q124" s="274">
        <v>0</v>
      </c>
      <c r="R124" s="274">
        <v>0</v>
      </c>
      <c r="S124" s="274">
        <v>4</v>
      </c>
      <c r="T124" s="274">
        <v>1</v>
      </c>
      <c r="U124" s="274">
        <v>0</v>
      </c>
      <c r="V124" s="274">
        <v>0</v>
      </c>
      <c r="W124" s="274">
        <v>5</v>
      </c>
      <c r="X124" s="274">
        <v>9</v>
      </c>
      <c r="Y124" s="274">
        <v>5</v>
      </c>
      <c r="Z124" s="274">
        <v>0</v>
      </c>
      <c r="AA124" s="274">
        <v>0</v>
      </c>
      <c r="AB124" s="274">
        <v>14</v>
      </c>
      <c r="AC124" s="274">
        <v>0</v>
      </c>
      <c r="AD124" s="274">
        <v>0</v>
      </c>
      <c r="AE124" s="274">
        <v>0</v>
      </c>
      <c r="AF124" s="274">
        <v>0</v>
      </c>
      <c r="AG124" s="274">
        <v>0</v>
      </c>
      <c r="AH124" s="274">
        <v>0</v>
      </c>
      <c r="AI124" s="274">
        <v>0</v>
      </c>
      <c r="AJ124" s="274">
        <v>0</v>
      </c>
      <c r="AK124" s="274">
        <v>0</v>
      </c>
      <c r="AL124" s="274">
        <v>0</v>
      </c>
      <c r="AM124" s="274">
        <v>0</v>
      </c>
      <c r="AN124" s="274">
        <v>0</v>
      </c>
      <c r="AO124" s="274">
        <v>0</v>
      </c>
      <c r="AP124" s="274">
        <v>0</v>
      </c>
      <c r="AQ124" s="274">
        <v>0</v>
      </c>
      <c r="AR124" s="274">
        <v>0</v>
      </c>
      <c r="AS124" s="274">
        <v>0</v>
      </c>
      <c r="AT124" s="274">
        <v>0</v>
      </c>
      <c r="AU124" s="274">
        <v>0</v>
      </c>
      <c r="AV124" s="274">
        <v>0</v>
      </c>
    </row>
    <row r="125" spans="1:48" x14ac:dyDescent="0.2">
      <c r="A125" s="280">
        <v>11</v>
      </c>
      <c r="B125" s="281" t="s">
        <v>145</v>
      </c>
      <c r="C125" s="264"/>
      <c r="D125" s="310">
        <v>280</v>
      </c>
      <c r="E125" s="310">
        <v>174</v>
      </c>
      <c r="F125" s="268"/>
      <c r="G125" s="268"/>
      <c r="H125" s="309">
        <v>454</v>
      </c>
      <c r="I125" s="268">
        <v>0</v>
      </c>
      <c r="J125" s="268">
        <v>0</v>
      </c>
      <c r="K125" s="268">
        <v>0</v>
      </c>
      <c r="L125" s="268">
        <v>0</v>
      </c>
      <c r="M125" s="268">
        <v>0</v>
      </c>
      <c r="N125" s="268">
        <v>0</v>
      </c>
      <c r="O125" s="268">
        <v>0</v>
      </c>
      <c r="P125" s="268">
        <v>0</v>
      </c>
      <c r="Q125" s="268">
        <v>0</v>
      </c>
      <c r="R125" s="268">
        <v>0</v>
      </c>
      <c r="S125" s="268">
        <v>10</v>
      </c>
      <c r="T125" s="268">
        <v>2</v>
      </c>
      <c r="U125" s="268">
        <v>0</v>
      </c>
      <c r="V125" s="268">
        <v>0</v>
      </c>
      <c r="W125" s="268">
        <v>12</v>
      </c>
      <c r="X125" s="268">
        <v>147</v>
      </c>
      <c r="Y125" s="268">
        <v>114</v>
      </c>
      <c r="Z125" s="268">
        <v>0</v>
      </c>
      <c r="AA125" s="268">
        <v>0</v>
      </c>
      <c r="AB125" s="268">
        <v>261</v>
      </c>
      <c r="AC125" s="268">
        <v>0</v>
      </c>
      <c r="AD125" s="268">
        <v>0</v>
      </c>
      <c r="AE125" s="268">
        <v>0</v>
      </c>
      <c r="AF125" s="268">
        <v>0</v>
      </c>
      <c r="AG125" s="268">
        <v>0</v>
      </c>
      <c r="AH125" s="268">
        <v>0</v>
      </c>
      <c r="AI125" s="268">
        <v>0</v>
      </c>
      <c r="AJ125" s="268">
        <v>0</v>
      </c>
      <c r="AK125" s="268">
        <v>0</v>
      </c>
      <c r="AL125" s="268">
        <v>0</v>
      </c>
      <c r="AM125" s="268">
        <v>0</v>
      </c>
      <c r="AN125" s="268">
        <v>0</v>
      </c>
      <c r="AO125" s="268">
        <v>0</v>
      </c>
      <c r="AP125" s="268">
        <v>0</v>
      </c>
      <c r="AQ125" s="268">
        <v>0</v>
      </c>
      <c r="AR125" s="268">
        <v>0</v>
      </c>
      <c r="AS125" s="268">
        <v>0</v>
      </c>
      <c r="AT125" s="268">
        <v>0</v>
      </c>
      <c r="AU125" s="268">
        <v>0</v>
      </c>
      <c r="AV125" s="268">
        <v>0</v>
      </c>
    </row>
    <row r="126" spans="1:48" x14ac:dyDescent="0.2">
      <c r="A126" s="278"/>
      <c r="B126" s="279" t="s">
        <v>143</v>
      </c>
      <c r="C126" s="282" t="s">
        <v>144</v>
      </c>
      <c r="D126" s="304">
        <v>280</v>
      </c>
      <c r="E126" s="304">
        <v>174</v>
      </c>
      <c r="F126" s="274"/>
      <c r="G126" s="274"/>
      <c r="H126" s="303">
        <v>454</v>
      </c>
      <c r="I126" s="274">
        <v>0</v>
      </c>
      <c r="J126" s="274">
        <v>0</v>
      </c>
      <c r="K126" s="274">
        <v>0</v>
      </c>
      <c r="L126" s="274">
        <v>0</v>
      </c>
      <c r="M126" s="274">
        <v>0</v>
      </c>
      <c r="N126" s="274">
        <v>0</v>
      </c>
      <c r="O126" s="274">
        <v>0</v>
      </c>
      <c r="P126" s="274">
        <v>0</v>
      </c>
      <c r="Q126" s="274">
        <v>0</v>
      </c>
      <c r="R126" s="274">
        <v>0</v>
      </c>
      <c r="S126" s="274">
        <v>10</v>
      </c>
      <c r="T126" s="274">
        <v>2</v>
      </c>
      <c r="U126" s="274">
        <v>0</v>
      </c>
      <c r="V126" s="274">
        <v>0</v>
      </c>
      <c r="W126" s="274">
        <v>12</v>
      </c>
      <c r="X126" s="274">
        <v>147</v>
      </c>
      <c r="Y126" s="274">
        <v>114</v>
      </c>
      <c r="Z126" s="274">
        <v>0</v>
      </c>
      <c r="AA126" s="274">
        <v>0</v>
      </c>
      <c r="AB126" s="274">
        <v>261</v>
      </c>
      <c r="AC126" s="274">
        <v>0</v>
      </c>
      <c r="AD126" s="274">
        <v>0</v>
      </c>
      <c r="AE126" s="274">
        <v>0</v>
      </c>
      <c r="AF126" s="274">
        <v>0</v>
      </c>
      <c r="AG126" s="274">
        <v>0</v>
      </c>
      <c r="AH126" s="274">
        <v>0</v>
      </c>
      <c r="AI126" s="274">
        <v>0</v>
      </c>
      <c r="AJ126" s="274">
        <v>0</v>
      </c>
      <c r="AK126" s="274">
        <v>0</v>
      </c>
      <c r="AL126" s="274">
        <v>0</v>
      </c>
      <c r="AM126" s="274">
        <v>0</v>
      </c>
      <c r="AN126" s="274">
        <v>0</v>
      </c>
      <c r="AO126" s="274">
        <v>0</v>
      </c>
      <c r="AP126" s="274">
        <v>0</v>
      </c>
      <c r="AQ126" s="274">
        <v>0</v>
      </c>
      <c r="AR126" s="274">
        <v>0</v>
      </c>
      <c r="AS126" s="274">
        <v>0</v>
      </c>
      <c r="AT126" s="274">
        <v>0</v>
      </c>
      <c r="AU126" s="274">
        <v>0</v>
      </c>
      <c r="AV126" s="274">
        <v>0</v>
      </c>
    </row>
    <row r="127" spans="1:48" x14ac:dyDescent="0.2">
      <c r="A127" s="269" t="s">
        <v>668</v>
      </c>
      <c r="B127" s="278"/>
      <c r="C127" s="278"/>
      <c r="D127" s="271">
        <v>750</v>
      </c>
      <c r="E127" s="271">
        <v>363</v>
      </c>
      <c r="F127" s="271">
        <v>2</v>
      </c>
      <c r="G127" s="271"/>
      <c r="H127" s="271">
        <v>1115</v>
      </c>
      <c r="I127" s="271">
        <v>10</v>
      </c>
      <c r="J127" s="271">
        <v>4</v>
      </c>
      <c r="K127" s="271">
        <v>0</v>
      </c>
      <c r="L127" s="271">
        <v>0</v>
      </c>
      <c r="M127" s="271">
        <v>14</v>
      </c>
      <c r="N127" s="271">
        <v>1</v>
      </c>
      <c r="O127" s="271">
        <v>0</v>
      </c>
      <c r="P127" s="271">
        <v>0</v>
      </c>
      <c r="Q127" s="271">
        <v>0</v>
      </c>
      <c r="R127" s="271">
        <v>1</v>
      </c>
      <c r="S127" s="271">
        <v>35</v>
      </c>
      <c r="T127" s="271">
        <v>16</v>
      </c>
      <c r="U127" s="271">
        <v>0</v>
      </c>
      <c r="V127" s="271">
        <v>0</v>
      </c>
      <c r="W127" s="271">
        <v>51</v>
      </c>
      <c r="X127" s="271">
        <v>567</v>
      </c>
      <c r="Y127" s="271">
        <v>254</v>
      </c>
      <c r="Z127" s="271">
        <v>2</v>
      </c>
      <c r="AA127" s="271">
        <v>0</v>
      </c>
      <c r="AB127" s="271">
        <v>823</v>
      </c>
      <c r="AC127" s="271">
        <v>1</v>
      </c>
      <c r="AD127" s="271">
        <v>0</v>
      </c>
      <c r="AE127" s="271">
        <v>0</v>
      </c>
      <c r="AF127" s="271">
        <v>0</v>
      </c>
      <c r="AG127" s="271">
        <v>1</v>
      </c>
      <c r="AH127" s="271">
        <v>0</v>
      </c>
      <c r="AI127" s="271">
        <v>0</v>
      </c>
      <c r="AJ127" s="271">
        <v>0</v>
      </c>
      <c r="AK127" s="271">
        <v>0</v>
      </c>
      <c r="AL127" s="271">
        <v>0</v>
      </c>
      <c r="AM127" s="271">
        <v>0</v>
      </c>
      <c r="AN127" s="271">
        <v>0</v>
      </c>
      <c r="AO127" s="271">
        <v>0</v>
      </c>
      <c r="AP127" s="271">
        <v>0</v>
      </c>
      <c r="AQ127" s="271">
        <v>0</v>
      </c>
      <c r="AR127" s="271">
        <v>45</v>
      </c>
      <c r="AS127" s="271">
        <v>22</v>
      </c>
      <c r="AT127" s="271">
        <v>0</v>
      </c>
      <c r="AU127" s="271">
        <v>0</v>
      </c>
      <c r="AV127" s="271">
        <v>67</v>
      </c>
    </row>
    <row r="128" spans="1:48" x14ac:dyDescent="0.2">
      <c r="A128" s="279" t="s">
        <v>12</v>
      </c>
      <c r="B128" s="264"/>
      <c r="C128" s="264"/>
      <c r="D128" s="268">
        <v>469</v>
      </c>
      <c r="E128" s="268">
        <v>207</v>
      </c>
      <c r="F128" s="268">
        <v>2</v>
      </c>
      <c r="G128" s="268"/>
      <c r="H128" s="268">
        <v>678</v>
      </c>
      <c r="I128" s="268">
        <v>8</v>
      </c>
      <c r="J128" s="268">
        <v>4</v>
      </c>
      <c r="K128" s="268">
        <v>0</v>
      </c>
      <c r="L128" s="268">
        <v>0</v>
      </c>
      <c r="M128" s="268">
        <v>12</v>
      </c>
      <c r="N128" s="268">
        <v>0</v>
      </c>
      <c r="O128" s="268">
        <v>0</v>
      </c>
      <c r="P128" s="268">
        <v>0</v>
      </c>
      <c r="Q128" s="268">
        <v>0</v>
      </c>
      <c r="R128" s="268">
        <v>0</v>
      </c>
      <c r="S128" s="268">
        <v>21</v>
      </c>
      <c r="T128" s="268">
        <v>6</v>
      </c>
      <c r="U128" s="268">
        <v>0</v>
      </c>
      <c r="V128" s="268">
        <v>0</v>
      </c>
      <c r="W128" s="268">
        <v>27</v>
      </c>
      <c r="X128" s="268">
        <v>395</v>
      </c>
      <c r="Y128" s="268">
        <v>175</v>
      </c>
      <c r="Z128" s="268">
        <v>2</v>
      </c>
      <c r="AA128" s="268">
        <v>0</v>
      </c>
      <c r="AB128" s="268">
        <v>572</v>
      </c>
      <c r="AC128" s="268">
        <v>0</v>
      </c>
      <c r="AD128" s="268">
        <v>0</v>
      </c>
      <c r="AE128" s="268">
        <v>0</v>
      </c>
      <c r="AF128" s="268">
        <v>0</v>
      </c>
      <c r="AG128" s="268">
        <v>0</v>
      </c>
      <c r="AH128" s="268">
        <v>0</v>
      </c>
      <c r="AI128" s="268">
        <v>0</v>
      </c>
      <c r="AJ128" s="268">
        <v>0</v>
      </c>
      <c r="AK128" s="268">
        <v>0</v>
      </c>
      <c r="AL128" s="268">
        <v>0</v>
      </c>
      <c r="AM128" s="268">
        <v>0</v>
      </c>
      <c r="AN128" s="268">
        <v>0</v>
      </c>
      <c r="AO128" s="268">
        <v>0</v>
      </c>
      <c r="AP128" s="268">
        <v>0</v>
      </c>
      <c r="AQ128" s="268">
        <v>0</v>
      </c>
      <c r="AR128" s="268">
        <v>45</v>
      </c>
      <c r="AS128" s="268">
        <v>22</v>
      </c>
      <c r="AT128" s="268">
        <v>0</v>
      </c>
      <c r="AU128" s="268">
        <v>0</v>
      </c>
      <c r="AV128" s="268">
        <v>67</v>
      </c>
    </row>
    <row r="129" spans="1:48" x14ac:dyDescent="0.2">
      <c r="A129" s="280">
        <v>5</v>
      </c>
      <c r="B129" s="286" t="s">
        <v>13</v>
      </c>
      <c r="C129" s="287"/>
      <c r="D129" s="297">
        <v>469</v>
      </c>
      <c r="E129" s="297">
        <v>207</v>
      </c>
      <c r="F129" s="297">
        <v>2</v>
      </c>
      <c r="G129" s="268"/>
      <c r="H129" s="287">
        <v>678</v>
      </c>
      <c r="I129" s="268">
        <v>8</v>
      </c>
      <c r="J129" s="268">
        <v>4</v>
      </c>
      <c r="K129" s="268">
        <v>0</v>
      </c>
      <c r="L129" s="268">
        <v>0</v>
      </c>
      <c r="M129" s="268">
        <v>12</v>
      </c>
      <c r="N129" s="268">
        <v>0</v>
      </c>
      <c r="O129" s="268">
        <v>0</v>
      </c>
      <c r="P129" s="268">
        <v>0</v>
      </c>
      <c r="Q129" s="268">
        <v>0</v>
      </c>
      <c r="R129" s="268">
        <v>0</v>
      </c>
      <c r="S129" s="268">
        <v>21</v>
      </c>
      <c r="T129" s="268">
        <v>6</v>
      </c>
      <c r="U129" s="268">
        <v>0</v>
      </c>
      <c r="V129" s="268">
        <v>0</v>
      </c>
      <c r="W129" s="268">
        <v>27</v>
      </c>
      <c r="X129" s="268">
        <v>395</v>
      </c>
      <c r="Y129" s="268">
        <v>175</v>
      </c>
      <c r="Z129" s="268">
        <v>2</v>
      </c>
      <c r="AA129" s="268">
        <v>0</v>
      </c>
      <c r="AB129" s="268">
        <v>572</v>
      </c>
      <c r="AC129" s="268">
        <v>0</v>
      </c>
      <c r="AD129" s="268">
        <v>0</v>
      </c>
      <c r="AE129" s="268">
        <v>0</v>
      </c>
      <c r="AF129" s="268">
        <v>0</v>
      </c>
      <c r="AG129" s="268">
        <v>0</v>
      </c>
      <c r="AH129" s="268">
        <v>0</v>
      </c>
      <c r="AI129" s="268">
        <v>0</v>
      </c>
      <c r="AJ129" s="268">
        <v>0</v>
      </c>
      <c r="AK129" s="268">
        <v>0</v>
      </c>
      <c r="AL129" s="268">
        <v>0</v>
      </c>
      <c r="AM129" s="268">
        <v>0</v>
      </c>
      <c r="AN129" s="268">
        <v>0</v>
      </c>
      <c r="AO129" s="268">
        <v>0</v>
      </c>
      <c r="AP129" s="268">
        <v>0</v>
      </c>
      <c r="AQ129" s="268">
        <v>0</v>
      </c>
      <c r="AR129" s="268">
        <v>45</v>
      </c>
      <c r="AS129" s="268">
        <v>22</v>
      </c>
      <c r="AT129" s="268">
        <v>0</v>
      </c>
      <c r="AU129" s="268">
        <v>0</v>
      </c>
      <c r="AV129" s="268">
        <v>67</v>
      </c>
    </row>
    <row r="130" spans="1:48" x14ac:dyDescent="0.2">
      <c r="A130" s="278"/>
      <c r="B130" s="288" t="s">
        <v>147</v>
      </c>
      <c r="C130" s="289" t="s">
        <v>508</v>
      </c>
      <c r="D130" s="298">
        <v>26</v>
      </c>
      <c r="E130" s="298">
        <v>6</v>
      </c>
      <c r="F130" s="298" t="s">
        <v>667</v>
      </c>
      <c r="G130" s="274"/>
      <c r="H130" s="296">
        <v>32</v>
      </c>
      <c r="I130" s="274">
        <v>0</v>
      </c>
      <c r="J130" s="274">
        <v>0</v>
      </c>
      <c r="K130" s="274">
        <v>0</v>
      </c>
      <c r="L130" s="274">
        <v>0</v>
      </c>
      <c r="M130" s="274">
        <v>0</v>
      </c>
      <c r="N130" s="274">
        <v>0</v>
      </c>
      <c r="O130" s="274">
        <v>0</v>
      </c>
      <c r="P130" s="274">
        <v>0</v>
      </c>
      <c r="Q130" s="274">
        <v>0</v>
      </c>
      <c r="R130" s="274">
        <v>0</v>
      </c>
      <c r="S130" s="274">
        <v>0</v>
      </c>
      <c r="T130" s="274">
        <v>0</v>
      </c>
      <c r="U130" s="274">
        <v>0</v>
      </c>
      <c r="V130" s="274">
        <v>0</v>
      </c>
      <c r="W130" s="274">
        <v>0</v>
      </c>
      <c r="X130" s="274">
        <v>22</v>
      </c>
      <c r="Y130" s="274">
        <v>6</v>
      </c>
      <c r="Z130" s="274">
        <v>0</v>
      </c>
      <c r="AA130" s="274">
        <v>0</v>
      </c>
      <c r="AB130" s="274">
        <v>28</v>
      </c>
      <c r="AC130" s="274">
        <v>0</v>
      </c>
      <c r="AD130" s="274">
        <v>0</v>
      </c>
      <c r="AE130" s="274">
        <v>0</v>
      </c>
      <c r="AF130" s="274">
        <v>0</v>
      </c>
      <c r="AG130" s="274">
        <v>0</v>
      </c>
      <c r="AH130" s="274">
        <v>0</v>
      </c>
      <c r="AI130" s="274">
        <v>0</v>
      </c>
      <c r="AJ130" s="274">
        <v>0</v>
      </c>
      <c r="AK130" s="274">
        <v>0</v>
      </c>
      <c r="AL130" s="274">
        <v>0</v>
      </c>
      <c r="AM130" s="274">
        <v>0</v>
      </c>
      <c r="AN130" s="274">
        <v>0</v>
      </c>
      <c r="AO130" s="274">
        <v>0</v>
      </c>
      <c r="AP130" s="274">
        <v>0</v>
      </c>
      <c r="AQ130" s="274">
        <v>0</v>
      </c>
      <c r="AR130" s="274">
        <v>4</v>
      </c>
      <c r="AS130" s="274">
        <v>0</v>
      </c>
      <c r="AT130" s="274">
        <v>0</v>
      </c>
      <c r="AU130" s="274">
        <v>0</v>
      </c>
      <c r="AV130" s="274">
        <v>4</v>
      </c>
    </row>
    <row r="131" spans="1:48" x14ac:dyDescent="0.2">
      <c r="A131" s="278"/>
      <c r="B131" s="288" t="s">
        <v>149</v>
      </c>
      <c r="C131" s="289" t="s">
        <v>509</v>
      </c>
      <c r="D131" s="298">
        <v>15</v>
      </c>
      <c r="E131" s="298">
        <v>16</v>
      </c>
      <c r="F131" s="298" t="s">
        <v>667</v>
      </c>
      <c r="G131" s="274"/>
      <c r="H131" s="296">
        <v>31</v>
      </c>
      <c r="I131" s="274">
        <v>1</v>
      </c>
      <c r="J131" s="274">
        <v>0</v>
      </c>
      <c r="K131" s="274">
        <v>0</v>
      </c>
      <c r="L131" s="274">
        <v>0</v>
      </c>
      <c r="M131" s="274">
        <v>1</v>
      </c>
      <c r="N131" s="274">
        <v>0</v>
      </c>
      <c r="O131" s="274">
        <v>0</v>
      </c>
      <c r="P131" s="274">
        <v>0</v>
      </c>
      <c r="Q131" s="274">
        <v>0</v>
      </c>
      <c r="R131" s="274">
        <v>0</v>
      </c>
      <c r="S131" s="274">
        <v>0</v>
      </c>
      <c r="T131" s="274">
        <v>2</v>
      </c>
      <c r="U131" s="274">
        <v>0</v>
      </c>
      <c r="V131" s="274">
        <v>0</v>
      </c>
      <c r="W131" s="274">
        <v>2</v>
      </c>
      <c r="X131" s="274">
        <v>14</v>
      </c>
      <c r="Y131" s="274">
        <v>13</v>
      </c>
      <c r="Z131" s="274">
        <v>0</v>
      </c>
      <c r="AA131" s="274">
        <v>0</v>
      </c>
      <c r="AB131" s="274">
        <v>27</v>
      </c>
      <c r="AC131" s="274">
        <v>0</v>
      </c>
      <c r="AD131" s="274">
        <v>0</v>
      </c>
      <c r="AE131" s="274">
        <v>0</v>
      </c>
      <c r="AF131" s="274">
        <v>0</v>
      </c>
      <c r="AG131" s="274">
        <v>0</v>
      </c>
      <c r="AH131" s="274">
        <v>0</v>
      </c>
      <c r="AI131" s="274">
        <v>0</v>
      </c>
      <c r="AJ131" s="274">
        <v>0</v>
      </c>
      <c r="AK131" s="274">
        <v>0</v>
      </c>
      <c r="AL131" s="274">
        <v>0</v>
      </c>
      <c r="AM131" s="274">
        <v>0</v>
      </c>
      <c r="AN131" s="274">
        <v>0</v>
      </c>
      <c r="AO131" s="274">
        <v>0</v>
      </c>
      <c r="AP131" s="274">
        <v>0</v>
      </c>
      <c r="AQ131" s="274">
        <v>0</v>
      </c>
      <c r="AR131" s="274">
        <v>0</v>
      </c>
      <c r="AS131" s="274">
        <v>1</v>
      </c>
      <c r="AT131" s="274">
        <v>0</v>
      </c>
      <c r="AU131" s="274">
        <v>0</v>
      </c>
      <c r="AV131" s="274">
        <v>1</v>
      </c>
    </row>
    <row r="132" spans="1:48" x14ac:dyDescent="0.2">
      <c r="A132" s="278"/>
      <c r="B132" s="288" t="s">
        <v>151</v>
      </c>
      <c r="C132" s="289" t="s">
        <v>510</v>
      </c>
      <c r="D132" s="298">
        <v>22</v>
      </c>
      <c r="E132" s="298">
        <v>14</v>
      </c>
      <c r="F132" s="298">
        <v>1</v>
      </c>
      <c r="G132" s="274"/>
      <c r="H132" s="296">
        <v>37</v>
      </c>
      <c r="I132" s="274">
        <v>1</v>
      </c>
      <c r="J132" s="274">
        <v>1</v>
      </c>
      <c r="K132" s="274">
        <v>0</v>
      </c>
      <c r="L132" s="274">
        <v>0</v>
      </c>
      <c r="M132" s="274">
        <v>2</v>
      </c>
      <c r="N132" s="274">
        <v>0</v>
      </c>
      <c r="O132" s="274">
        <v>0</v>
      </c>
      <c r="P132" s="274">
        <v>0</v>
      </c>
      <c r="Q132" s="274">
        <v>0</v>
      </c>
      <c r="R132" s="274">
        <v>0</v>
      </c>
      <c r="S132" s="274">
        <v>0</v>
      </c>
      <c r="T132" s="274">
        <v>0</v>
      </c>
      <c r="U132" s="274">
        <v>0</v>
      </c>
      <c r="V132" s="274">
        <v>0</v>
      </c>
      <c r="W132" s="274">
        <v>0</v>
      </c>
      <c r="X132" s="274">
        <v>20</v>
      </c>
      <c r="Y132" s="274">
        <v>11</v>
      </c>
      <c r="Z132" s="274">
        <v>1</v>
      </c>
      <c r="AA132" s="274">
        <v>0</v>
      </c>
      <c r="AB132" s="274">
        <v>32</v>
      </c>
      <c r="AC132" s="274">
        <v>0</v>
      </c>
      <c r="AD132" s="274">
        <v>0</v>
      </c>
      <c r="AE132" s="274">
        <v>0</v>
      </c>
      <c r="AF132" s="274">
        <v>0</v>
      </c>
      <c r="AG132" s="274">
        <v>0</v>
      </c>
      <c r="AH132" s="274">
        <v>0</v>
      </c>
      <c r="AI132" s="274">
        <v>0</v>
      </c>
      <c r="AJ132" s="274">
        <v>0</v>
      </c>
      <c r="AK132" s="274">
        <v>0</v>
      </c>
      <c r="AL132" s="274">
        <v>0</v>
      </c>
      <c r="AM132" s="274">
        <v>0</v>
      </c>
      <c r="AN132" s="274">
        <v>0</v>
      </c>
      <c r="AO132" s="274">
        <v>0</v>
      </c>
      <c r="AP132" s="274">
        <v>0</v>
      </c>
      <c r="AQ132" s="274">
        <v>0</v>
      </c>
      <c r="AR132" s="274">
        <v>1</v>
      </c>
      <c r="AS132" s="274">
        <v>2</v>
      </c>
      <c r="AT132" s="274">
        <v>0</v>
      </c>
      <c r="AU132" s="274">
        <v>0</v>
      </c>
      <c r="AV132" s="274">
        <v>3</v>
      </c>
    </row>
    <row r="133" spans="1:48" x14ac:dyDescent="0.2">
      <c r="A133" s="278"/>
      <c r="B133" s="288" t="s">
        <v>153</v>
      </c>
      <c r="C133" s="289" t="s">
        <v>511</v>
      </c>
      <c r="D133" s="298">
        <v>9</v>
      </c>
      <c r="E133" s="298">
        <v>16</v>
      </c>
      <c r="F133" s="298" t="s">
        <v>667</v>
      </c>
      <c r="G133" s="274"/>
      <c r="H133" s="296">
        <v>25</v>
      </c>
      <c r="I133" s="274">
        <v>0</v>
      </c>
      <c r="J133" s="274">
        <v>1</v>
      </c>
      <c r="K133" s="274">
        <v>0</v>
      </c>
      <c r="L133" s="274">
        <v>0</v>
      </c>
      <c r="M133" s="274">
        <v>1</v>
      </c>
      <c r="N133" s="274">
        <v>0</v>
      </c>
      <c r="O133" s="274">
        <v>0</v>
      </c>
      <c r="P133" s="274">
        <v>0</v>
      </c>
      <c r="Q133" s="274">
        <v>0</v>
      </c>
      <c r="R133" s="274">
        <v>0</v>
      </c>
      <c r="S133" s="274">
        <v>1</v>
      </c>
      <c r="T133" s="274">
        <v>0</v>
      </c>
      <c r="U133" s="274">
        <v>0</v>
      </c>
      <c r="V133" s="274">
        <v>0</v>
      </c>
      <c r="W133" s="274">
        <v>1</v>
      </c>
      <c r="X133" s="274">
        <v>7</v>
      </c>
      <c r="Y133" s="274">
        <v>14</v>
      </c>
      <c r="Z133" s="274">
        <v>0</v>
      </c>
      <c r="AA133" s="274">
        <v>0</v>
      </c>
      <c r="AB133" s="274">
        <v>21</v>
      </c>
      <c r="AC133" s="274">
        <v>0</v>
      </c>
      <c r="AD133" s="274">
        <v>0</v>
      </c>
      <c r="AE133" s="274">
        <v>0</v>
      </c>
      <c r="AF133" s="274">
        <v>0</v>
      </c>
      <c r="AG133" s="274">
        <v>0</v>
      </c>
      <c r="AH133" s="274">
        <v>0</v>
      </c>
      <c r="AI133" s="274">
        <v>0</v>
      </c>
      <c r="AJ133" s="274">
        <v>0</v>
      </c>
      <c r="AK133" s="274">
        <v>0</v>
      </c>
      <c r="AL133" s="274">
        <v>0</v>
      </c>
      <c r="AM133" s="274">
        <v>0</v>
      </c>
      <c r="AN133" s="274">
        <v>0</v>
      </c>
      <c r="AO133" s="274">
        <v>0</v>
      </c>
      <c r="AP133" s="274">
        <v>0</v>
      </c>
      <c r="AQ133" s="274">
        <v>0</v>
      </c>
      <c r="AR133" s="274">
        <v>1</v>
      </c>
      <c r="AS133" s="274">
        <v>1</v>
      </c>
      <c r="AT133" s="274">
        <v>0</v>
      </c>
      <c r="AU133" s="274">
        <v>0</v>
      </c>
      <c r="AV133" s="274">
        <v>2</v>
      </c>
    </row>
    <row r="134" spans="1:48" x14ac:dyDescent="0.2">
      <c r="A134" s="278"/>
      <c r="B134" s="288" t="s">
        <v>156</v>
      </c>
      <c r="C134" s="289" t="s">
        <v>512</v>
      </c>
      <c r="D134" s="298">
        <v>58</v>
      </c>
      <c r="E134" s="298">
        <v>1</v>
      </c>
      <c r="F134" s="298" t="s">
        <v>667</v>
      </c>
      <c r="G134" s="268"/>
      <c r="H134" s="296">
        <v>59</v>
      </c>
      <c r="I134" s="274">
        <v>0</v>
      </c>
      <c r="J134" s="274">
        <v>0</v>
      </c>
      <c r="K134" s="274">
        <v>0</v>
      </c>
      <c r="L134" s="274">
        <v>0</v>
      </c>
      <c r="M134" s="274">
        <v>0</v>
      </c>
      <c r="N134" s="274">
        <v>0</v>
      </c>
      <c r="O134" s="274">
        <v>0</v>
      </c>
      <c r="P134" s="274">
        <v>0</v>
      </c>
      <c r="Q134" s="274">
        <v>0</v>
      </c>
      <c r="R134" s="274">
        <v>0</v>
      </c>
      <c r="S134" s="274">
        <v>3</v>
      </c>
      <c r="T134" s="274">
        <v>0</v>
      </c>
      <c r="U134" s="274">
        <v>0</v>
      </c>
      <c r="V134" s="274">
        <v>0</v>
      </c>
      <c r="W134" s="274">
        <v>3</v>
      </c>
      <c r="X134" s="274">
        <v>50</v>
      </c>
      <c r="Y134" s="274">
        <v>1</v>
      </c>
      <c r="Z134" s="274">
        <v>0</v>
      </c>
      <c r="AA134" s="274">
        <v>0</v>
      </c>
      <c r="AB134" s="274">
        <v>51</v>
      </c>
      <c r="AC134" s="274">
        <v>0</v>
      </c>
      <c r="AD134" s="274">
        <v>0</v>
      </c>
      <c r="AE134" s="274">
        <v>0</v>
      </c>
      <c r="AF134" s="274">
        <v>0</v>
      </c>
      <c r="AG134" s="274">
        <v>0</v>
      </c>
      <c r="AH134" s="268">
        <v>0</v>
      </c>
      <c r="AI134" s="268">
        <v>0</v>
      </c>
      <c r="AJ134" s="268">
        <v>0</v>
      </c>
      <c r="AK134" s="268">
        <v>0</v>
      </c>
      <c r="AL134" s="268">
        <v>0</v>
      </c>
      <c r="AM134" s="268">
        <v>0</v>
      </c>
      <c r="AN134" s="268">
        <v>0</v>
      </c>
      <c r="AO134" s="268">
        <v>0</v>
      </c>
      <c r="AP134" s="268">
        <v>0</v>
      </c>
      <c r="AQ134" s="268">
        <v>0</v>
      </c>
      <c r="AR134" s="274">
        <v>5</v>
      </c>
      <c r="AS134" s="274">
        <v>0</v>
      </c>
      <c r="AT134" s="274">
        <v>0</v>
      </c>
      <c r="AU134" s="274">
        <v>0</v>
      </c>
      <c r="AV134" s="274">
        <v>5</v>
      </c>
    </row>
    <row r="135" spans="1:48" x14ac:dyDescent="0.2">
      <c r="A135" s="278"/>
      <c r="B135" s="288"/>
      <c r="C135" s="289" t="s">
        <v>657</v>
      </c>
      <c r="D135" s="298">
        <v>13</v>
      </c>
      <c r="E135" s="298">
        <v>1</v>
      </c>
      <c r="F135" s="298" t="s">
        <v>667</v>
      </c>
      <c r="G135" s="274"/>
      <c r="H135" s="296">
        <v>14</v>
      </c>
      <c r="I135" s="274">
        <v>0</v>
      </c>
      <c r="J135" s="274">
        <v>0</v>
      </c>
      <c r="K135" s="274">
        <v>0</v>
      </c>
      <c r="L135" s="274">
        <v>0</v>
      </c>
      <c r="M135" s="274">
        <v>0</v>
      </c>
      <c r="N135" s="274">
        <v>0</v>
      </c>
      <c r="O135" s="274">
        <v>0</v>
      </c>
      <c r="P135" s="274">
        <v>0</v>
      </c>
      <c r="Q135" s="274">
        <v>0</v>
      </c>
      <c r="R135" s="274">
        <v>0</v>
      </c>
      <c r="S135" s="274">
        <v>2</v>
      </c>
      <c r="T135" s="274">
        <v>0</v>
      </c>
      <c r="U135" s="274">
        <v>0</v>
      </c>
      <c r="V135" s="274">
        <v>0</v>
      </c>
      <c r="W135" s="274">
        <v>2</v>
      </c>
      <c r="X135" s="274">
        <v>10</v>
      </c>
      <c r="Y135" s="274">
        <v>1</v>
      </c>
      <c r="Z135" s="274">
        <v>0</v>
      </c>
      <c r="AA135" s="274">
        <v>0</v>
      </c>
      <c r="AB135" s="274">
        <v>11</v>
      </c>
      <c r="AC135" s="274">
        <v>0</v>
      </c>
      <c r="AD135" s="274">
        <v>0</v>
      </c>
      <c r="AE135" s="274">
        <v>0</v>
      </c>
      <c r="AF135" s="274">
        <v>0</v>
      </c>
      <c r="AG135" s="274">
        <v>0</v>
      </c>
      <c r="AH135" s="274">
        <v>0</v>
      </c>
      <c r="AI135" s="274">
        <v>0</v>
      </c>
      <c r="AJ135" s="274">
        <v>0</v>
      </c>
      <c r="AK135" s="274">
        <v>0</v>
      </c>
      <c r="AL135" s="274">
        <v>0</v>
      </c>
      <c r="AM135" s="274">
        <v>0</v>
      </c>
      <c r="AN135" s="274">
        <v>0</v>
      </c>
      <c r="AO135" s="274">
        <v>0</v>
      </c>
      <c r="AP135" s="274">
        <v>0</v>
      </c>
      <c r="AQ135" s="274">
        <v>0</v>
      </c>
      <c r="AR135" s="274">
        <v>1</v>
      </c>
      <c r="AS135" s="274">
        <v>0</v>
      </c>
      <c r="AT135" s="274">
        <v>0</v>
      </c>
      <c r="AU135" s="274">
        <v>0</v>
      </c>
      <c r="AV135" s="274">
        <v>1</v>
      </c>
    </row>
    <row r="136" spans="1:48" x14ac:dyDescent="0.2">
      <c r="A136" s="278"/>
      <c r="B136" s="288" t="s">
        <v>168</v>
      </c>
      <c r="C136" s="289" t="s">
        <v>516</v>
      </c>
      <c r="D136" s="298">
        <v>53</v>
      </c>
      <c r="E136" s="298">
        <v>7</v>
      </c>
      <c r="F136" s="298" t="s">
        <v>667</v>
      </c>
      <c r="G136" s="268"/>
      <c r="H136" s="296">
        <v>60</v>
      </c>
      <c r="I136" s="274">
        <v>0</v>
      </c>
      <c r="J136" s="274">
        <v>0</v>
      </c>
      <c r="K136" s="274">
        <v>0</v>
      </c>
      <c r="L136" s="274">
        <v>0</v>
      </c>
      <c r="M136" s="274">
        <v>0</v>
      </c>
      <c r="N136" s="274">
        <v>0</v>
      </c>
      <c r="O136" s="274">
        <v>0</v>
      </c>
      <c r="P136" s="274">
        <v>0</v>
      </c>
      <c r="Q136" s="274">
        <v>0</v>
      </c>
      <c r="R136" s="274">
        <v>0</v>
      </c>
      <c r="S136" s="274">
        <v>0</v>
      </c>
      <c r="T136" s="274">
        <v>0</v>
      </c>
      <c r="U136" s="274">
        <v>0</v>
      </c>
      <c r="V136" s="274">
        <v>0</v>
      </c>
      <c r="W136" s="274">
        <v>0</v>
      </c>
      <c r="X136" s="274">
        <v>43</v>
      </c>
      <c r="Y136" s="274">
        <v>6</v>
      </c>
      <c r="Z136" s="274">
        <v>0</v>
      </c>
      <c r="AA136" s="274">
        <v>0</v>
      </c>
      <c r="AB136" s="274">
        <v>49</v>
      </c>
      <c r="AC136" s="274">
        <v>0</v>
      </c>
      <c r="AD136" s="274">
        <v>0</v>
      </c>
      <c r="AE136" s="274">
        <v>0</v>
      </c>
      <c r="AF136" s="274">
        <v>0</v>
      </c>
      <c r="AG136" s="274">
        <v>0</v>
      </c>
      <c r="AH136" s="268">
        <v>0</v>
      </c>
      <c r="AI136" s="268">
        <v>0</v>
      </c>
      <c r="AJ136" s="268">
        <v>0</v>
      </c>
      <c r="AK136" s="268">
        <v>0</v>
      </c>
      <c r="AL136" s="268">
        <v>0</v>
      </c>
      <c r="AM136" s="268">
        <v>0</v>
      </c>
      <c r="AN136" s="268">
        <v>0</v>
      </c>
      <c r="AO136" s="268">
        <v>0</v>
      </c>
      <c r="AP136" s="268">
        <v>0</v>
      </c>
      <c r="AQ136" s="268">
        <v>0</v>
      </c>
      <c r="AR136" s="274">
        <v>10</v>
      </c>
      <c r="AS136" s="274">
        <v>1</v>
      </c>
      <c r="AT136" s="274">
        <v>0</v>
      </c>
      <c r="AU136" s="274">
        <v>0</v>
      </c>
      <c r="AV136" s="274">
        <v>11</v>
      </c>
    </row>
    <row r="137" spans="1:48" x14ac:dyDescent="0.2">
      <c r="A137" s="278"/>
      <c r="B137" s="288" t="s">
        <v>606</v>
      </c>
      <c r="C137" s="289" t="s">
        <v>658</v>
      </c>
      <c r="D137" s="298">
        <v>60</v>
      </c>
      <c r="E137" s="298">
        <v>4</v>
      </c>
      <c r="F137" s="298" t="s">
        <v>667</v>
      </c>
      <c r="G137" s="274"/>
      <c r="H137" s="296">
        <v>64</v>
      </c>
      <c r="I137" s="274">
        <v>2</v>
      </c>
      <c r="J137" s="274">
        <v>0</v>
      </c>
      <c r="K137" s="274">
        <v>0</v>
      </c>
      <c r="L137" s="274">
        <v>0</v>
      </c>
      <c r="M137" s="274">
        <v>2</v>
      </c>
      <c r="N137" s="274">
        <v>0</v>
      </c>
      <c r="O137" s="274">
        <v>0</v>
      </c>
      <c r="P137" s="274">
        <v>0</v>
      </c>
      <c r="Q137" s="274">
        <v>0</v>
      </c>
      <c r="R137" s="274">
        <v>0</v>
      </c>
      <c r="S137" s="274">
        <v>4</v>
      </c>
      <c r="T137" s="274">
        <v>0</v>
      </c>
      <c r="U137" s="274">
        <v>0</v>
      </c>
      <c r="V137" s="274">
        <v>0</v>
      </c>
      <c r="W137" s="274">
        <v>4</v>
      </c>
      <c r="X137" s="274">
        <v>48</v>
      </c>
      <c r="Y137" s="274">
        <v>3</v>
      </c>
      <c r="Z137" s="274">
        <v>0</v>
      </c>
      <c r="AA137" s="274">
        <v>0</v>
      </c>
      <c r="AB137" s="274">
        <v>51</v>
      </c>
      <c r="AC137" s="274">
        <v>0</v>
      </c>
      <c r="AD137" s="274">
        <v>0</v>
      </c>
      <c r="AE137" s="274">
        <v>0</v>
      </c>
      <c r="AF137" s="274">
        <v>0</v>
      </c>
      <c r="AG137" s="274">
        <v>0</v>
      </c>
      <c r="AH137" s="274">
        <v>0</v>
      </c>
      <c r="AI137" s="274">
        <v>0</v>
      </c>
      <c r="AJ137" s="274">
        <v>0</v>
      </c>
      <c r="AK137" s="274">
        <v>0</v>
      </c>
      <c r="AL137" s="274">
        <v>0</v>
      </c>
      <c r="AM137" s="274">
        <v>0</v>
      </c>
      <c r="AN137" s="274">
        <v>0</v>
      </c>
      <c r="AO137" s="274">
        <v>0</v>
      </c>
      <c r="AP137" s="274">
        <v>0</v>
      </c>
      <c r="AQ137" s="274">
        <v>0</v>
      </c>
      <c r="AR137" s="274">
        <v>6</v>
      </c>
      <c r="AS137" s="274">
        <v>1</v>
      </c>
      <c r="AT137" s="274">
        <v>0</v>
      </c>
      <c r="AU137" s="274">
        <v>0</v>
      </c>
      <c r="AV137" s="274">
        <v>7</v>
      </c>
    </row>
    <row r="138" spans="1:48" x14ac:dyDescent="0.2">
      <c r="A138" s="278"/>
      <c r="B138" s="288" t="s">
        <v>172</v>
      </c>
      <c r="C138" s="289" t="s">
        <v>525</v>
      </c>
      <c r="D138" s="298">
        <v>30</v>
      </c>
      <c r="E138" s="298">
        <v>8</v>
      </c>
      <c r="F138" s="298" t="s">
        <v>667</v>
      </c>
      <c r="G138" s="274"/>
      <c r="H138" s="296">
        <v>38</v>
      </c>
      <c r="I138" s="274">
        <v>0</v>
      </c>
      <c r="J138" s="274">
        <v>0</v>
      </c>
      <c r="K138" s="274">
        <v>0</v>
      </c>
      <c r="L138" s="274">
        <v>0</v>
      </c>
      <c r="M138" s="274">
        <v>0</v>
      </c>
      <c r="N138" s="274">
        <v>0</v>
      </c>
      <c r="O138" s="274">
        <v>0</v>
      </c>
      <c r="P138" s="274">
        <v>0</v>
      </c>
      <c r="Q138" s="274">
        <v>0</v>
      </c>
      <c r="R138" s="274">
        <v>0</v>
      </c>
      <c r="S138" s="274">
        <v>0</v>
      </c>
      <c r="T138" s="274">
        <v>1</v>
      </c>
      <c r="U138" s="274">
        <v>0</v>
      </c>
      <c r="V138" s="274">
        <v>0</v>
      </c>
      <c r="W138" s="274">
        <v>1</v>
      </c>
      <c r="X138" s="274">
        <v>29</v>
      </c>
      <c r="Y138" s="274">
        <v>7</v>
      </c>
      <c r="Z138" s="274">
        <v>0</v>
      </c>
      <c r="AA138" s="274">
        <v>0</v>
      </c>
      <c r="AB138" s="274">
        <v>36</v>
      </c>
      <c r="AC138" s="274">
        <v>0</v>
      </c>
      <c r="AD138" s="274">
        <v>0</v>
      </c>
      <c r="AE138" s="274">
        <v>0</v>
      </c>
      <c r="AF138" s="274">
        <v>0</v>
      </c>
      <c r="AG138" s="274">
        <v>0</v>
      </c>
      <c r="AH138" s="274">
        <v>0</v>
      </c>
      <c r="AI138" s="274">
        <v>0</v>
      </c>
      <c r="AJ138" s="274">
        <v>0</v>
      </c>
      <c r="AK138" s="274">
        <v>0</v>
      </c>
      <c r="AL138" s="274">
        <v>0</v>
      </c>
      <c r="AM138" s="274">
        <v>0</v>
      </c>
      <c r="AN138" s="274">
        <v>0</v>
      </c>
      <c r="AO138" s="274">
        <v>0</v>
      </c>
      <c r="AP138" s="274">
        <v>0</v>
      </c>
      <c r="AQ138" s="274">
        <v>0</v>
      </c>
      <c r="AR138" s="274">
        <v>1</v>
      </c>
      <c r="AS138" s="274">
        <v>0</v>
      </c>
      <c r="AT138" s="274">
        <v>0</v>
      </c>
      <c r="AU138" s="274">
        <v>0</v>
      </c>
      <c r="AV138" s="274">
        <v>1</v>
      </c>
    </row>
    <row r="139" spans="1:48" x14ac:dyDescent="0.2">
      <c r="A139" s="278"/>
      <c r="B139" s="288" t="s">
        <v>189</v>
      </c>
      <c r="C139" s="289" t="s">
        <v>523</v>
      </c>
      <c r="D139" s="298">
        <v>19</v>
      </c>
      <c r="E139" s="298">
        <v>9</v>
      </c>
      <c r="F139" s="298" t="s">
        <v>667</v>
      </c>
      <c r="G139" s="274"/>
      <c r="H139" s="296">
        <v>28</v>
      </c>
      <c r="I139" s="274">
        <v>0</v>
      </c>
      <c r="J139" s="274">
        <v>0</v>
      </c>
      <c r="K139" s="274">
        <v>0</v>
      </c>
      <c r="L139" s="274">
        <v>0</v>
      </c>
      <c r="M139" s="274">
        <v>0</v>
      </c>
      <c r="N139" s="274">
        <v>0</v>
      </c>
      <c r="O139" s="274">
        <v>0</v>
      </c>
      <c r="P139" s="274">
        <v>0</v>
      </c>
      <c r="Q139" s="274">
        <v>0</v>
      </c>
      <c r="R139" s="274">
        <v>0</v>
      </c>
      <c r="S139" s="274">
        <v>2</v>
      </c>
      <c r="T139" s="274">
        <v>0</v>
      </c>
      <c r="U139" s="274">
        <v>0</v>
      </c>
      <c r="V139" s="274">
        <v>0</v>
      </c>
      <c r="W139" s="274">
        <v>2</v>
      </c>
      <c r="X139" s="274">
        <v>16</v>
      </c>
      <c r="Y139" s="274">
        <v>9</v>
      </c>
      <c r="Z139" s="274">
        <v>0</v>
      </c>
      <c r="AA139" s="274">
        <v>0</v>
      </c>
      <c r="AB139" s="274">
        <v>25</v>
      </c>
      <c r="AC139" s="274">
        <v>0</v>
      </c>
      <c r="AD139" s="274">
        <v>0</v>
      </c>
      <c r="AE139" s="274">
        <v>0</v>
      </c>
      <c r="AF139" s="274">
        <v>0</v>
      </c>
      <c r="AG139" s="274">
        <v>0</v>
      </c>
      <c r="AH139" s="274">
        <v>0</v>
      </c>
      <c r="AI139" s="274">
        <v>0</v>
      </c>
      <c r="AJ139" s="274">
        <v>0</v>
      </c>
      <c r="AK139" s="274">
        <v>0</v>
      </c>
      <c r="AL139" s="274">
        <v>0</v>
      </c>
      <c r="AM139" s="274">
        <v>0</v>
      </c>
      <c r="AN139" s="274">
        <v>0</v>
      </c>
      <c r="AO139" s="274">
        <v>0</v>
      </c>
      <c r="AP139" s="274">
        <v>0</v>
      </c>
      <c r="AQ139" s="274">
        <v>0</v>
      </c>
      <c r="AR139" s="274">
        <v>1</v>
      </c>
      <c r="AS139" s="274">
        <v>0</v>
      </c>
      <c r="AT139" s="274">
        <v>0</v>
      </c>
      <c r="AU139" s="274">
        <v>0</v>
      </c>
      <c r="AV139" s="274">
        <v>1</v>
      </c>
    </row>
    <row r="140" spans="1:48" x14ac:dyDescent="0.2">
      <c r="A140" s="278"/>
      <c r="B140" s="288" t="s">
        <v>187</v>
      </c>
      <c r="C140" s="289" t="s">
        <v>522</v>
      </c>
      <c r="D140" s="298">
        <v>24</v>
      </c>
      <c r="E140" s="298">
        <v>51</v>
      </c>
      <c r="F140" s="298" t="s">
        <v>667</v>
      </c>
      <c r="G140" s="274"/>
      <c r="H140" s="296">
        <v>75</v>
      </c>
      <c r="I140" s="274">
        <v>0</v>
      </c>
      <c r="J140" s="274">
        <v>1</v>
      </c>
      <c r="K140" s="274">
        <v>0</v>
      </c>
      <c r="L140" s="274">
        <v>0</v>
      </c>
      <c r="M140" s="274">
        <v>1</v>
      </c>
      <c r="N140" s="274">
        <v>0</v>
      </c>
      <c r="O140" s="274">
        <v>0</v>
      </c>
      <c r="P140" s="274">
        <v>0</v>
      </c>
      <c r="Q140" s="274">
        <v>0</v>
      </c>
      <c r="R140" s="274">
        <v>0</v>
      </c>
      <c r="S140" s="274">
        <v>0</v>
      </c>
      <c r="T140" s="274">
        <v>1</v>
      </c>
      <c r="U140" s="274">
        <v>0</v>
      </c>
      <c r="V140" s="274">
        <v>0</v>
      </c>
      <c r="W140" s="274">
        <v>1</v>
      </c>
      <c r="X140" s="274">
        <v>22</v>
      </c>
      <c r="Y140" s="274">
        <v>43</v>
      </c>
      <c r="Z140" s="274">
        <v>0</v>
      </c>
      <c r="AA140" s="274">
        <v>0</v>
      </c>
      <c r="AB140" s="274">
        <v>65</v>
      </c>
      <c r="AC140" s="274">
        <v>0</v>
      </c>
      <c r="AD140" s="274">
        <v>0</v>
      </c>
      <c r="AE140" s="274">
        <v>0</v>
      </c>
      <c r="AF140" s="274">
        <v>0</v>
      </c>
      <c r="AG140" s="274">
        <v>0</v>
      </c>
      <c r="AH140" s="274">
        <v>0</v>
      </c>
      <c r="AI140" s="274">
        <v>0</v>
      </c>
      <c r="AJ140" s="274">
        <v>0</v>
      </c>
      <c r="AK140" s="274">
        <v>0</v>
      </c>
      <c r="AL140" s="274">
        <v>0</v>
      </c>
      <c r="AM140" s="274">
        <v>0</v>
      </c>
      <c r="AN140" s="274">
        <v>0</v>
      </c>
      <c r="AO140" s="274">
        <v>0</v>
      </c>
      <c r="AP140" s="274">
        <v>0</v>
      </c>
      <c r="AQ140" s="274">
        <v>0</v>
      </c>
      <c r="AR140" s="274">
        <v>2</v>
      </c>
      <c r="AS140" s="274">
        <v>6</v>
      </c>
      <c r="AT140" s="274">
        <v>0</v>
      </c>
      <c r="AU140" s="274">
        <v>0</v>
      </c>
      <c r="AV140" s="274">
        <v>8</v>
      </c>
    </row>
    <row r="141" spans="1:48" x14ac:dyDescent="0.2">
      <c r="A141" s="278"/>
      <c r="B141" s="288" t="s">
        <v>197</v>
      </c>
      <c r="C141" s="289" t="s">
        <v>529</v>
      </c>
      <c r="D141" s="298">
        <v>20</v>
      </c>
      <c r="E141" s="298">
        <v>12</v>
      </c>
      <c r="F141" s="298" t="s">
        <v>667</v>
      </c>
      <c r="G141" s="274"/>
      <c r="H141" s="296">
        <v>32</v>
      </c>
      <c r="I141" s="274">
        <v>1</v>
      </c>
      <c r="J141" s="274">
        <v>0</v>
      </c>
      <c r="K141" s="274">
        <v>0</v>
      </c>
      <c r="L141" s="274">
        <v>0</v>
      </c>
      <c r="M141" s="274">
        <v>1</v>
      </c>
      <c r="N141" s="274">
        <v>0</v>
      </c>
      <c r="O141" s="274">
        <v>0</v>
      </c>
      <c r="P141" s="274">
        <v>0</v>
      </c>
      <c r="Q141" s="274">
        <v>0</v>
      </c>
      <c r="R141" s="274">
        <v>0</v>
      </c>
      <c r="S141" s="274">
        <v>1</v>
      </c>
      <c r="T141" s="274">
        <v>0</v>
      </c>
      <c r="U141" s="274">
        <v>0</v>
      </c>
      <c r="V141" s="274">
        <v>0</v>
      </c>
      <c r="W141" s="274">
        <v>1</v>
      </c>
      <c r="X141" s="274">
        <v>18</v>
      </c>
      <c r="Y141" s="274">
        <v>10</v>
      </c>
      <c r="Z141" s="274">
        <v>0</v>
      </c>
      <c r="AA141" s="274">
        <v>0</v>
      </c>
      <c r="AB141" s="274">
        <v>28</v>
      </c>
      <c r="AC141" s="274">
        <v>0</v>
      </c>
      <c r="AD141" s="274">
        <v>0</v>
      </c>
      <c r="AE141" s="274">
        <v>0</v>
      </c>
      <c r="AF141" s="274">
        <v>0</v>
      </c>
      <c r="AG141" s="274">
        <v>0</v>
      </c>
      <c r="AH141" s="274">
        <v>0</v>
      </c>
      <c r="AI141" s="274">
        <v>0</v>
      </c>
      <c r="AJ141" s="274">
        <v>0</v>
      </c>
      <c r="AK141" s="274">
        <v>0</v>
      </c>
      <c r="AL141" s="274">
        <v>0</v>
      </c>
      <c r="AM141" s="274">
        <v>0</v>
      </c>
      <c r="AN141" s="274">
        <v>0</v>
      </c>
      <c r="AO141" s="274">
        <v>0</v>
      </c>
      <c r="AP141" s="274">
        <v>0</v>
      </c>
      <c r="AQ141" s="274">
        <v>0</v>
      </c>
      <c r="AR141" s="274">
        <v>0</v>
      </c>
      <c r="AS141" s="274">
        <v>2</v>
      </c>
      <c r="AT141" s="274">
        <v>0</v>
      </c>
      <c r="AU141" s="274">
        <v>0</v>
      </c>
      <c r="AV141" s="274">
        <v>2</v>
      </c>
    </row>
    <row r="142" spans="1:48" x14ac:dyDescent="0.2">
      <c r="A142" s="278"/>
      <c r="B142" s="288" t="s">
        <v>195</v>
      </c>
      <c r="C142" s="289" t="s">
        <v>528</v>
      </c>
      <c r="D142" s="298">
        <v>4</v>
      </c>
      <c r="E142" s="298">
        <v>1</v>
      </c>
      <c r="F142" s="298" t="s">
        <v>667</v>
      </c>
      <c r="G142" s="268"/>
      <c r="H142" s="296">
        <v>5</v>
      </c>
      <c r="I142" s="274">
        <v>0</v>
      </c>
      <c r="J142" s="274">
        <v>0</v>
      </c>
      <c r="K142" s="274">
        <v>0</v>
      </c>
      <c r="L142" s="274">
        <v>0</v>
      </c>
      <c r="M142" s="274">
        <v>0</v>
      </c>
      <c r="N142" s="274">
        <v>0</v>
      </c>
      <c r="O142" s="274">
        <v>0</v>
      </c>
      <c r="P142" s="274">
        <v>0</v>
      </c>
      <c r="Q142" s="274">
        <v>0</v>
      </c>
      <c r="R142" s="274">
        <v>0</v>
      </c>
      <c r="S142" s="274">
        <v>1</v>
      </c>
      <c r="T142" s="274">
        <v>0</v>
      </c>
      <c r="U142" s="274">
        <v>0</v>
      </c>
      <c r="V142" s="274">
        <v>0</v>
      </c>
      <c r="W142" s="274">
        <v>1</v>
      </c>
      <c r="X142" s="274">
        <v>3</v>
      </c>
      <c r="Y142" s="274">
        <v>1</v>
      </c>
      <c r="Z142" s="274">
        <v>0</v>
      </c>
      <c r="AA142" s="274">
        <v>0</v>
      </c>
      <c r="AB142" s="274">
        <v>4</v>
      </c>
      <c r="AC142" s="274">
        <v>0</v>
      </c>
      <c r="AD142" s="274">
        <v>0</v>
      </c>
      <c r="AE142" s="274">
        <v>0</v>
      </c>
      <c r="AF142" s="274">
        <v>0</v>
      </c>
      <c r="AG142" s="274">
        <v>0</v>
      </c>
      <c r="AH142" s="268">
        <v>0</v>
      </c>
      <c r="AI142" s="268">
        <v>0</v>
      </c>
      <c r="AJ142" s="268">
        <v>0</v>
      </c>
      <c r="AK142" s="268">
        <v>0</v>
      </c>
      <c r="AL142" s="268">
        <v>0</v>
      </c>
      <c r="AM142" s="268">
        <v>0</v>
      </c>
      <c r="AN142" s="268">
        <v>0</v>
      </c>
      <c r="AO142" s="268">
        <v>0</v>
      </c>
      <c r="AP142" s="268">
        <v>0</v>
      </c>
      <c r="AQ142" s="268">
        <v>0</v>
      </c>
      <c r="AR142" s="274">
        <v>0</v>
      </c>
      <c r="AS142" s="274">
        <v>0</v>
      </c>
      <c r="AT142" s="274">
        <v>0</v>
      </c>
      <c r="AU142" s="274">
        <v>0</v>
      </c>
      <c r="AV142" s="274">
        <v>0</v>
      </c>
    </row>
    <row r="143" spans="1:48" x14ac:dyDescent="0.2">
      <c r="A143" s="278"/>
      <c r="B143" s="288"/>
      <c r="C143" s="289" t="s">
        <v>659</v>
      </c>
      <c r="D143" s="298">
        <v>51</v>
      </c>
      <c r="E143" s="298">
        <v>24</v>
      </c>
      <c r="F143" s="298" t="s">
        <v>667</v>
      </c>
      <c r="G143" s="274"/>
      <c r="H143" s="296">
        <v>75</v>
      </c>
      <c r="I143" s="274">
        <v>2</v>
      </c>
      <c r="J143" s="274">
        <v>0</v>
      </c>
      <c r="K143" s="274">
        <v>0</v>
      </c>
      <c r="L143" s="274">
        <v>0</v>
      </c>
      <c r="M143" s="274">
        <v>2</v>
      </c>
      <c r="N143" s="274">
        <v>0</v>
      </c>
      <c r="O143" s="274">
        <v>0</v>
      </c>
      <c r="P143" s="274">
        <v>0</v>
      </c>
      <c r="Q143" s="274">
        <v>0</v>
      </c>
      <c r="R143" s="274">
        <v>0</v>
      </c>
      <c r="S143" s="274">
        <v>3</v>
      </c>
      <c r="T143" s="274">
        <v>1</v>
      </c>
      <c r="U143" s="274">
        <v>0</v>
      </c>
      <c r="V143" s="274">
        <v>0</v>
      </c>
      <c r="W143" s="274">
        <v>4</v>
      </c>
      <c r="X143" s="274">
        <v>43</v>
      </c>
      <c r="Y143" s="274">
        <v>20</v>
      </c>
      <c r="Z143" s="274">
        <v>0</v>
      </c>
      <c r="AA143" s="274">
        <v>0</v>
      </c>
      <c r="AB143" s="274">
        <v>63</v>
      </c>
      <c r="AC143" s="274">
        <v>0</v>
      </c>
      <c r="AD143" s="274">
        <v>0</v>
      </c>
      <c r="AE143" s="274">
        <v>0</v>
      </c>
      <c r="AF143" s="274">
        <v>0</v>
      </c>
      <c r="AG143" s="274">
        <v>0</v>
      </c>
      <c r="AH143" s="274">
        <v>0</v>
      </c>
      <c r="AI143" s="274">
        <v>0</v>
      </c>
      <c r="AJ143" s="274">
        <v>0</v>
      </c>
      <c r="AK143" s="274">
        <v>0</v>
      </c>
      <c r="AL143" s="274">
        <v>0</v>
      </c>
      <c r="AM143" s="274">
        <v>0</v>
      </c>
      <c r="AN143" s="274">
        <v>0</v>
      </c>
      <c r="AO143" s="274">
        <v>0</v>
      </c>
      <c r="AP143" s="274">
        <v>0</v>
      </c>
      <c r="AQ143" s="274">
        <v>0</v>
      </c>
      <c r="AR143" s="274">
        <v>3</v>
      </c>
      <c r="AS143" s="274">
        <v>3</v>
      </c>
      <c r="AT143" s="274">
        <v>0</v>
      </c>
      <c r="AU143" s="274">
        <v>0</v>
      </c>
      <c r="AV143" s="274">
        <v>6</v>
      </c>
    </row>
    <row r="144" spans="1:48" x14ac:dyDescent="0.2">
      <c r="A144" s="278"/>
      <c r="B144" s="288" t="s">
        <v>185</v>
      </c>
      <c r="C144" s="289" t="s">
        <v>521</v>
      </c>
      <c r="D144" s="298">
        <v>13</v>
      </c>
      <c r="E144" s="298">
        <v>10</v>
      </c>
      <c r="F144" s="298" t="s">
        <v>667</v>
      </c>
      <c r="G144" s="274"/>
      <c r="H144" s="296">
        <v>23</v>
      </c>
      <c r="I144" s="274">
        <v>0</v>
      </c>
      <c r="J144" s="274">
        <v>0</v>
      </c>
      <c r="K144" s="274">
        <v>0</v>
      </c>
      <c r="L144" s="274">
        <v>0</v>
      </c>
      <c r="M144" s="274">
        <v>0</v>
      </c>
      <c r="N144" s="274">
        <v>0</v>
      </c>
      <c r="O144" s="274">
        <v>0</v>
      </c>
      <c r="P144" s="274">
        <v>0</v>
      </c>
      <c r="Q144" s="274">
        <v>0</v>
      </c>
      <c r="R144" s="274">
        <v>0</v>
      </c>
      <c r="S144" s="274">
        <v>2</v>
      </c>
      <c r="T144" s="274">
        <v>0</v>
      </c>
      <c r="U144" s="274">
        <v>0</v>
      </c>
      <c r="V144" s="274">
        <v>0</v>
      </c>
      <c r="W144" s="274">
        <v>2</v>
      </c>
      <c r="X144" s="274">
        <v>9</v>
      </c>
      <c r="Y144" s="274">
        <v>9</v>
      </c>
      <c r="Z144" s="274">
        <v>0</v>
      </c>
      <c r="AA144" s="274">
        <v>0</v>
      </c>
      <c r="AB144" s="274">
        <v>18</v>
      </c>
      <c r="AC144" s="274">
        <v>0</v>
      </c>
      <c r="AD144" s="274">
        <v>0</v>
      </c>
      <c r="AE144" s="274">
        <v>0</v>
      </c>
      <c r="AF144" s="274">
        <v>0</v>
      </c>
      <c r="AG144" s="274">
        <v>0</v>
      </c>
      <c r="AH144" s="274">
        <v>0</v>
      </c>
      <c r="AI144" s="274">
        <v>0</v>
      </c>
      <c r="AJ144" s="274">
        <v>0</v>
      </c>
      <c r="AK144" s="274">
        <v>0</v>
      </c>
      <c r="AL144" s="274">
        <v>0</v>
      </c>
      <c r="AM144" s="274">
        <v>0</v>
      </c>
      <c r="AN144" s="274">
        <v>0</v>
      </c>
      <c r="AO144" s="274">
        <v>0</v>
      </c>
      <c r="AP144" s="274">
        <v>0</v>
      </c>
      <c r="AQ144" s="274">
        <v>0</v>
      </c>
      <c r="AR144" s="274">
        <v>2</v>
      </c>
      <c r="AS144" s="274">
        <v>1</v>
      </c>
      <c r="AT144" s="274">
        <v>0</v>
      </c>
      <c r="AU144" s="274">
        <v>0</v>
      </c>
      <c r="AV144" s="274">
        <v>3</v>
      </c>
    </row>
    <row r="145" spans="1:48" x14ac:dyDescent="0.2">
      <c r="A145" s="278"/>
      <c r="B145" s="288" t="s">
        <v>174</v>
      </c>
      <c r="C145" s="289" t="s">
        <v>526</v>
      </c>
      <c r="D145" s="298">
        <v>25</v>
      </c>
      <c r="E145" s="298">
        <v>7</v>
      </c>
      <c r="F145" s="298">
        <v>1</v>
      </c>
      <c r="G145" s="274"/>
      <c r="H145" s="296">
        <v>33</v>
      </c>
      <c r="I145" s="274">
        <v>1</v>
      </c>
      <c r="J145" s="274">
        <v>1</v>
      </c>
      <c r="K145" s="274">
        <v>0</v>
      </c>
      <c r="L145" s="274">
        <v>0</v>
      </c>
      <c r="M145" s="274">
        <v>2</v>
      </c>
      <c r="N145" s="274">
        <v>0</v>
      </c>
      <c r="O145" s="274">
        <v>0</v>
      </c>
      <c r="P145" s="274">
        <v>0</v>
      </c>
      <c r="Q145" s="274">
        <v>0</v>
      </c>
      <c r="R145" s="274">
        <v>0</v>
      </c>
      <c r="S145" s="274">
        <v>1</v>
      </c>
      <c r="T145" s="274">
        <v>0</v>
      </c>
      <c r="U145" s="274">
        <v>0</v>
      </c>
      <c r="V145" s="274">
        <v>0</v>
      </c>
      <c r="W145" s="274">
        <v>1</v>
      </c>
      <c r="X145" s="274">
        <v>23</v>
      </c>
      <c r="Y145" s="274">
        <v>6</v>
      </c>
      <c r="Z145" s="274">
        <v>1</v>
      </c>
      <c r="AA145" s="274">
        <v>0</v>
      </c>
      <c r="AB145" s="274">
        <v>30</v>
      </c>
      <c r="AC145" s="274">
        <v>0</v>
      </c>
      <c r="AD145" s="274">
        <v>0</v>
      </c>
      <c r="AE145" s="274">
        <v>0</v>
      </c>
      <c r="AF145" s="274">
        <v>0</v>
      </c>
      <c r="AG145" s="274">
        <v>0</v>
      </c>
      <c r="AH145" s="274">
        <v>0</v>
      </c>
      <c r="AI145" s="274">
        <v>0</v>
      </c>
      <c r="AJ145" s="274">
        <v>0</v>
      </c>
      <c r="AK145" s="274">
        <v>0</v>
      </c>
      <c r="AL145" s="274">
        <v>0</v>
      </c>
      <c r="AM145" s="274">
        <v>0</v>
      </c>
      <c r="AN145" s="274">
        <v>0</v>
      </c>
      <c r="AO145" s="274">
        <v>0</v>
      </c>
      <c r="AP145" s="274">
        <v>0</v>
      </c>
      <c r="AQ145" s="274">
        <v>0</v>
      </c>
      <c r="AR145" s="274">
        <v>0</v>
      </c>
      <c r="AS145" s="274">
        <v>0</v>
      </c>
      <c r="AT145" s="274">
        <v>0</v>
      </c>
      <c r="AU145" s="274">
        <v>0</v>
      </c>
      <c r="AV145" s="274">
        <v>0</v>
      </c>
    </row>
    <row r="146" spans="1:48" x14ac:dyDescent="0.2">
      <c r="A146" s="278"/>
      <c r="B146" s="288" t="s">
        <v>610</v>
      </c>
      <c r="C146" s="289" t="s">
        <v>660</v>
      </c>
      <c r="D146" s="298">
        <v>27</v>
      </c>
      <c r="E146" s="298">
        <v>20</v>
      </c>
      <c r="F146" s="298" t="s">
        <v>667</v>
      </c>
      <c r="G146" s="274"/>
      <c r="H146" s="296">
        <v>47</v>
      </c>
      <c r="I146" s="274">
        <v>0</v>
      </c>
      <c r="J146" s="274">
        <v>0</v>
      </c>
      <c r="K146" s="274">
        <v>0</v>
      </c>
      <c r="L146" s="274">
        <v>0</v>
      </c>
      <c r="M146" s="274">
        <v>0</v>
      </c>
      <c r="N146" s="274">
        <v>0</v>
      </c>
      <c r="O146" s="274">
        <v>0</v>
      </c>
      <c r="P146" s="274">
        <v>0</v>
      </c>
      <c r="Q146" s="274">
        <v>0</v>
      </c>
      <c r="R146" s="274">
        <v>0</v>
      </c>
      <c r="S146" s="274">
        <v>1</v>
      </c>
      <c r="T146" s="274">
        <v>1</v>
      </c>
      <c r="U146" s="274">
        <v>0</v>
      </c>
      <c r="V146" s="274">
        <v>0</v>
      </c>
      <c r="W146" s="274">
        <v>2</v>
      </c>
      <c r="X146" s="274">
        <v>18</v>
      </c>
      <c r="Y146" s="274">
        <v>15</v>
      </c>
      <c r="Z146" s="274">
        <v>0</v>
      </c>
      <c r="AA146" s="274">
        <v>0</v>
      </c>
      <c r="AB146" s="274">
        <v>33</v>
      </c>
      <c r="AC146" s="274">
        <v>0</v>
      </c>
      <c r="AD146" s="274">
        <v>0</v>
      </c>
      <c r="AE146" s="274">
        <v>0</v>
      </c>
      <c r="AF146" s="274">
        <v>0</v>
      </c>
      <c r="AG146" s="274">
        <v>0</v>
      </c>
      <c r="AH146" s="274">
        <v>0</v>
      </c>
      <c r="AI146" s="274">
        <v>0</v>
      </c>
      <c r="AJ146" s="274">
        <v>0</v>
      </c>
      <c r="AK146" s="274">
        <v>0</v>
      </c>
      <c r="AL146" s="274">
        <v>0</v>
      </c>
      <c r="AM146" s="274">
        <v>0</v>
      </c>
      <c r="AN146" s="274">
        <v>0</v>
      </c>
      <c r="AO146" s="274">
        <v>0</v>
      </c>
      <c r="AP146" s="274">
        <v>0</v>
      </c>
      <c r="AQ146" s="274">
        <v>0</v>
      </c>
      <c r="AR146" s="274">
        <v>8</v>
      </c>
      <c r="AS146" s="274">
        <v>4</v>
      </c>
      <c r="AT146" s="274">
        <v>0</v>
      </c>
      <c r="AU146" s="274">
        <v>0</v>
      </c>
      <c r="AV146" s="274">
        <v>12</v>
      </c>
    </row>
    <row r="147" spans="1:48" x14ac:dyDescent="0.2">
      <c r="A147" s="279" t="s">
        <v>40</v>
      </c>
      <c r="B147" s="264"/>
      <c r="C147" s="264"/>
      <c r="D147" s="268">
        <v>281</v>
      </c>
      <c r="E147" s="268">
        <v>156</v>
      </c>
      <c r="F147" s="268"/>
      <c r="G147" s="268"/>
      <c r="H147" s="268">
        <v>437</v>
      </c>
      <c r="I147" s="268">
        <v>2</v>
      </c>
      <c r="J147" s="268">
        <v>0</v>
      </c>
      <c r="K147" s="268">
        <v>0</v>
      </c>
      <c r="L147" s="268">
        <v>0</v>
      </c>
      <c r="M147" s="268">
        <v>2</v>
      </c>
      <c r="N147" s="268"/>
      <c r="O147" s="268"/>
      <c r="P147" s="268"/>
      <c r="Q147" s="268"/>
      <c r="R147" s="268"/>
      <c r="S147" s="268">
        <v>14</v>
      </c>
      <c r="T147" s="268">
        <v>10</v>
      </c>
      <c r="U147" s="268">
        <v>0</v>
      </c>
      <c r="V147" s="268">
        <v>0</v>
      </c>
      <c r="W147" s="268">
        <v>24</v>
      </c>
      <c r="X147" s="268">
        <v>172</v>
      </c>
      <c r="Y147" s="268">
        <v>79</v>
      </c>
      <c r="Z147" s="268">
        <v>0</v>
      </c>
      <c r="AA147" s="268">
        <v>0</v>
      </c>
      <c r="AB147" s="268">
        <v>251</v>
      </c>
      <c r="AC147" s="268">
        <v>0</v>
      </c>
      <c r="AD147" s="268">
        <v>0</v>
      </c>
      <c r="AE147" s="268">
        <v>0</v>
      </c>
      <c r="AF147" s="268">
        <v>0</v>
      </c>
      <c r="AG147" s="268">
        <v>0</v>
      </c>
      <c r="AH147" s="268">
        <v>0</v>
      </c>
      <c r="AI147" s="268">
        <v>0</v>
      </c>
      <c r="AJ147" s="268">
        <v>0</v>
      </c>
      <c r="AK147" s="268">
        <v>0</v>
      </c>
      <c r="AL147" s="268">
        <v>0</v>
      </c>
      <c r="AM147" s="268">
        <v>0</v>
      </c>
      <c r="AN147" s="268">
        <v>0</v>
      </c>
      <c r="AO147" s="268">
        <v>0</v>
      </c>
      <c r="AP147" s="268">
        <v>0</v>
      </c>
      <c r="AQ147" s="268">
        <v>0</v>
      </c>
      <c r="AR147" s="268">
        <v>0</v>
      </c>
      <c r="AS147" s="268">
        <v>0</v>
      </c>
      <c r="AT147" s="268">
        <v>0</v>
      </c>
      <c r="AU147" s="268">
        <v>0</v>
      </c>
      <c r="AV147" s="268">
        <v>0</v>
      </c>
    </row>
    <row r="148" spans="1:48" x14ac:dyDescent="0.2">
      <c r="A148" s="280">
        <v>7</v>
      </c>
      <c r="B148" s="281" t="s">
        <v>422</v>
      </c>
      <c r="C148" s="264"/>
      <c r="D148" s="310">
        <v>117</v>
      </c>
      <c r="E148" s="310">
        <v>66</v>
      </c>
      <c r="F148" s="268"/>
      <c r="G148" s="268"/>
      <c r="H148" s="309">
        <v>183</v>
      </c>
      <c r="I148" s="268">
        <v>1</v>
      </c>
      <c r="J148" s="268">
        <v>0</v>
      </c>
      <c r="K148" s="268">
        <v>0</v>
      </c>
      <c r="L148" s="268">
        <v>0</v>
      </c>
      <c r="M148" s="268">
        <v>1</v>
      </c>
      <c r="N148" s="268">
        <v>1</v>
      </c>
      <c r="O148" s="268">
        <v>0</v>
      </c>
      <c r="P148" s="268">
        <v>0</v>
      </c>
      <c r="Q148" s="268">
        <v>0</v>
      </c>
      <c r="R148" s="268">
        <v>1</v>
      </c>
      <c r="S148" s="268">
        <v>9</v>
      </c>
      <c r="T148" s="268">
        <v>8</v>
      </c>
      <c r="U148" s="268">
        <v>0</v>
      </c>
      <c r="V148" s="268">
        <v>0</v>
      </c>
      <c r="W148" s="268">
        <v>17</v>
      </c>
      <c r="X148" s="268">
        <v>78</v>
      </c>
      <c r="Y148" s="268">
        <v>25</v>
      </c>
      <c r="Z148" s="268">
        <v>0</v>
      </c>
      <c r="AA148" s="268">
        <v>0</v>
      </c>
      <c r="AB148" s="268">
        <v>103</v>
      </c>
      <c r="AC148" s="268">
        <v>0</v>
      </c>
      <c r="AD148" s="268">
        <v>0</v>
      </c>
      <c r="AE148" s="268">
        <v>0</v>
      </c>
      <c r="AF148" s="268">
        <v>0</v>
      </c>
      <c r="AG148" s="268">
        <v>0</v>
      </c>
      <c r="AH148" s="268">
        <v>0</v>
      </c>
      <c r="AI148" s="268">
        <v>0</v>
      </c>
      <c r="AJ148" s="268">
        <v>0</v>
      </c>
      <c r="AK148" s="268">
        <v>0</v>
      </c>
      <c r="AL148" s="268">
        <v>0</v>
      </c>
      <c r="AM148" s="268">
        <v>0</v>
      </c>
      <c r="AN148" s="268">
        <v>0</v>
      </c>
      <c r="AO148" s="268">
        <v>0</v>
      </c>
      <c r="AP148" s="268">
        <v>0</v>
      </c>
      <c r="AQ148" s="268">
        <v>0</v>
      </c>
      <c r="AR148" s="268">
        <v>0</v>
      </c>
      <c r="AS148" s="268">
        <v>0</v>
      </c>
      <c r="AT148" s="268">
        <v>0</v>
      </c>
      <c r="AU148" s="268">
        <v>0</v>
      </c>
      <c r="AV148" s="268">
        <v>0</v>
      </c>
    </row>
    <row r="149" spans="1:48" x14ac:dyDescent="0.2">
      <c r="A149" s="278"/>
      <c r="B149" s="317" t="s">
        <v>205</v>
      </c>
      <c r="C149" s="318" t="s">
        <v>530</v>
      </c>
      <c r="D149" s="304">
        <v>16</v>
      </c>
      <c r="E149" s="304">
        <v>19</v>
      </c>
      <c r="F149" s="274"/>
      <c r="G149" s="274"/>
      <c r="H149" s="303">
        <v>35</v>
      </c>
      <c r="I149" s="274">
        <v>0</v>
      </c>
      <c r="J149" s="274">
        <v>0</v>
      </c>
      <c r="K149" s="274">
        <v>0</v>
      </c>
      <c r="L149" s="274">
        <v>0</v>
      </c>
      <c r="M149" s="274">
        <v>0</v>
      </c>
      <c r="N149" s="274">
        <v>0</v>
      </c>
      <c r="O149" s="274">
        <v>0</v>
      </c>
      <c r="P149" s="274">
        <v>0</v>
      </c>
      <c r="Q149" s="274">
        <v>0</v>
      </c>
      <c r="R149" s="274">
        <v>0</v>
      </c>
      <c r="S149" s="274">
        <v>3</v>
      </c>
      <c r="T149" s="274">
        <v>3</v>
      </c>
      <c r="U149" s="274">
        <v>0</v>
      </c>
      <c r="V149" s="274">
        <v>0</v>
      </c>
      <c r="W149" s="274">
        <v>6</v>
      </c>
      <c r="X149" s="274">
        <v>9</v>
      </c>
      <c r="Y149" s="274">
        <v>9</v>
      </c>
      <c r="Z149" s="274">
        <v>0</v>
      </c>
      <c r="AA149" s="274">
        <v>0</v>
      </c>
      <c r="AB149" s="274">
        <v>18</v>
      </c>
      <c r="AC149" s="274">
        <v>0</v>
      </c>
      <c r="AD149" s="274">
        <v>0</v>
      </c>
      <c r="AE149" s="274">
        <v>0</v>
      </c>
      <c r="AF149" s="274">
        <v>0</v>
      </c>
      <c r="AG149" s="274">
        <v>0</v>
      </c>
      <c r="AH149" s="274">
        <v>0</v>
      </c>
      <c r="AI149" s="274">
        <v>0</v>
      </c>
      <c r="AJ149" s="274">
        <v>0</v>
      </c>
      <c r="AK149" s="274">
        <v>0</v>
      </c>
      <c r="AL149" s="274">
        <v>0</v>
      </c>
      <c r="AM149" s="274">
        <v>0</v>
      </c>
      <c r="AN149" s="274">
        <v>0</v>
      </c>
      <c r="AO149" s="274">
        <v>0</v>
      </c>
      <c r="AP149" s="274">
        <v>0</v>
      </c>
      <c r="AQ149" s="274">
        <v>0</v>
      </c>
      <c r="AR149" s="274">
        <v>0</v>
      </c>
      <c r="AS149" s="274">
        <v>0</v>
      </c>
      <c r="AT149" s="274">
        <v>0</v>
      </c>
      <c r="AU149" s="274">
        <v>0</v>
      </c>
      <c r="AV149" s="274">
        <v>0</v>
      </c>
    </row>
    <row r="150" spans="1:48" x14ac:dyDescent="0.2">
      <c r="A150" s="278"/>
      <c r="B150" s="317" t="s">
        <v>593</v>
      </c>
      <c r="C150" s="318" t="s">
        <v>688</v>
      </c>
      <c r="D150" s="304">
        <v>9</v>
      </c>
      <c r="E150" s="304">
        <v>3</v>
      </c>
      <c r="F150" s="274"/>
      <c r="G150" s="274"/>
      <c r="H150" s="303">
        <v>12</v>
      </c>
      <c r="I150" s="274">
        <v>0</v>
      </c>
      <c r="J150" s="274">
        <v>0</v>
      </c>
      <c r="K150" s="274">
        <v>0</v>
      </c>
      <c r="L150" s="274">
        <v>0</v>
      </c>
      <c r="M150" s="274">
        <v>0</v>
      </c>
      <c r="N150" s="274">
        <v>0</v>
      </c>
      <c r="O150" s="274">
        <v>0</v>
      </c>
      <c r="P150" s="274">
        <v>0</v>
      </c>
      <c r="Q150" s="274">
        <v>0</v>
      </c>
      <c r="R150" s="274">
        <v>0</v>
      </c>
      <c r="S150" s="274">
        <v>0</v>
      </c>
      <c r="T150" s="274">
        <v>0</v>
      </c>
      <c r="U150" s="274">
        <v>0</v>
      </c>
      <c r="V150" s="274">
        <v>0</v>
      </c>
      <c r="W150" s="274">
        <v>0</v>
      </c>
      <c r="X150" s="274">
        <v>7</v>
      </c>
      <c r="Y150" s="274">
        <v>2</v>
      </c>
      <c r="Z150" s="274">
        <v>0</v>
      </c>
      <c r="AA150" s="274">
        <v>0</v>
      </c>
      <c r="AB150" s="274">
        <v>9</v>
      </c>
      <c r="AC150" s="274">
        <v>0</v>
      </c>
      <c r="AD150" s="274">
        <v>0</v>
      </c>
      <c r="AE150" s="274">
        <v>0</v>
      </c>
      <c r="AF150" s="274">
        <v>0</v>
      </c>
      <c r="AG150" s="274">
        <v>0</v>
      </c>
      <c r="AH150" s="274">
        <v>0</v>
      </c>
      <c r="AI150" s="274">
        <v>0</v>
      </c>
      <c r="AJ150" s="274">
        <v>0</v>
      </c>
      <c r="AK150" s="274">
        <v>0</v>
      </c>
      <c r="AL150" s="274">
        <v>0</v>
      </c>
      <c r="AM150" s="274">
        <v>0</v>
      </c>
      <c r="AN150" s="274">
        <v>0</v>
      </c>
      <c r="AO150" s="274">
        <v>0</v>
      </c>
      <c r="AP150" s="274">
        <v>0</v>
      </c>
      <c r="AQ150" s="274">
        <v>0</v>
      </c>
      <c r="AR150" s="274">
        <v>0</v>
      </c>
      <c r="AS150" s="274">
        <v>0</v>
      </c>
      <c r="AT150" s="274">
        <v>0</v>
      </c>
      <c r="AU150" s="274">
        <v>0</v>
      </c>
      <c r="AV150" s="274">
        <v>0</v>
      </c>
    </row>
    <row r="151" spans="1:48" x14ac:dyDescent="0.2">
      <c r="A151" s="278"/>
      <c r="B151" s="317" t="s">
        <v>228</v>
      </c>
      <c r="C151" s="318" t="s">
        <v>539</v>
      </c>
      <c r="D151" s="304">
        <v>15</v>
      </c>
      <c r="E151" s="304">
        <v>21</v>
      </c>
      <c r="F151" s="274"/>
      <c r="G151" s="274"/>
      <c r="H151" s="303">
        <v>36</v>
      </c>
      <c r="I151" s="274">
        <v>1</v>
      </c>
      <c r="J151" s="274">
        <v>0</v>
      </c>
      <c r="K151" s="274">
        <v>0</v>
      </c>
      <c r="L151" s="274">
        <v>0</v>
      </c>
      <c r="M151" s="274">
        <v>1</v>
      </c>
      <c r="N151" s="274">
        <v>1</v>
      </c>
      <c r="O151" s="274">
        <v>0</v>
      </c>
      <c r="P151" s="274">
        <v>0</v>
      </c>
      <c r="Q151" s="274">
        <v>0</v>
      </c>
      <c r="R151" s="274">
        <v>1</v>
      </c>
      <c r="S151" s="274">
        <v>1</v>
      </c>
      <c r="T151" s="274">
        <v>2</v>
      </c>
      <c r="U151" s="274">
        <v>0</v>
      </c>
      <c r="V151" s="274">
        <v>0</v>
      </c>
      <c r="W151" s="274">
        <v>3</v>
      </c>
      <c r="X151" s="274">
        <v>7</v>
      </c>
      <c r="Y151" s="274">
        <v>4</v>
      </c>
      <c r="Z151" s="274">
        <v>0</v>
      </c>
      <c r="AA151" s="274">
        <v>0</v>
      </c>
      <c r="AB151" s="274">
        <v>11</v>
      </c>
      <c r="AC151" s="274">
        <v>0</v>
      </c>
      <c r="AD151" s="274">
        <v>0</v>
      </c>
      <c r="AE151" s="274">
        <v>0</v>
      </c>
      <c r="AF151" s="274">
        <v>0</v>
      </c>
      <c r="AG151" s="274">
        <v>0</v>
      </c>
      <c r="AH151" s="274">
        <v>0</v>
      </c>
      <c r="AI151" s="274">
        <v>0</v>
      </c>
      <c r="AJ151" s="274">
        <v>0</v>
      </c>
      <c r="AK151" s="274">
        <v>0</v>
      </c>
      <c r="AL151" s="274">
        <v>0</v>
      </c>
      <c r="AM151" s="274">
        <v>0</v>
      </c>
      <c r="AN151" s="274">
        <v>0</v>
      </c>
      <c r="AO151" s="274">
        <v>0</v>
      </c>
      <c r="AP151" s="274">
        <v>0</v>
      </c>
      <c r="AQ151" s="274">
        <v>0</v>
      </c>
      <c r="AR151" s="274">
        <v>0</v>
      </c>
      <c r="AS151" s="274">
        <v>0</v>
      </c>
      <c r="AT151" s="274">
        <v>0</v>
      </c>
      <c r="AU151" s="274">
        <v>0</v>
      </c>
      <c r="AV151" s="274">
        <v>0</v>
      </c>
    </row>
    <row r="152" spans="1:48" x14ac:dyDescent="0.2">
      <c r="A152" s="278"/>
      <c r="B152" s="317" t="s">
        <v>220</v>
      </c>
      <c r="C152" s="318" t="s">
        <v>535</v>
      </c>
      <c r="D152" s="304">
        <v>6</v>
      </c>
      <c r="E152" s="304">
        <v>2</v>
      </c>
      <c r="F152" s="274"/>
      <c r="G152" s="274"/>
      <c r="H152" s="303">
        <v>8</v>
      </c>
      <c r="I152" s="274">
        <v>0</v>
      </c>
      <c r="J152" s="274">
        <v>0</v>
      </c>
      <c r="K152" s="274">
        <v>0</v>
      </c>
      <c r="L152" s="274">
        <v>0</v>
      </c>
      <c r="M152" s="274">
        <v>0</v>
      </c>
      <c r="N152" s="274">
        <v>0</v>
      </c>
      <c r="O152" s="274">
        <v>0</v>
      </c>
      <c r="P152" s="274">
        <v>0</v>
      </c>
      <c r="Q152" s="274">
        <v>0</v>
      </c>
      <c r="R152" s="274">
        <v>0</v>
      </c>
      <c r="S152" s="274">
        <v>0</v>
      </c>
      <c r="T152" s="274">
        <v>0</v>
      </c>
      <c r="U152" s="274">
        <v>0</v>
      </c>
      <c r="V152" s="274">
        <v>0</v>
      </c>
      <c r="W152" s="274">
        <v>0</v>
      </c>
      <c r="X152" s="274">
        <v>3</v>
      </c>
      <c r="Y152" s="274">
        <v>1</v>
      </c>
      <c r="Z152" s="274">
        <v>0</v>
      </c>
      <c r="AA152" s="274">
        <v>0</v>
      </c>
      <c r="AB152" s="274">
        <v>4</v>
      </c>
      <c r="AC152" s="274">
        <v>0</v>
      </c>
      <c r="AD152" s="274">
        <v>0</v>
      </c>
      <c r="AE152" s="274">
        <v>0</v>
      </c>
      <c r="AF152" s="274">
        <v>0</v>
      </c>
      <c r="AG152" s="274">
        <v>0</v>
      </c>
      <c r="AH152" s="274">
        <v>0</v>
      </c>
      <c r="AI152" s="274">
        <v>0</v>
      </c>
      <c r="AJ152" s="274">
        <v>0</v>
      </c>
      <c r="AK152" s="274">
        <v>0</v>
      </c>
      <c r="AL152" s="274">
        <v>0</v>
      </c>
      <c r="AM152" s="274">
        <v>0</v>
      </c>
      <c r="AN152" s="274">
        <v>0</v>
      </c>
      <c r="AO152" s="274">
        <v>0</v>
      </c>
      <c r="AP152" s="274">
        <v>0</v>
      </c>
      <c r="AQ152" s="274">
        <v>0</v>
      </c>
      <c r="AR152" s="274">
        <v>0</v>
      </c>
      <c r="AS152" s="274">
        <v>0</v>
      </c>
      <c r="AT152" s="274">
        <v>0</v>
      </c>
      <c r="AU152" s="274">
        <v>0</v>
      </c>
      <c r="AV152" s="274">
        <v>0</v>
      </c>
    </row>
    <row r="153" spans="1:48" x14ac:dyDescent="0.2">
      <c r="A153" s="278"/>
      <c r="B153" s="317" t="s">
        <v>218</v>
      </c>
      <c r="C153" s="318" t="s">
        <v>536</v>
      </c>
      <c r="D153" s="304">
        <v>5</v>
      </c>
      <c r="E153" s="304">
        <v>1</v>
      </c>
      <c r="F153" s="274"/>
      <c r="G153" s="274"/>
      <c r="H153" s="303">
        <v>6</v>
      </c>
      <c r="I153" s="274">
        <v>0</v>
      </c>
      <c r="J153" s="274">
        <v>0</v>
      </c>
      <c r="K153" s="274">
        <v>0</v>
      </c>
      <c r="L153" s="274">
        <v>0</v>
      </c>
      <c r="M153" s="274">
        <v>0</v>
      </c>
      <c r="N153" s="274">
        <v>0</v>
      </c>
      <c r="O153" s="274">
        <v>0</v>
      </c>
      <c r="P153" s="274">
        <v>0</v>
      </c>
      <c r="Q153" s="274">
        <v>0</v>
      </c>
      <c r="R153" s="274">
        <v>0</v>
      </c>
      <c r="S153" s="274">
        <v>1</v>
      </c>
      <c r="T153" s="274">
        <v>0</v>
      </c>
      <c r="U153" s="274">
        <v>0</v>
      </c>
      <c r="V153" s="274">
        <v>0</v>
      </c>
      <c r="W153" s="274">
        <v>1</v>
      </c>
      <c r="X153" s="274">
        <v>3</v>
      </c>
      <c r="Y153" s="274">
        <v>1</v>
      </c>
      <c r="Z153" s="274">
        <v>0</v>
      </c>
      <c r="AA153" s="274">
        <v>0</v>
      </c>
      <c r="AB153" s="274">
        <v>4</v>
      </c>
      <c r="AC153" s="274">
        <v>0</v>
      </c>
      <c r="AD153" s="274">
        <v>0</v>
      </c>
      <c r="AE153" s="274">
        <v>0</v>
      </c>
      <c r="AF153" s="274">
        <v>0</v>
      </c>
      <c r="AG153" s="274">
        <v>0</v>
      </c>
      <c r="AH153" s="274">
        <v>0</v>
      </c>
      <c r="AI153" s="274">
        <v>0</v>
      </c>
      <c r="AJ153" s="274">
        <v>0</v>
      </c>
      <c r="AK153" s="274">
        <v>0</v>
      </c>
      <c r="AL153" s="274">
        <v>0</v>
      </c>
      <c r="AM153" s="274">
        <v>0</v>
      </c>
      <c r="AN153" s="274">
        <v>0</v>
      </c>
      <c r="AO153" s="274">
        <v>0</v>
      </c>
      <c r="AP153" s="274">
        <v>0</v>
      </c>
      <c r="AQ153" s="274">
        <v>0</v>
      </c>
      <c r="AR153" s="274">
        <v>0</v>
      </c>
      <c r="AS153" s="274">
        <v>0</v>
      </c>
      <c r="AT153" s="274">
        <v>0</v>
      </c>
      <c r="AU153" s="274">
        <v>0</v>
      </c>
      <c r="AV153" s="274">
        <v>0</v>
      </c>
    </row>
    <row r="154" spans="1:48" x14ac:dyDescent="0.2">
      <c r="A154" s="278"/>
      <c r="B154" s="317" t="s">
        <v>211</v>
      </c>
      <c r="C154" s="318" t="s">
        <v>689</v>
      </c>
      <c r="D154" s="304">
        <v>12</v>
      </c>
      <c r="E154" s="304">
        <v>4</v>
      </c>
      <c r="F154" s="274"/>
      <c r="G154" s="274"/>
      <c r="H154" s="303">
        <v>16</v>
      </c>
      <c r="I154" s="274">
        <v>0</v>
      </c>
      <c r="J154" s="274">
        <v>0</v>
      </c>
      <c r="K154" s="274">
        <v>0</v>
      </c>
      <c r="L154" s="274">
        <v>0</v>
      </c>
      <c r="M154" s="274">
        <v>0</v>
      </c>
      <c r="N154" s="274">
        <v>0</v>
      </c>
      <c r="O154" s="274">
        <v>0</v>
      </c>
      <c r="P154" s="274">
        <v>0</v>
      </c>
      <c r="Q154" s="274">
        <v>0</v>
      </c>
      <c r="R154" s="274">
        <v>0</v>
      </c>
      <c r="S154" s="274">
        <v>1</v>
      </c>
      <c r="T154" s="274">
        <v>2</v>
      </c>
      <c r="U154" s="274">
        <v>0</v>
      </c>
      <c r="V154" s="274">
        <v>0</v>
      </c>
      <c r="W154" s="274">
        <v>3</v>
      </c>
      <c r="X154" s="274">
        <v>8</v>
      </c>
      <c r="Y154" s="274">
        <v>2</v>
      </c>
      <c r="Z154" s="274">
        <v>0</v>
      </c>
      <c r="AA154" s="274">
        <v>0</v>
      </c>
      <c r="AB154" s="274">
        <v>10</v>
      </c>
      <c r="AC154" s="274">
        <v>0</v>
      </c>
      <c r="AD154" s="274">
        <v>0</v>
      </c>
      <c r="AE154" s="274">
        <v>0</v>
      </c>
      <c r="AF154" s="274">
        <v>0</v>
      </c>
      <c r="AG154" s="274">
        <v>0</v>
      </c>
      <c r="AH154" s="274">
        <v>0</v>
      </c>
      <c r="AI154" s="274">
        <v>0</v>
      </c>
      <c r="AJ154" s="274">
        <v>0</v>
      </c>
      <c r="AK154" s="274">
        <v>0</v>
      </c>
      <c r="AL154" s="274">
        <v>0</v>
      </c>
      <c r="AM154" s="274">
        <v>0</v>
      </c>
      <c r="AN154" s="274">
        <v>0</v>
      </c>
      <c r="AO154" s="274">
        <v>0</v>
      </c>
      <c r="AP154" s="274">
        <v>0</v>
      </c>
      <c r="AQ154" s="274">
        <v>0</v>
      </c>
      <c r="AR154" s="274">
        <v>0</v>
      </c>
      <c r="AS154" s="274">
        <v>0</v>
      </c>
      <c r="AT154" s="274">
        <v>0</v>
      </c>
      <c r="AU154" s="274">
        <v>0</v>
      </c>
      <c r="AV154" s="274">
        <v>0</v>
      </c>
    </row>
    <row r="155" spans="1:48" x14ac:dyDescent="0.2">
      <c r="A155" s="278"/>
      <c r="B155" s="317" t="s">
        <v>209</v>
      </c>
      <c r="C155" s="318" t="s">
        <v>690</v>
      </c>
      <c r="D155" s="304">
        <v>16</v>
      </c>
      <c r="E155" s="304">
        <v>10</v>
      </c>
      <c r="F155" s="274"/>
      <c r="G155" s="274"/>
      <c r="H155" s="303">
        <v>26</v>
      </c>
      <c r="I155" s="274">
        <v>0</v>
      </c>
      <c r="J155" s="274">
        <v>0</v>
      </c>
      <c r="K155" s="274">
        <v>0</v>
      </c>
      <c r="L155" s="274">
        <v>0</v>
      </c>
      <c r="M155" s="274">
        <v>0</v>
      </c>
      <c r="N155" s="274">
        <v>0</v>
      </c>
      <c r="O155" s="274">
        <v>0</v>
      </c>
      <c r="P155" s="274">
        <v>0</v>
      </c>
      <c r="Q155" s="274">
        <v>0</v>
      </c>
      <c r="R155" s="274">
        <v>0</v>
      </c>
      <c r="S155" s="274">
        <v>2</v>
      </c>
      <c r="T155" s="274">
        <v>0</v>
      </c>
      <c r="U155" s="274">
        <v>0</v>
      </c>
      <c r="V155" s="274">
        <v>0</v>
      </c>
      <c r="W155" s="274">
        <v>2</v>
      </c>
      <c r="X155" s="274">
        <v>12</v>
      </c>
      <c r="Y155" s="274">
        <v>5</v>
      </c>
      <c r="Z155" s="274">
        <v>0</v>
      </c>
      <c r="AA155" s="274">
        <v>0</v>
      </c>
      <c r="AB155" s="274">
        <v>17</v>
      </c>
      <c r="AC155" s="274">
        <v>0</v>
      </c>
      <c r="AD155" s="274">
        <v>0</v>
      </c>
      <c r="AE155" s="274">
        <v>0</v>
      </c>
      <c r="AF155" s="274">
        <v>0</v>
      </c>
      <c r="AG155" s="274">
        <v>0</v>
      </c>
      <c r="AH155" s="274">
        <v>0</v>
      </c>
      <c r="AI155" s="274">
        <v>0</v>
      </c>
      <c r="AJ155" s="274">
        <v>0</v>
      </c>
      <c r="AK155" s="274">
        <v>0</v>
      </c>
      <c r="AL155" s="274">
        <v>0</v>
      </c>
      <c r="AM155" s="274">
        <v>0</v>
      </c>
      <c r="AN155" s="274">
        <v>0</v>
      </c>
      <c r="AO155" s="274">
        <v>0</v>
      </c>
      <c r="AP155" s="274">
        <v>0</v>
      </c>
      <c r="AQ155" s="274">
        <v>0</v>
      </c>
      <c r="AR155" s="274">
        <v>0</v>
      </c>
      <c r="AS155" s="274">
        <v>0</v>
      </c>
      <c r="AT155" s="274">
        <v>0</v>
      </c>
      <c r="AU155" s="274">
        <v>0</v>
      </c>
      <c r="AV155" s="274">
        <v>0</v>
      </c>
    </row>
    <row r="156" spans="1:48" x14ac:dyDescent="0.2">
      <c r="A156" s="278"/>
      <c r="B156" s="317" t="s">
        <v>216</v>
      </c>
      <c r="C156" s="318" t="s">
        <v>691</v>
      </c>
      <c r="D156" s="304">
        <v>23</v>
      </c>
      <c r="E156" s="304">
        <v>2</v>
      </c>
      <c r="F156" s="274"/>
      <c r="G156" s="274"/>
      <c r="H156" s="303">
        <v>25</v>
      </c>
      <c r="I156" s="274">
        <v>0</v>
      </c>
      <c r="J156" s="274">
        <v>0</v>
      </c>
      <c r="K156" s="274">
        <v>0</v>
      </c>
      <c r="L156" s="274">
        <v>0</v>
      </c>
      <c r="M156" s="274">
        <v>0</v>
      </c>
      <c r="N156" s="274">
        <v>0</v>
      </c>
      <c r="O156" s="274">
        <v>0</v>
      </c>
      <c r="P156" s="274">
        <v>0</v>
      </c>
      <c r="Q156" s="274">
        <v>0</v>
      </c>
      <c r="R156" s="274">
        <v>0</v>
      </c>
      <c r="S156" s="274">
        <v>0</v>
      </c>
      <c r="T156" s="274">
        <v>0</v>
      </c>
      <c r="U156" s="274">
        <v>0</v>
      </c>
      <c r="V156" s="274">
        <v>0</v>
      </c>
      <c r="W156" s="274">
        <v>0</v>
      </c>
      <c r="X156" s="274">
        <v>16</v>
      </c>
      <c r="Y156" s="274">
        <v>0</v>
      </c>
      <c r="Z156" s="274">
        <v>0</v>
      </c>
      <c r="AA156" s="274">
        <v>0</v>
      </c>
      <c r="AB156" s="274">
        <v>16</v>
      </c>
      <c r="AC156" s="274">
        <v>0</v>
      </c>
      <c r="AD156" s="274">
        <v>0</v>
      </c>
      <c r="AE156" s="274">
        <v>0</v>
      </c>
      <c r="AF156" s="274">
        <v>0</v>
      </c>
      <c r="AG156" s="274">
        <v>0</v>
      </c>
      <c r="AH156" s="274">
        <v>0</v>
      </c>
      <c r="AI156" s="274">
        <v>0</v>
      </c>
      <c r="AJ156" s="274">
        <v>0</v>
      </c>
      <c r="AK156" s="274">
        <v>0</v>
      </c>
      <c r="AL156" s="274">
        <v>0</v>
      </c>
      <c r="AM156" s="274">
        <v>0</v>
      </c>
      <c r="AN156" s="274">
        <v>0</v>
      </c>
      <c r="AO156" s="274">
        <v>0</v>
      </c>
      <c r="AP156" s="274">
        <v>0</v>
      </c>
      <c r="AQ156" s="274">
        <v>0</v>
      </c>
      <c r="AR156" s="274">
        <v>0</v>
      </c>
      <c r="AS156" s="274">
        <v>0</v>
      </c>
      <c r="AT156" s="274">
        <v>0</v>
      </c>
      <c r="AU156" s="274">
        <v>0</v>
      </c>
      <c r="AV156" s="274">
        <v>0</v>
      </c>
    </row>
    <row r="157" spans="1:48" x14ac:dyDescent="0.2">
      <c r="A157" s="278"/>
      <c r="B157" s="317" t="s">
        <v>692</v>
      </c>
      <c r="C157" s="318" t="s">
        <v>512</v>
      </c>
      <c r="D157" s="319">
        <v>3</v>
      </c>
      <c r="E157" s="306">
        <v>0</v>
      </c>
      <c r="F157" s="274"/>
      <c r="G157" s="274"/>
      <c r="H157" s="303">
        <v>3</v>
      </c>
      <c r="I157" s="274">
        <v>0</v>
      </c>
      <c r="J157" s="274">
        <v>0</v>
      </c>
      <c r="K157" s="274">
        <v>0</v>
      </c>
      <c r="L157" s="274">
        <v>0</v>
      </c>
      <c r="M157" s="274">
        <v>0</v>
      </c>
      <c r="N157" s="274">
        <v>0</v>
      </c>
      <c r="O157" s="274">
        <v>0</v>
      </c>
      <c r="P157" s="274">
        <v>0</v>
      </c>
      <c r="Q157" s="274">
        <v>0</v>
      </c>
      <c r="R157" s="274">
        <v>0</v>
      </c>
      <c r="S157" s="274">
        <v>0</v>
      </c>
      <c r="T157" s="274">
        <v>0</v>
      </c>
      <c r="U157" s="274">
        <v>0</v>
      </c>
      <c r="V157" s="274">
        <v>0</v>
      </c>
      <c r="W157" s="274">
        <v>0</v>
      </c>
      <c r="X157" s="274">
        <v>3</v>
      </c>
      <c r="Y157" s="274">
        <v>0</v>
      </c>
      <c r="Z157" s="274">
        <v>0</v>
      </c>
      <c r="AA157" s="274">
        <v>0</v>
      </c>
      <c r="AB157" s="274">
        <v>3</v>
      </c>
      <c r="AC157" s="274">
        <v>0</v>
      </c>
      <c r="AD157" s="274">
        <v>0</v>
      </c>
      <c r="AE157" s="274">
        <v>0</v>
      </c>
      <c r="AF157" s="274">
        <v>0</v>
      </c>
      <c r="AG157" s="274">
        <v>0</v>
      </c>
      <c r="AH157" s="274">
        <v>0</v>
      </c>
      <c r="AI157" s="274">
        <v>0</v>
      </c>
      <c r="AJ157" s="274">
        <v>0</v>
      </c>
      <c r="AK157" s="274">
        <v>0</v>
      </c>
      <c r="AL157" s="274">
        <v>0</v>
      </c>
      <c r="AM157" s="274">
        <v>0</v>
      </c>
      <c r="AN157" s="274">
        <v>0</v>
      </c>
      <c r="AO157" s="274">
        <v>0</v>
      </c>
      <c r="AP157" s="274">
        <v>0</v>
      </c>
      <c r="AQ157" s="274">
        <v>0</v>
      </c>
      <c r="AR157" s="274">
        <v>0</v>
      </c>
      <c r="AS157" s="274">
        <v>0</v>
      </c>
      <c r="AT157" s="274">
        <v>0</v>
      </c>
      <c r="AU157" s="274">
        <v>0</v>
      </c>
      <c r="AV157" s="274">
        <v>0</v>
      </c>
    </row>
    <row r="158" spans="1:48" x14ac:dyDescent="0.2">
      <c r="A158" s="278"/>
      <c r="B158" s="317" t="s">
        <v>693</v>
      </c>
      <c r="C158" s="318" t="s">
        <v>694</v>
      </c>
      <c r="D158" s="319">
        <v>4</v>
      </c>
      <c r="E158" s="306">
        <v>0</v>
      </c>
      <c r="F158" s="274"/>
      <c r="G158" s="274"/>
      <c r="H158" s="303">
        <v>4</v>
      </c>
      <c r="I158" s="274">
        <v>0</v>
      </c>
      <c r="J158" s="274">
        <v>0</v>
      </c>
      <c r="K158" s="274">
        <v>0</v>
      </c>
      <c r="L158" s="274">
        <v>0</v>
      </c>
      <c r="M158" s="274">
        <v>0</v>
      </c>
      <c r="N158" s="274">
        <v>0</v>
      </c>
      <c r="O158" s="274">
        <v>0</v>
      </c>
      <c r="P158" s="274">
        <v>0</v>
      </c>
      <c r="Q158" s="274">
        <v>0</v>
      </c>
      <c r="R158" s="274">
        <v>0</v>
      </c>
      <c r="S158" s="274">
        <v>0</v>
      </c>
      <c r="T158" s="274">
        <v>0</v>
      </c>
      <c r="U158" s="274">
        <v>0</v>
      </c>
      <c r="V158" s="274">
        <v>0</v>
      </c>
      <c r="W158" s="274">
        <v>0</v>
      </c>
      <c r="X158" s="274">
        <v>4</v>
      </c>
      <c r="Y158" s="274">
        <v>0</v>
      </c>
      <c r="Z158" s="274">
        <v>0</v>
      </c>
      <c r="AA158" s="274">
        <v>0</v>
      </c>
      <c r="AB158" s="274">
        <v>4</v>
      </c>
      <c r="AC158" s="274">
        <v>0</v>
      </c>
      <c r="AD158" s="274">
        <v>0</v>
      </c>
      <c r="AE158" s="274">
        <v>0</v>
      </c>
      <c r="AF158" s="274">
        <v>0</v>
      </c>
      <c r="AG158" s="274">
        <v>0</v>
      </c>
      <c r="AH158" s="274">
        <v>0</v>
      </c>
      <c r="AI158" s="274">
        <v>0</v>
      </c>
      <c r="AJ158" s="274">
        <v>0</v>
      </c>
      <c r="AK158" s="274">
        <v>0</v>
      </c>
      <c r="AL158" s="274">
        <v>0</v>
      </c>
      <c r="AM158" s="274">
        <v>0</v>
      </c>
      <c r="AN158" s="274">
        <v>0</v>
      </c>
      <c r="AO158" s="274">
        <v>0</v>
      </c>
      <c r="AP158" s="274">
        <v>0</v>
      </c>
      <c r="AQ158" s="274">
        <v>0</v>
      </c>
      <c r="AR158" s="274">
        <v>0</v>
      </c>
      <c r="AS158" s="274">
        <v>0</v>
      </c>
      <c r="AT158" s="274">
        <v>0</v>
      </c>
      <c r="AU158" s="274">
        <v>0</v>
      </c>
      <c r="AV158" s="274">
        <v>0</v>
      </c>
    </row>
    <row r="159" spans="1:48" x14ac:dyDescent="0.2">
      <c r="A159" s="278"/>
      <c r="B159" s="317" t="s">
        <v>224</v>
      </c>
      <c r="C159" s="318" t="s">
        <v>537</v>
      </c>
      <c r="D159" s="304">
        <v>8</v>
      </c>
      <c r="E159" s="304">
        <v>4</v>
      </c>
      <c r="F159" s="274"/>
      <c r="G159" s="274"/>
      <c r="H159" s="303">
        <v>12</v>
      </c>
      <c r="I159" s="274">
        <v>0</v>
      </c>
      <c r="J159" s="274">
        <v>0</v>
      </c>
      <c r="K159" s="274">
        <v>0</v>
      </c>
      <c r="L159" s="274">
        <v>0</v>
      </c>
      <c r="M159" s="274">
        <v>0</v>
      </c>
      <c r="N159" s="274">
        <v>0</v>
      </c>
      <c r="O159" s="274">
        <v>0</v>
      </c>
      <c r="P159" s="274">
        <v>0</v>
      </c>
      <c r="Q159" s="274">
        <v>0</v>
      </c>
      <c r="R159" s="274">
        <v>0</v>
      </c>
      <c r="S159" s="274">
        <v>1</v>
      </c>
      <c r="T159" s="274">
        <v>1</v>
      </c>
      <c r="U159" s="274">
        <v>0</v>
      </c>
      <c r="V159" s="274">
        <v>0</v>
      </c>
      <c r="W159" s="274">
        <v>2</v>
      </c>
      <c r="X159" s="274">
        <v>6</v>
      </c>
      <c r="Y159" s="274">
        <v>1</v>
      </c>
      <c r="Z159" s="274">
        <v>0</v>
      </c>
      <c r="AA159" s="274">
        <v>0</v>
      </c>
      <c r="AB159" s="274">
        <v>7</v>
      </c>
      <c r="AC159" s="274">
        <v>0</v>
      </c>
      <c r="AD159" s="274">
        <v>0</v>
      </c>
      <c r="AE159" s="274">
        <v>0</v>
      </c>
      <c r="AF159" s="274">
        <v>0</v>
      </c>
      <c r="AG159" s="274">
        <v>0</v>
      </c>
      <c r="AH159" s="274">
        <v>0</v>
      </c>
      <c r="AI159" s="274">
        <v>0</v>
      </c>
      <c r="AJ159" s="274">
        <v>0</v>
      </c>
      <c r="AK159" s="274">
        <v>0</v>
      </c>
      <c r="AL159" s="274">
        <v>0</v>
      </c>
      <c r="AM159" s="274">
        <v>0</v>
      </c>
      <c r="AN159" s="274">
        <v>0</v>
      </c>
      <c r="AO159" s="274">
        <v>0</v>
      </c>
      <c r="AP159" s="274">
        <v>0</v>
      </c>
      <c r="AQ159" s="274">
        <v>0</v>
      </c>
      <c r="AR159" s="274">
        <v>0</v>
      </c>
      <c r="AS159" s="274">
        <v>0</v>
      </c>
      <c r="AT159" s="274">
        <v>0</v>
      </c>
      <c r="AU159" s="274">
        <v>0</v>
      </c>
      <c r="AV159" s="274">
        <v>0</v>
      </c>
    </row>
    <row r="160" spans="1:48" x14ac:dyDescent="0.2">
      <c r="A160" s="280">
        <v>9</v>
      </c>
      <c r="B160" s="281" t="s">
        <v>45</v>
      </c>
      <c r="C160" s="264"/>
      <c r="D160" s="310">
        <v>164</v>
      </c>
      <c r="E160" s="310">
        <v>90</v>
      </c>
      <c r="F160" s="268"/>
      <c r="G160" s="268"/>
      <c r="H160" s="309">
        <v>254</v>
      </c>
      <c r="I160" s="268">
        <v>1</v>
      </c>
      <c r="J160" s="268">
        <v>0</v>
      </c>
      <c r="K160" s="268">
        <v>0</v>
      </c>
      <c r="L160" s="268">
        <v>0</v>
      </c>
      <c r="M160" s="268">
        <v>1</v>
      </c>
      <c r="N160" s="268">
        <v>0</v>
      </c>
      <c r="O160" s="268">
        <v>0</v>
      </c>
      <c r="P160" s="268">
        <v>0</v>
      </c>
      <c r="Q160" s="268">
        <v>0</v>
      </c>
      <c r="R160" s="268">
        <v>0</v>
      </c>
      <c r="S160" s="268">
        <v>5</v>
      </c>
      <c r="T160" s="268">
        <v>2</v>
      </c>
      <c r="U160" s="268">
        <v>0</v>
      </c>
      <c r="V160" s="268">
        <v>0</v>
      </c>
      <c r="W160" s="268">
        <v>7</v>
      </c>
      <c r="X160" s="268">
        <v>94</v>
      </c>
      <c r="Y160" s="268">
        <v>54</v>
      </c>
      <c r="Z160" s="268">
        <v>0</v>
      </c>
      <c r="AA160" s="268">
        <v>0</v>
      </c>
      <c r="AB160" s="268">
        <v>148</v>
      </c>
      <c r="AC160" s="268">
        <v>1</v>
      </c>
      <c r="AD160" s="268">
        <v>0</v>
      </c>
      <c r="AE160" s="268">
        <v>0</v>
      </c>
      <c r="AF160" s="268">
        <v>0</v>
      </c>
      <c r="AG160" s="268">
        <v>1</v>
      </c>
      <c r="AH160" s="268">
        <v>0</v>
      </c>
      <c r="AI160" s="268">
        <v>0</v>
      </c>
      <c r="AJ160" s="268">
        <v>0</v>
      </c>
      <c r="AK160" s="268">
        <v>0</v>
      </c>
      <c r="AL160" s="268">
        <v>0</v>
      </c>
      <c r="AM160" s="268">
        <v>0</v>
      </c>
      <c r="AN160" s="268">
        <v>0</v>
      </c>
      <c r="AO160" s="268">
        <v>0</v>
      </c>
      <c r="AP160" s="268">
        <v>0</v>
      </c>
      <c r="AQ160" s="268">
        <v>0</v>
      </c>
      <c r="AR160" s="268">
        <v>0</v>
      </c>
      <c r="AS160" s="268">
        <v>0</v>
      </c>
      <c r="AT160" s="268">
        <v>0</v>
      </c>
      <c r="AU160" s="268">
        <v>0</v>
      </c>
      <c r="AV160" s="268">
        <v>0</v>
      </c>
    </row>
    <row r="161" spans="1:48" x14ac:dyDescent="0.2">
      <c r="A161" s="278"/>
      <c r="B161" s="279" t="s">
        <v>205</v>
      </c>
      <c r="C161" s="282" t="s">
        <v>695</v>
      </c>
      <c r="D161" s="304">
        <v>99</v>
      </c>
      <c r="E161" s="304">
        <v>64</v>
      </c>
      <c r="F161" s="274"/>
      <c r="G161" s="274"/>
      <c r="H161" s="303">
        <v>163</v>
      </c>
      <c r="I161" s="274">
        <v>1</v>
      </c>
      <c r="J161" s="274">
        <v>0</v>
      </c>
      <c r="K161" s="274">
        <v>0</v>
      </c>
      <c r="L161" s="274">
        <v>0</v>
      </c>
      <c r="M161" s="274">
        <v>1</v>
      </c>
      <c r="N161" s="274">
        <v>0</v>
      </c>
      <c r="O161" s="274">
        <v>0</v>
      </c>
      <c r="P161" s="274">
        <v>0</v>
      </c>
      <c r="Q161" s="274">
        <v>0</v>
      </c>
      <c r="R161" s="274">
        <v>0</v>
      </c>
      <c r="S161" s="274">
        <v>5</v>
      </c>
      <c r="T161" s="274">
        <v>1</v>
      </c>
      <c r="U161" s="274">
        <v>0</v>
      </c>
      <c r="V161" s="274">
        <v>0</v>
      </c>
      <c r="W161" s="274">
        <v>6</v>
      </c>
      <c r="X161" s="274">
        <v>55</v>
      </c>
      <c r="Y161" s="274">
        <v>35</v>
      </c>
      <c r="Z161" s="274">
        <v>0</v>
      </c>
      <c r="AA161" s="274">
        <v>0</v>
      </c>
      <c r="AB161" s="274">
        <v>90</v>
      </c>
      <c r="AC161" s="274">
        <v>1</v>
      </c>
      <c r="AD161" s="274">
        <v>0</v>
      </c>
      <c r="AE161" s="274">
        <v>0</v>
      </c>
      <c r="AF161" s="274">
        <v>0</v>
      </c>
      <c r="AG161" s="274">
        <v>1</v>
      </c>
      <c r="AH161" s="274">
        <v>0</v>
      </c>
      <c r="AI161" s="274">
        <v>0</v>
      </c>
      <c r="AJ161" s="274">
        <v>0</v>
      </c>
      <c r="AK161" s="274">
        <v>0</v>
      </c>
      <c r="AL161" s="274">
        <v>0</v>
      </c>
      <c r="AM161" s="274">
        <v>0</v>
      </c>
      <c r="AN161" s="274">
        <v>0</v>
      </c>
      <c r="AO161" s="274">
        <v>0</v>
      </c>
      <c r="AP161" s="274">
        <v>0</v>
      </c>
      <c r="AQ161" s="274">
        <v>0</v>
      </c>
      <c r="AR161" s="274">
        <v>0</v>
      </c>
      <c r="AS161" s="274">
        <v>0</v>
      </c>
      <c r="AT161" s="274">
        <v>0</v>
      </c>
      <c r="AU161" s="274">
        <v>0</v>
      </c>
      <c r="AV161" s="274">
        <v>0</v>
      </c>
    </row>
    <row r="162" spans="1:48" x14ac:dyDescent="0.2">
      <c r="A162" s="278"/>
      <c r="B162" s="279" t="s">
        <v>232</v>
      </c>
      <c r="C162" s="282" t="s">
        <v>690</v>
      </c>
      <c r="D162" s="304">
        <v>51</v>
      </c>
      <c r="E162" s="304">
        <v>20</v>
      </c>
      <c r="F162" s="274"/>
      <c r="G162" s="274"/>
      <c r="H162" s="303">
        <v>71</v>
      </c>
      <c r="I162" s="274">
        <v>0</v>
      </c>
      <c r="J162" s="274">
        <v>0</v>
      </c>
      <c r="K162" s="274">
        <v>0</v>
      </c>
      <c r="L162" s="274">
        <v>0</v>
      </c>
      <c r="M162" s="274">
        <v>0</v>
      </c>
      <c r="N162" s="274">
        <v>0</v>
      </c>
      <c r="O162" s="274">
        <v>0</v>
      </c>
      <c r="P162" s="274">
        <v>0</v>
      </c>
      <c r="Q162" s="274">
        <v>0</v>
      </c>
      <c r="R162" s="274">
        <v>0</v>
      </c>
      <c r="S162" s="274">
        <v>0</v>
      </c>
      <c r="T162" s="274">
        <v>1</v>
      </c>
      <c r="U162" s="274">
        <v>0</v>
      </c>
      <c r="V162" s="274">
        <v>0</v>
      </c>
      <c r="W162" s="274">
        <v>1</v>
      </c>
      <c r="X162" s="274">
        <v>32</v>
      </c>
      <c r="Y162" s="274">
        <v>14</v>
      </c>
      <c r="Z162" s="274">
        <v>0</v>
      </c>
      <c r="AA162" s="274">
        <v>0</v>
      </c>
      <c r="AB162" s="274">
        <v>46</v>
      </c>
      <c r="AC162" s="274">
        <v>0</v>
      </c>
      <c r="AD162" s="274">
        <v>0</v>
      </c>
      <c r="AE162" s="274">
        <v>0</v>
      </c>
      <c r="AF162" s="274">
        <v>0</v>
      </c>
      <c r="AG162" s="274">
        <v>0</v>
      </c>
      <c r="AH162" s="274">
        <v>0</v>
      </c>
      <c r="AI162" s="274">
        <v>0</v>
      </c>
      <c r="AJ162" s="274">
        <v>0</v>
      </c>
      <c r="AK162" s="274">
        <v>0</v>
      </c>
      <c r="AL162" s="274">
        <v>0</v>
      </c>
      <c r="AM162" s="274">
        <v>0</v>
      </c>
      <c r="AN162" s="274">
        <v>0</v>
      </c>
      <c r="AO162" s="274">
        <v>0</v>
      </c>
      <c r="AP162" s="274">
        <v>0</v>
      </c>
      <c r="AQ162" s="274">
        <v>0</v>
      </c>
      <c r="AR162" s="274">
        <v>0</v>
      </c>
      <c r="AS162" s="274">
        <v>0</v>
      </c>
      <c r="AT162" s="274">
        <v>0</v>
      </c>
      <c r="AU162" s="274">
        <v>0</v>
      </c>
      <c r="AV162" s="274">
        <v>0</v>
      </c>
    </row>
    <row r="163" spans="1:48" x14ac:dyDescent="0.2">
      <c r="A163" s="278"/>
      <c r="B163" s="279" t="s">
        <v>233</v>
      </c>
      <c r="C163" s="282" t="s">
        <v>691</v>
      </c>
      <c r="D163" s="304">
        <v>14</v>
      </c>
      <c r="E163" s="304">
        <v>6</v>
      </c>
      <c r="F163" s="274"/>
      <c r="G163" s="274"/>
      <c r="H163" s="303">
        <v>20</v>
      </c>
      <c r="I163" s="274">
        <v>0</v>
      </c>
      <c r="J163" s="274">
        <v>0</v>
      </c>
      <c r="K163" s="274">
        <v>0</v>
      </c>
      <c r="L163" s="274">
        <v>0</v>
      </c>
      <c r="M163" s="274">
        <v>0</v>
      </c>
      <c r="N163" s="274">
        <v>0</v>
      </c>
      <c r="O163" s="274">
        <v>0</v>
      </c>
      <c r="P163" s="274">
        <v>0</v>
      </c>
      <c r="Q163" s="274">
        <v>0</v>
      </c>
      <c r="R163" s="274">
        <v>0</v>
      </c>
      <c r="S163" s="274">
        <v>0</v>
      </c>
      <c r="T163" s="274">
        <v>0</v>
      </c>
      <c r="U163" s="274">
        <v>0</v>
      </c>
      <c r="V163" s="274">
        <v>0</v>
      </c>
      <c r="W163" s="274">
        <v>0</v>
      </c>
      <c r="X163" s="274">
        <v>7</v>
      </c>
      <c r="Y163" s="274">
        <v>5</v>
      </c>
      <c r="Z163" s="274">
        <v>0</v>
      </c>
      <c r="AA163" s="274">
        <v>0</v>
      </c>
      <c r="AB163" s="274">
        <v>12</v>
      </c>
      <c r="AC163" s="274">
        <v>0</v>
      </c>
      <c r="AD163" s="274">
        <v>0</v>
      </c>
      <c r="AE163" s="274">
        <v>0</v>
      </c>
      <c r="AF163" s="274">
        <v>0</v>
      </c>
      <c r="AG163" s="274">
        <v>0</v>
      </c>
      <c r="AH163" s="274">
        <v>0</v>
      </c>
      <c r="AI163" s="274">
        <v>0</v>
      </c>
      <c r="AJ163" s="274">
        <v>0</v>
      </c>
      <c r="AK163" s="274">
        <v>0</v>
      </c>
      <c r="AL163" s="274">
        <v>0</v>
      </c>
      <c r="AM163" s="274">
        <v>0</v>
      </c>
      <c r="AN163" s="274">
        <v>0</v>
      </c>
      <c r="AO163" s="274">
        <v>0</v>
      </c>
      <c r="AP163" s="274">
        <v>0</v>
      </c>
      <c r="AQ163" s="274">
        <v>0</v>
      </c>
      <c r="AR163" s="274">
        <v>0</v>
      </c>
      <c r="AS163" s="274">
        <v>0</v>
      </c>
      <c r="AT163" s="274">
        <v>0</v>
      </c>
      <c r="AU163" s="274">
        <v>0</v>
      </c>
      <c r="AV163" s="274">
        <v>0</v>
      </c>
    </row>
    <row r="164" spans="1:48" x14ac:dyDescent="0.2">
      <c r="A164" s="269" t="s">
        <v>633</v>
      </c>
      <c r="B164" s="278"/>
      <c r="C164" s="278"/>
      <c r="D164" s="271">
        <v>109</v>
      </c>
      <c r="E164" s="271">
        <v>77</v>
      </c>
      <c r="F164" s="271">
        <v>0</v>
      </c>
      <c r="G164" s="271">
        <v>0</v>
      </c>
      <c r="H164" s="271">
        <v>186</v>
      </c>
      <c r="I164" s="271"/>
      <c r="J164" s="271"/>
      <c r="K164" s="271"/>
      <c r="L164" s="271"/>
      <c r="M164" s="271"/>
      <c r="N164" s="271">
        <v>0</v>
      </c>
      <c r="O164" s="271">
        <v>0</v>
      </c>
      <c r="P164" s="271">
        <v>0</v>
      </c>
      <c r="Q164" s="271">
        <v>0</v>
      </c>
      <c r="R164" s="271">
        <v>0</v>
      </c>
      <c r="S164" s="271">
        <v>3</v>
      </c>
      <c r="T164" s="271">
        <v>2</v>
      </c>
      <c r="U164" s="271">
        <v>0</v>
      </c>
      <c r="V164" s="271">
        <v>0</v>
      </c>
      <c r="W164" s="271">
        <v>5</v>
      </c>
      <c r="X164" s="271">
        <v>96</v>
      </c>
      <c r="Y164" s="271">
        <v>68</v>
      </c>
      <c r="Z164" s="271">
        <v>0</v>
      </c>
      <c r="AA164" s="271">
        <v>0</v>
      </c>
      <c r="AB164" s="271">
        <v>164</v>
      </c>
      <c r="AC164" s="271">
        <v>0</v>
      </c>
      <c r="AD164" s="271">
        <v>0</v>
      </c>
      <c r="AE164" s="271">
        <v>0</v>
      </c>
      <c r="AF164" s="271"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v>0</v>
      </c>
      <c r="AM164" s="271">
        <v>0</v>
      </c>
      <c r="AN164" s="271">
        <v>0</v>
      </c>
      <c r="AO164" s="271">
        <v>0</v>
      </c>
      <c r="AP164" s="271">
        <v>0</v>
      </c>
      <c r="AQ164" s="271">
        <v>0</v>
      </c>
      <c r="AR164" s="271">
        <v>10</v>
      </c>
      <c r="AS164" s="271">
        <v>7</v>
      </c>
      <c r="AT164" s="271">
        <v>0</v>
      </c>
      <c r="AU164" s="271">
        <v>0</v>
      </c>
      <c r="AV164" s="271">
        <v>17</v>
      </c>
    </row>
    <row r="165" spans="1:48" x14ac:dyDescent="0.2">
      <c r="A165" s="279" t="s">
        <v>12</v>
      </c>
      <c r="B165" s="264"/>
      <c r="C165" s="264"/>
      <c r="D165" s="268">
        <v>109</v>
      </c>
      <c r="E165" s="268">
        <v>77</v>
      </c>
      <c r="F165" s="299">
        <v>0</v>
      </c>
      <c r="G165" s="299">
        <v>0</v>
      </c>
      <c r="H165" s="268">
        <v>186</v>
      </c>
      <c r="I165" s="268">
        <v>0</v>
      </c>
      <c r="J165" s="268">
        <v>0</v>
      </c>
      <c r="K165" s="268">
        <v>0</v>
      </c>
      <c r="L165" s="268">
        <v>0</v>
      </c>
      <c r="M165" s="268">
        <v>0</v>
      </c>
      <c r="N165" s="268">
        <v>0</v>
      </c>
      <c r="O165" s="268">
        <v>0</v>
      </c>
      <c r="P165" s="268">
        <v>0</v>
      </c>
      <c r="Q165" s="268">
        <v>0</v>
      </c>
      <c r="R165" s="268">
        <v>0</v>
      </c>
      <c r="S165" s="268">
        <v>3</v>
      </c>
      <c r="T165" s="268">
        <v>2</v>
      </c>
      <c r="U165" s="268">
        <v>0</v>
      </c>
      <c r="V165" s="268">
        <v>0</v>
      </c>
      <c r="W165" s="268">
        <v>5</v>
      </c>
      <c r="X165" s="268">
        <f>SUM(X166)</f>
        <v>96</v>
      </c>
      <c r="Y165" s="268">
        <f t="shared" ref="Y165:Z165" si="14">SUM(Y166)</f>
        <v>68</v>
      </c>
      <c r="Z165" s="268">
        <f t="shared" si="14"/>
        <v>0</v>
      </c>
      <c r="AA165" s="268">
        <v>0</v>
      </c>
      <c r="AB165" s="268">
        <v>164</v>
      </c>
      <c r="AC165" s="268">
        <v>0</v>
      </c>
      <c r="AD165" s="268">
        <v>0</v>
      </c>
      <c r="AE165" s="268">
        <v>0</v>
      </c>
      <c r="AF165" s="268">
        <v>0</v>
      </c>
      <c r="AG165" s="268">
        <v>0</v>
      </c>
      <c r="AH165" s="268">
        <v>0</v>
      </c>
      <c r="AI165" s="268">
        <v>0</v>
      </c>
      <c r="AJ165" s="268">
        <v>0</v>
      </c>
      <c r="AK165" s="268">
        <v>0</v>
      </c>
      <c r="AL165" s="268">
        <v>0</v>
      </c>
      <c r="AM165" s="268">
        <v>0</v>
      </c>
      <c r="AN165" s="268">
        <v>0</v>
      </c>
      <c r="AO165" s="268">
        <v>0</v>
      </c>
      <c r="AP165" s="268">
        <v>0</v>
      </c>
      <c r="AQ165" s="268">
        <v>0</v>
      </c>
      <c r="AR165" s="268">
        <v>10</v>
      </c>
      <c r="AS165" s="268">
        <v>7</v>
      </c>
      <c r="AT165" s="268">
        <v>0</v>
      </c>
      <c r="AU165" s="268">
        <v>0</v>
      </c>
      <c r="AV165" s="268">
        <v>17</v>
      </c>
    </row>
    <row r="166" spans="1:48" x14ac:dyDescent="0.2">
      <c r="A166" s="280">
        <v>5</v>
      </c>
      <c r="B166" s="281" t="s">
        <v>13</v>
      </c>
      <c r="C166" s="264"/>
      <c r="D166" s="287">
        <v>109</v>
      </c>
      <c r="E166" s="287">
        <v>77</v>
      </c>
      <c r="F166" s="297" t="s">
        <v>667</v>
      </c>
      <c r="G166" s="299">
        <v>0</v>
      </c>
      <c r="H166" s="268">
        <v>186</v>
      </c>
      <c r="I166" s="268">
        <v>0</v>
      </c>
      <c r="J166" s="268">
        <v>0</v>
      </c>
      <c r="K166" s="268">
        <v>0</v>
      </c>
      <c r="L166" s="268">
        <v>0</v>
      </c>
      <c r="M166" s="268">
        <v>0</v>
      </c>
      <c r="N166" s="268">
        <v>0</v>
      </c>
      <c r="O166" s="268">
        <v>0</v>
      </c>
      <c r="P166" s="268">
        <v>0</v>
      </c>
      <c r="Q166" s="268">
        <v>0</v>
      </c>
      <c r="R166" s="268">
        <v>0</v>
      </c>
      <c r="S166" s="268">
        <v>3</v>
      </c>
      <c r="T166" s="268">
        <v>2</v>
      </c>
      <c r="U166" s="268">
        <v>0</v>
      </c>
      <c r="V166" s="268">
        <v>0</v>
      </c>
      <c r="W166" s="268">
        <v>5</v>
      </c>
      <c r="X166" s="268">
        <v>96</v>
      </c>
      <c r="Y166" s="268">
        <v>68</v>
      </c>
      <c r="Z166" s="268">
        <v>0</v>
      </c>
      <c r="AA166" s="268">
        <v>0</v>
      </c>
      <c r="AB166" s="268">
        <v>164</v>
      </c>
      <c r="AC166" s="268">
        <v>0</v>
      </c>
      <c r="AD166" s="268">
        <v>0</v>
      </c>
      <c r="AE166" s="268">
        <v>0</v>
      </c>
      <c r="AF166" s="268">
        <v>0</v>
      </c>
      <c r="AG166" s="268">
        <v>0</v>
      </c>
      <c r="AH166" s="268">
        <v>0</v>
      </c>
      <c r="AI166" s="268">
        <v>0</v>
      </c>
      <c r="AJ166" s="268">
        <v>0</v>
      </c>
      <c r="AK166" s="268">
        <v>0</v>
      </c>
      <c r="AL166" s="268">
        <v>0</v>
      </c>
      <c r="AM166" s="268">
        <v>0</v>
      </c>
      <c r="AN166" s="268">
        <v>0</v>
      </c>
      <c r="AO166" s="268">
        <v>0</v>
      </c>
      <c r="AP166" s="268">
        <v>0</v>
      </c>
      <c r="AQ166" s="268">
        <v>0</v>
      </c>
      <c r="AR166" s="268">
        <v>10</v>
      </c>
      <c r="AS166" s="268">
        <v>7</v>
      </c>
      <c r="AT166" s="268">
        <v>0</v>
      </c>
      <c r="AU166" s="268">
        <v>0</v>
      </c>
      <c r="AV166" s="268">
        <v>17</v>
      </c>
    </row>
    <row r="167" spans="1:48" x14ac:dyDescent="0.2">
      <c r="A167" s="278"/>
      <c r="B167" s="279" t="s">
        <v>235</v>
      </c>
      <c r="C167" s="282" t="s">
        <v>550</v>
      </c>
      <c r="D167" s="296">
        <v>109</v>
      </c>
      <c r="E167" s="296">
        <v>77</v>
      </c>
      <c r="F167" s="298" t="s">
        <v>667</v>
      </c>
      <c r="G167" s="300">
        <v>0</v>
      </c>
      <c r="H167" s="274">
        <v>186</v>
      </c>
      <c r="I167" s="274">
        <v>0</v>
      </c>
      <c r="J167" s="274">
        <v>0</v>
      </c>
      <c r="K167" s="274">
        <v>0</v>
      </c>
      <c r="L167" s="274">
        <v>0</v>
      </c>
      <c r="M167" s="274">
        <v>0</v>
      </c>
      <c r="N167" s="274">
        <v>0</v>
      </c>
      <c r="O167" s="274">
        <v>0</v>
      </c>
      <c r="P167" s="274">
        <v>0</v>
      </c>
      <c r="Q167" s="274">
        <v>0</v>
      </c>
      <c r="R167" s="274">
        <v>0</v>
      </c>
      <c r="S167" s="274">
        <v>3</v>
      </c>
      <c r="T167" s="274">
        <v>2</v>
      </c>
      <c r="U167" s="274">
        <v>0</v>
      </c>
      <c r="V167" s="274">
        <v>0</v>
      </c>
      <c r="W167" s="274">
        <v>5</v>
      </c>
      <c r="X167" s="274">
        <v>96</v>
      </c>
      <c r="Y167" s="274">
        <v>68</v>
      </c>
      <c r="Z167" s="274">
        <v>0</v>
      </c>
      <c r="AA167" s="274">
        <v>0</v>
      </c>
      <c r="AB167" s="274">
        <v>164</v>
      </c>
      <c r="AC167" s="274">
        <v>0</v>
      </c>
      <c r="AD167" s="274">
        <v>0</v>
      </c>
      <c r="AE167" s="274">
        <v>0</v>
      </c>
      <c r="AF167" s="274">
        <v>0</v>
      </c>
      <c r="AG167" s="274">
        <v>0</v>
      </c>
      <c r="AH167" s="274">
        <v>0</v>
      </c>
      <c r="AI167" s="274">
        <v>0</v>
      </c>
      <c r="AJ167" s="274">
        <v>0</v>
      </c>
      <c r="AK167" s="274">
        <v>0</v>
      </c>
      <c r="AL167" s="274">
        <v>0</v>
      </c>
      <c r="AM167" s="274">
        <v>0</v>
      </c>
      <c r="AN167" s="274">
        <v>0</v>
      </c>
      <c r="AO167" s="274">
        <v>0</v>
      </c>
      <c r="AP167" s="274">
        <v>0</v>
      </c>
      <c r="AQ167" s="274">
        <v>0</v>
      </c>
      <c r="AR167" s="274">
        <v>10</v>
      </c>
      <c r="AS167" s="274">
        <v>7</v>
      </c>
      <c r="AT167" s="274">
        <v>0</v>
      </c>
      <c r="AU167" s="274">
        <v>0</v>
      </c>
      <c r="AV167" s="274">
        <v>17</v>
      </c>
    </row>
    <row r="168" spans="1:48" x14ac:dyDescent="0.2">
      <c r="A168" s="269" t="s">
        <v>634</v>
      </c>
      <c r="B168" s="278"/>
      <c r="C168" s="278"/>
      <c r="D168" s="271">
        <v>1026</v>
      </c>
      <c r="E168" s="271">
        <v>490</v>
      </c>
      <c r="F168" s="271">
        <v>11</v>
      </c>
      <c r="G168" s="271">
        <v>0</v>
      </c>
      <c r="H168" s="271">
        <v>1527</v>
      </c>
      <c r="I168" s="271">
        <v>13</v>
      </c>
      <c r="J168" s="271">
        <v>7</v>
      </c>
      <c r="K168" s="271">
        <v>0</v>
      </c>
      <c r="L168" s="271">
        <v>0</v>
      </c>
      <c r="M168" s="271">
        <v>20</v>
      </c>
      <c r="N168" s="271">
        <v>1</v>
      </c>
      <c r="O168" s="271">
        <v>2</v>
      </c>
      <c r="P168" s="271">
        <v>0</v>
      </c>
      <c r="Q168" s="271">
        <v>0</v>
      </c>
      <c r="R168" s="271">
        <v>3</v>
      </c>
      <c r="S168" s="271"/>
      <c r="T168" s="271"/>
      <c r="U168" s="271"/>
      <c r="V168" s="271"/>
      <c r="W168" s="271"/>
      <c r="X168" s="271">
        <v>816</v>
      </c>
      <c r="Y168" s="271">
        <v>334</v>
      </c>
      <c r="Z168" s="271">
        <v>11</v>
      </c>
      <c r="AA168" s="271">
        <v>0</v>
      </c>
      <c r="AB168" s="271">
        <v>1161</v>
      </c>
      <c r="AC168" s="271">
        <v>0</v>
      </c>
      <c r="AD168" s="271"/>
      <c r="AE168" s="271"/>
      <c r="AF168" s="271"/>
      <c r="AG168" s="271"/>
      <c r="AH168" s="271">
        <v>0</v>
      </c>
      <c r="AI168" s="271">
        <v>0</v>
      </c>
      <c r="AJ168" s="271">
        <v>0</v>
      </c>
      <c r="AK168" s="271">
        <v>0</v>
      </c>
      <c r="AL168" s="271">
        <v>0</v>
      </c>
      <c r="AM168" s="271">
        <v>0</v>
      </c>
      <c r="AN168" s="271">
        <v>1</v>
      </c>
      <c r="AO168" s="271">
        <v>0</v>
      </c>
      <c r="AP168" s="271">
        <v>0</v>
      </c>
      <c r="AQ168" s="271">
        <v>1</v>
      </c>
      <c r="AR168" s="271">
        <v>101</v>
      </c>
      <c r="AS168" s="271">
        <v>58</v>
      </c>
      <c r="AT168" s="271">
        <v>0</v>
      </c>
      <c r="AU168" s="271">
        <v>0</v>
      </c>
      <c r="AV168" s="271">
        <v>159</v>
      </c>
    </row>
    <row r="169" spans="1:48" x14ac:dyDescent="0.2">
      <c r="A169" s="279" t="s">
        <v>12</v>
      </c>
      <c r="B169" s="264"/>
      <c r="C169" s="264"/>
      <c r="D169" s="268">
        <v>811</v>
      </c>
      <c r="E169" s="268">
        <v>307</v>
      </c>
      <c r="F169" s="268">
        <v>8</v>
      </c>
      <c r="G169" s="268">
        <v>0</v>
      </c>
      <c r="H169" s="268">
        <v>1126</v>
      </c>
      <c r="I169" s="268">
        <v>10</v>
      </c>
      <c r="J169" s="268">
        <v>3</v>
      </c>
      <c r="K169" s="268">
        <v>0</v>
      </c>
      <c r="L169" s="268">
        <v>0</v>
      </c>
      <c r="M169" s="268">
        <v>13</v>
      </c>
      <c r="N169" s="268">
        <v>0</v>
      </c>
      <c r="O169" s="268">
        <v>0</v>
      </c>
      <c r="P169" s="268">
        <v>0</v>
      </c>
      <c r="Q169" s="268">
        <v>0</v>
      </c>
      <c r="R169" s="268">
        <v>0</v>
      </c>
      <c r="S169" s="268">
        <v>27</v>
      </c>
      <c r="T169" s="268">
        <v>12</v>
      </c>
      <c r="U169" s="268">
        <v>0</v>
      </c>
      <c r="V169" s="268">
        <v>0</v>
      </c>
      <c r="W169" s="268">
        <v>39</v>
      </c>
      <c r="X169" s="268">
        <v>673</v>
      </c>
      <c r="Y169" s="268">
        <v>233</v>
      </c>
      <c r="Z169" s="268">
        <v>8</v>
      </c>
      <c r="AA169" s="268">
        <v>0</v>
      </c>
      <c r="AB169" s="268">
        <v>914</v>
      </c>
      <c r="AC169" s="268">
        <v>0</v>
      </c>
      <c r="AD169" s="268"/>
      <c r="AE169" s="268"/>
      <c r="AF169" s="268"/>
      <c r="AG169" s="268"/>
      <c r="AH169" s="268">
        <v>0</v>
      </c>
      <c r="AI169" s="268">
        <v>0</v>
      </c>
      <c r="AJ169" s="268">
        <v>0</v>
      </c>
      <c r="AK169" s="268">
        <v>0</v>
      </c>
      <c r="AL169" s="268">
        <v>0</v>
      </c>
      <c r="AM169" s="268">
        <v>0</v>
      </c>
      <c r="AN169" s="268">
        <v>1</v>
      </c>
      <c r="AO169" s="268">
        <v>0</v>
      </c>
      <c r="AP169" s="268">
        <v>0</v>
      </c>
      <c r="AQ169" s="268">
        <v>1</v>
      </c>
      <c r="AR169" s="268">
        <v>101</v>
      </c>
      <c r="AS169" s="268">
        <v>58</v>
      </c>
      <c r="AT169" s="268">
        <v>0</v>
      </c>
      <c r="AU169" s="268">
        <v>0</v>
      </c>
      <c r="AV169" s="268">
        <v>159</v>
      </c>
    </row>
    <row r="170" spans="1:48" x14ac:dyDescent="0.2">
      <c r="A170" s="280">
        <v>5</v>
      </c>
      <c r="B170" s="286" t="s">
        <v>13</v>
      </c>
      <c r="C170" s="287"/>
      <c r="D170" s="287">
        <v>811</v>
      </c>
      <c r="E170" s="287">
        <v>307</v>
      </c>
      <c r="F170" s="287">
        <v>8</v>
      </c>
      <c r="G170" s="268">
        <v>0</v>
      </c>
      <c r="H170" s="295">
        <v>1126</v>
      </c>
      <c r="I170" s="268">
        <v>10</v>
      </c>
      <c r="J170" s="268">
        <v>3</v>
      </c>
      <c r="K170" s="268">
        <v>0</v>
      </c>
      <c r="L170" s="268">
        <v>0</v>
      </c>
      <c r="M170" s="268">
        <v>13</v>
      </c>
      <c r="N170" s="268">
        <v>0</v>
      </c>
      <c r="O170" s="268">
        <v>0</v>
      </c>
      <c r="P170" s="268">
        <v>0</v>
      </c>
      <c r="Q170" s="268">
        <v>0</v>
      </c>
      <c r="R170" s="268">
        <v>0</v>
      </c>
      <c r="S170" s="268">
        <v>27</v>
      </c>
      <c r="T170" s="268">
        <v>12</v>
      </c>
      <c r="U170" s="268">
        <v>0</v>
      </c>
      <c r="V170" s="268">
        <v>0</v>
      </c>
      <c r="W170" s="268">
        <v>39</v>
      </c>
      <c r="X170" s="268">
        <v>673</v>
      </c>
      <c r="Y170" s="268">
        <v>233</v>
      </c>
      <c r="Z170" s="268">
        <v>8</v>
      </c>
      <c r="AA170" s="268">
        <v>0</v>
      </c>
      <c r="AB170" s="268">
        <v>914</v>
      </c>
      <c r="AC170" s="268">
        <v>0</v>
      </c>
      <c r="AD170" s="268"/>
      <c r="AE170" s="268"/>
      <c r="AF170" s="268"/>
      <c r="AG170" s="268"/>
      <c r="AH170" s="268">
        <v>0</v>
      </c>
      <c r="AI170" s="268">
        <v>0</v>
      </c>
      <c r="AJ170" s="268">
        <v>0</v>
      </c>
      <c r="AK170" s="268">
        <v>0</v>
      </c>
      <c r="AL170" s="268">
        <v>0</v>
      </c>
      <c r="AM170" s="268">
        <v>0</v>
      </c>
      <c r="AN170" s="268">
        <v>1</v>
      </c>
      <c r="AO170" s="268">
        <v>0</v>
      </c>
      <c r="AP170" s="268">
        <v>0</v>
      </c>
      <c r="AQ170" s="268">
        <v>1</v>
      </c>
      <c r="AR170" s="268">
        <v>101</v>
      </c>
      <c r="AS170" s="268">
        <v>58</v>
      </c>
      <c r="AT170" s="268">
        <v>0</v>
      </c>
      <c r="AU170" s="268">
        <v>0</v>
      </c>
      <c r="AV170" s="268">
        <v>159</v>
      </c>
    </row>
    <row r="171" spans="1:48" x14ac:dyDescent="0.2">
      <c r="A171" s="278"/>
      <c r="B171" s="288" t="s">
        <v>293</v>
      </c>
      <c r="C171" s="289" t="s">
        <v>560</v>
      </c>
      <c r="D171" s="296">
        <v>10</v>
      </c>
      <c r="E171" s="296">
        <v>11</v>
      </c>
      <c r="F171" s="298" t="s">
        <v>667</v>
      </c>
      <c r="G171" s="300">
        <v>0</v>
      </c>
      <c r="H171" s="296">
        <v>21</v>
      </c>
      <c r="I171" s="274">
        <v>1</v>
      </c>
      <c r="J171" s="274">
        <v>0</v>
      </c>
      <c r="K171" s="274">
        <v>0</v>
      </c>
      <c r="L171" s="274">
        <v>0</v>
      </c>
      <c r="M171" s="274">
        <v>1</v>
      </c>
      <c r="N171" s="274">
        <v>0</v>
      </c>
      <c r="O171" s="274">
        <v>0</v>
      </c>
      <c r="P171" s="274">
        <v>0</v>
      </c>
      <c r="Q171" s="274">
        <v>0</v>
      </c>
      <c r="R171" s="274">
        <v>0</v>
      </c>
      <c r="S171" s="274">
        <v>0</v>
      </c>
      <c r="T171" s="274">
        <v>0</v>
      </c>
      <c r="U171" s="274">
        <v>0</v>
      </c>
      <c r="V171" s="274">
        <v>0</v>
      </c>
      <c r="W171" s="274">
        <v>0</v>
      </c>
      <c r="X171" s="274">
        <v>9</v>
      </c>
      <c r="Y171" s="274">
        <v>7</v>
      </c>
      <c r="Z171" s="274">
        <v>0</v>
      </c>
      <c r="AA171" s="274">
        <v>0</v>
      </c>
      <c r="AB171" s="274">
        <v>16</v>
      </c>
      <c r="AC171" s="274">
        <v>0</v>
      </c>
      <c r="AD171" s="274"/>
      <c r="AE171" s="274"/>
      <c r="AF171" s="274"/>
      <c r="AG171" s="274"/>
      <c r="AH171" s="274">
        <v>0</v>
      </c>
      <c r="AI171" s="274">
        <v>0</v>
      </c>
      <c r="AJ171" s="274">
        <v>0</v>
      </c>
      <c r="AK171" s="274">
        <v>0</v>
      </c>
      <c r="AL171" s="274">
        <v>0</v>
      </c>
      <c r="AM171" s="274">
        <v>0</v>
      </c>
      <c r="AN171" s="274">
        <v>0</v>
      </c>
      <c r="AO171" s="274">
        <v>0</v>
      </c>
      <c r="AP171" s="274">
        <v>0</v>
      </c>
      <c r="AQ171" s="274">
        <v>0</v>
      </c>
      <c r="AR171" s="274">
        <v>0</v>
      </c>
      <c r="AS171" s="274">
        <v>4</v>
      </c>
      <c r="AT171" s="274">
        <v>0</v>
      </c>
      <c r="AU171" s="274">
        <v>0</v>
      </c>
      <c r="AV171" s="274">
        <v>4</v>
      </c>
    </row>
    <row r="172" spans="1:48" x14ac:dyDescent="0.2">
      <c r="A172" s="278"/>
      <c r="B172" s="288" t="s">
        <v>299</v>
      </c>
      <c r="C172" s="289" t="s">
        <v>562</v>
      </c>
      <c r="D172" s="296">
        <v>13</v>
      </c>
      <c r="E172" s="296">
        <v>23</v>
      </c>
      <c r="F172" s="298" t="s">
        <v>667</v>
      </c>
      <c r="G172" s="300">
        <v>0</v>
      </c>
      <c r="H172" s="296">
        <v>36</v>
      </c>
      <c r="I172" s="274">
        <v>1</v>
      </c>
      <c r="J172" s="274">
        <v>0</v>
      </c>
      <c r="K172" s="274">
        <v>0</v>
      </c>
      <c r="L172" s="274">
        <v>0</v>
      </c>
      <c r="M172" s="274">
        <v>1</v>
      </c>
      <c r="N172" s="274">
        <v>0</v>
      </c>
      <c r="O172" s="274">
        <v>0</v>
      </c>
      <c r="P172" s="274">
        <v>0</v>
      </c>
      <c r="Q172" s="274">
        <v>0</v>
      </c>
      <c r="R172" s="274">
        <v>0</v>
      </c>
      <c r="S172" s="274">
        <v>2</v>
      </c>
      <c r="T172" s="274">
        <v>2</v>
      </c>
      <c r="U172" s="274">
        <v>0</v>
      </c>
      <c r="V172" s="274">
        <v>0</v>
      </c>
      <c r="W172" s="274">
        <v>4</v>
      </c>
      <c r="X172" s="274">
        <v>9</v>
      </c>
      <c r="Y172" s="274">
        <v>16</v>
      </c>
      <c r="Z172" s="274">
        <v>0</v>
      </c>
      <c r="AA172" s="274">
        <v>0</v>
      </c>
      <c r="AB172" s="274">
        <v>25</v>
      </c>
      <c r="AC172" s="274">
        <v>0</v>
      </c>
      <c r="AD172" s="274"/>
      <c r="AE172" s="274"/>
      <c r="AF172" s="274"/>
      <c r="AG172" s="274"/>
      <c r="AH172" s="274">
        <v>0</v>
      </c>
      <c r="AI172" s="274">
        <v>0</v>
      </c>
      <c r="AJ172" s="274">
        <v>0</v>
      </c>
      <c r="AK172" s="274">
        <v>0</v>
      </c>
      <c r="AL172" s="274">
        <v>0</v>
      </c>
      <c r="AM172" s="274">
        <v>0</v>
      </c>
      <c r="AN172" s="274">
        <v>0</v>
      </c>
      <c r="AO172" s="274">
        <v>0</v>
      </c>
      <c r="AP172" s="274">
        <v>0</v>
      </c>
      <c r="AQ172" s="274">
        <v>0</v>
      </c>
      <c r="AR172" s="274">
        <v>1</v>
      </c>
      <c r="AS172" s="274">
        <v>5</v>
      </c>
      <c r="AT172" s="274">
        <v>0</v>
      </c>
      <c r="AU172" s="274">
        <v>0</v>
      </c>
      <c r="AV172" s="274">
        <v>6</v>
      </c>
    </row>
    <row r="173" spans="1:48" x14ac:dyDescent="0.2">
      <c r="A173" s="278"/>
      <c r="B173" s="288" t="s">
        <v>303</v>
      </c>
      <c r="C173" s="289" t="s">
        <v>304</v>
      </c>
      <c r="D173" s="296">
        <v>49</v>
      </c>
      <c r="E173" s="296">
        <v>18</v>
      </c>
      <c r="F173" s="298">
        <v>2</v>
      </c>
      <c r="G173" s="300">
        <v>0</v>
      </c>
      <c r="H173" s="296">
        <v>69</v>
      </c>
      <c r="I173" s="274">
        <v>0</v>
      </c>
      <c r="J173" s="274">
        <v>0</v>
      </c>
      <c r="K173" s="274">
        <v>0</v>
      </c>
      <c r="L173" s="274">
        <v>0</v>
      </c>
      <c r="M173" s="274">
        <v>0</v>
      </c>
      <c r="N173" s="274">
        <v>0</v>
      </c>
      <c r="O173" s="274">
        <v>0</v>
      </c>
      <c r="P173" s="274">
        <v>0</v>
      </c>
      <c r="Q173" s="274">
        <v>0</v>
      </c>
      <c r="R173" s="274">
        <v>0</v>
      </c>
      <c r="S173" s="274">
        <v>1</v>
      </c>
      <c r="T173" s="274">
        <v>0</v>
      </c>
      <c r="U173" s="274">
        <v>0</v>
      </c>
      <c r="V173" s="274">
        <v>0</v>
      </c>
      <c r="W173" s="274">
        <v>1</v>
      </c>
      <c r="X173" s="274">
        <v>43</v>
      </c>
      <c r="Y173" s="274">
        <v>13</v>
      </c>
      <c r="Z173" s="274">
        <v>2</v>
      </c>
      <c r="AA173" s="274">
        <v>0</v>
      </c>
      <c r="AB173" s="274">
        <v>58</v>
      </c>
      <c r="AC173" s="274">
        <v>0</v>
      </c>
      <c r="AD173" s="274"/>
      <c r="AE173" s="274"/>
      <c r="AF173" s="274"/>
      <c r="AG173" s="274"/>
      <c r="AH173" s="274">
        <v>0</v>
      </c>
      <c r="AI173" s="274">
        <v>0</v>
      </c>
      <c r="AJ173" s="274">
        <v>0</v>
      </c>
      <c r="AK173" s="274">
        <v>0</v>
      </c>
      <c r="AL173" s="274">
        <v>0</v>
      </c>
      <c r="AM173" s="274">
        <v>0</v>
      </c>
      <c r="AN173" s="274">
        <v>0</v>
      </c>
      <c r="AO173" s="274">
        <v>0</v>
      </c>
      <c r="AP173" s="274">
        <v>0</v>
      </c>
      <c r="AQ173" s="274">
        <v>0</v>
      </c>
      <c r="AR173" s="274">
        <v>5</v>
      </c>
      <c r="AS173" s="274">
        <v>5</v>
      </c>
      <c r="AT173" s="274">
        <v>0</v>
      </c>
      <c r="AU173" s="274">
        <v>0</v>
      </c>
      <c r="AV173" s="274">
        <v>10</v>
      </c>
    </row>
    <row r="174" spans="1:48" x14ac:dyDescent="0.2">
      <c r="A174" s="278"/>
      <c r="B174" s="288" t="s">
        <v>346</v>
      </c>
      <c r="C174" s="289" t="s">
        <v>347</v>
      </c>
      <c r="D174" s="296">
        <v>21</v>
      </c>
      <c r="E174" s="296">
        <v>39</v>
      </c>
      <c r="F174" s="298" t="s">
        <v>667</v>
      </c>
      <c r="G174" s="300">
        <v>0</v>
      </c>
      <c r="H174" s="296">
        <v>60</v>
      </c>
      <c r="I174" s="274">
        <v>0</v>
      </c>
      <c r="J174" s="274">
        <v>0</v>
      </c>
      <c r="K174" s="274">
        <v>0</v>
      </c>
      <c r="L174" s="274">
        <v>0</v>
      </c>
      <c r="M174" s="274">
        <v>0</v>
      </c>
      <c r="N174" s="274">
        <v>0</v>
      </c>
      <c r="O174" s="274">
        <v>0</v>
      </c>
      <c r="P174" s="274">
        <v>0</v>
      </c>
      <c r="Q174" s="274">
        <v>0</v>
      </c>
      <c r="R174" s="274">
        <v>0</v>
      </c>
      <c r="S174" s="274">
        <v>2</v>
      </c>
      <c r="T174" s="274">
        <v>2</v>
      </c>
      <c r="U174" s="274">
        <v>0</v>
      </c>
      <c r="V174" s="274">
        <v>0</v>
      </c>
      <c r="W174" s="274">
        <v>4</v>
      </c>
      <c r="X174" s="274">
        <v>15</v>
      </c>
      <c r="Y174" s="274">
        <v>27</v>
      </c>
      <c r="Z174" s="274">
        <v>0</v>
      </c>
      <c r="AA174" s="274">
        <v>0</v>
      </c>
      <c r="AB174" s="274">
        <v>42</v>
      </c>
      <c r="AC174" s="274">
        <v>0</v>
      </c>
      <c r="AD174" s="274"/>
      <c r="AE174" s="274"/>
      <c r="AF174" s="274"/>
      <c r="AG174" s="274"/>
      <c r="AH174" s="274">
        <v>0</v>
      </c>
      <c r="AI174" s="274">
        <v>0</v>
      </c>
      <c r="AJ174" s="274">
        <v>0</v>
      </c>
      <c r="AK174" s="274">
        <v>0</v>
      </c>
      <c r="AL174" s="274">
        <v>0</v>
      </c>
      <c r="AM174" s="274">
        <v>0</v>
      </c>
      <c r="AN174" s="274">
        <v>0</v>
      </c>
      <c r="AO174" s="274">
        <v>0</v>
      </c>
      <c r="AP174" s="274">
        <v>0</v>
      </c>
      <c r="AQ174" s="274">
        <v>0</v>
      </c>
      <c r="AR174" s="274">
        <v>4</v>
      </c>
      <c r="AS174" s="274">
        <v>10</v>
      </c>
      <c r="AT174" s="274">
        <v>0</v>
      </c>
      <c r="AU174" s="274">
        <v>0</v>
      </c>
      <c r="AV174" s="274">
        <v>14</v>
      </c>
    </row>
    <row r="175" spans="1:48" x14ac:dyDescent="0.2">
      <c r="A175" s="278"/>
      <c r="B175" s="288" t="s">
        <v>295</v>
      </c>
      <c r="C175" s="289" t="s">
        <v>296</v>
      </c>
      <c r="D175" s="296">
        <v>52</v>
      </c>
      <c r="E175" s="296">
        <v>19</v>
      </c>
      <c r="F175" s="298" t="s">
        <v>667</v>
      </c>
      <c r="G175" s="300">
        <v>0</v>
      </c>
      <c r="H175" s="296">
        <v>71</v>
      </c>
      <c r="I175" s="274">
        <v>3</v>
      </c>
      <c r="J175" s="274">
        <v>0</v>
      </c>
      <c r="K175" s="274">
        <v>0</v>
      </c>
      <c r="L175" s="274">
        <v>0</v>
      </c>
      <c r="M175" s="274">
        <v>3</v>
      </c>
      <c r="N175" s="274">
        <v>0</v>
      </c>
      <c r="O175" s="274">
        <v>0</v>
      </c>
      <c r="P175" s="274">
        <v>0</v>
      </c>
      <c r="Q175" s="274">
        <v>0</v>
      </c>
      <c r="R175" s="274">
        <v>0</v>
      </c>
      <c r="S175" s="274">
        <v>1</v>
      </c>
      <c r="T175" s="274">
        <v>2</v>
      </c>
      <c r="U175" s="274">
        <v>0</v>
      </c>
      <c r="V175" s="274">
        <v>0</v>
      </c>
      <c r="W175" s="274">
        <v>3</v>
      </c>
      <c r="X175" s="274">
        <v>43</v>
      </c>
      <c r="Y175" s="274">
        <v>14</v>
      </c>
      <c r="Z175" s="274">
        <v>0</v>
      </c>
      <c r="AA175" s="274">
        <v>0</v>
      </c>
      <c r="AB175" s="274">
        <v>57</v>
      </c>
      <c r="AC175" s="274">
        <v>0</v>
      </c>
      <c r="AD175" s="274"/>
      <c r="AE175" s="274"/>
      <c r="AF175" s="274"/>
      <c r="AG175" s="274"/>
      <c r="AH175" s="274">
        <v>0</v>
      </c>
      <c r="AI175" s="274">
        <v>0</v>
      </c>
      <c r="AJ175" s="274">
        <v>0</v>
      </c>
      <c r="AK175" s="274">
        <v>0</v>
      </c>
      <c r="AL175" s="274">
        <v>0</v>
      </c>
      <c r="AM175" s="274">
        <v>0</v>
      </c>
      <c r="AN175" s="274">
        <v>0</v>
      </c>
      <c r="AO175" s="274">
        <v>0</v>
      </c>
      <c r="AP175" s="274">
        <v>0</v>
      </c>
      <c r="AQ175" s="274">
        <v>0</v>
      </c>
      <c r="AR175" s="274">
        <v>5</v>
      </c>
      <c r="AS175" s="274">
        <v>3</v>
      </c>
      <c r="AT175" s="274">
        <v>0</v>
      </c>
      <c r="AU175" s="274">
        <v>0</v>
      </c>
      <c r="AV175" s="274">
        <v>8</v>
      </c>
    </row>
    <row r="176" spans="1:48" x14ac:dyDescent="0.2">
      <c r="A176" s="278"/>
      <c r="B176" s="288" t="s">
        <v>285</v>
      </c>
      <c r="C176" s="289" t="s">
        <v>286</v>
      </c>
      <c r="D176" s="296">
        <v>253</v>
      </c>
      <c r="E176" s="296">
        <v>38</v>
      </c>
      <c r="F176" s="298" t="s">
        <v>667</v>
      </c>
      <c r="G176" s="300">
        <v>0</v>
      </c>
      <c r="H176" s="296">
        <v>291</v>
      </c>
      <c r="I176" s="274">
        <v>2</v>
      </c>
      <c r="J176" s="274">
        <v>0</v>
      </c>
      <c r="K176" s="274">
        <v>0</v>
      </c>
      <c r="L176" s="274">
        <v>0</v>
      </c>
      <c r="M176" s="274">
        <v>2</v>
      </c>
      <c r="N176" s="274">
        <v>0</v>
      </c>
      <c r="O176" s="274">
        <v>0</v>
      </c>
      <c r="P176" s="274">
        <v>0</v>
      </c>
      <c r="Q176" s="274">
        <v>0</v>
      </c>
      <c r="R176" s="274">
        <v>0</v>
      </c>
      <c r="S176" s="274">
        <v>9</v>
      </c>
      <c r="T176" s="274">
        <v>2</v>
      </c>
      <c r="U176" s="274">
        <v>0</v>
      </c>
      <c r="V176" s="274">
        <v>0</v>
      </c>
      <c r="W176" s="274">
        <v>11</v>
      </c>
      <c r="X176" s="274">
        <v>206</v>
      </c>
      <c r="Y176" s="274">
        <v>30</v>
      </c>
      <c r="Z176" s="274">
        <v>0</v>
      </c>
      <c r="AA176" s="274">
        <v>0</v>
      </c>
      <c r="AB176" s="274">
        <v>236</v>
      </c>
      <c r="AC176" s="274">
        <v>0</v>
      </c>
      <c r="AD176" s="274"/>
      <c r="AE176" s="274"/>
      <c r="AF176" s="274"/>
      <c r="AG176" s="274"/>
      <c r="AH176" s="274">
        <v>0</v>
      </c>
      <c r="AI176" s="274">
        <v>0</v>
      </c>
      <c r="AJ176" s="274">
        <v>0</v>
      </c>
      <c r="AK176" s="274">
        <v>0</v>
      </c>
      <c r="AL176" s="274">
        <v>0</v>
      </c>
      <c r="AM176" s="274">
        <v>0</v>
      </c>
      <c r="AN176" s="274">
        <v>1</v>
      </c>
      <c r="AO176" s="274">
        <v>0</v>
      </c>
      <c r="AP176" s="274">
        <v>0</v>
      </c>
      <c r="AQ176" s="274">
        <v>1</v>
      </c>
      <c r="AR176" s="274">
        <v>36</v>
      </c>
      <c r="AS176" s="274">
        <v>5</v>
      </c>
      <c r="AT176" s="274">
        <v>0</v>
      </c>
      <c r="AU176" s="274">
        <v>0</v>
      </c>
      <c r="AV176" s="274">
        <v>41</v>
      </c>
    </row>
    <row r="177" spans="1:48" x14ac:dyDescent="0.2">
      <c r="A177" s="278"/>
      <c r="B177" s="288" t="s">
        <v>287</v>
      </c>
      <c r="C177" s="289" t="s">
        <v>288</v>
      </c>
      <c r="D177" s="296">
        <v>27</v>
      </c>
      <c r="E177" s="296">
        <v>7</v>
      </c>
      <c r="F177" s="298" t="s">
        <v>667</v>
      </c>
      <c r="G177" s="300">
        <v>0</v>
      </c>
      <c r="H177" s="296">
        <v>34</v>
      </c>
      <c r="I177" s="274">
        <v>0</v>
      </c>
      <c r="J177" s="274">
        <v>1</v>
      </c>
      <c r="K177" s="274">
        <v>0</v>
      </c>
      <c r="L177" s="274">
        <v>0</v>
      </c>
      <c r="M177" s="274">
        <v>1</v>
      </c>
      <c r="N177" s="274">
        <v>0</v>
      </c>
      <c r="O177" s="274">
        <v>0</v>
      </c>
      <c r="P177" s="274">
        <v>0</v>
      </c>
      <c r="Q177" s="274">
        <v>0</v>
      </c>
      <c r="R177" s="274">
        <v>0</v>
      </c>
      <c r="S177" s="274">
        <v>0</v>
      </c>
      <c r="T177" s="274">
        <v>0</v>
      </c>
      <c r="U177" s="274">
        <v>0</v>
      </c>
      <c r="V177" s="274">
        <v>0</v>
      </c>
      <c r="W177" s="274">
        <v>0</v>
      </c>
      <c r="X177" s="274">
        <v>24</v>
      </c>
      <c r="Y177" s="274">
        <v>4</v>
      </c>
      <c r="Z177" s="274">
        <v>0</v>
      </c>
      <c r="AA177" s="274">
        <v>0</v>
      </c>
      <c r="AB177" s="274">
        <v>28</v>
      </c>
      <c r="AC177" s="274">
        <v>0</v>
      </c>
      <c r="AD177" s="274"/>
      <c r="AE177" s="274"/>
      <c r="AF177" s="274"/>
      <c r="AG177" s="274"/>
      <c r="AH177" s="274">
        <v>0</v>
      </c>
      <c r="AI177" s="274">
        <v>0</v>
      </c>
      <c r="AJ177" s="274">
        <v>0</v>
      </c>
      <c r="AK177" s="274">
        <v>0</v>
      </c>
      <c r="AL177" s="274">
        <v>0</v>
      </c>
      <c r="AM177" s="274">
        <v>0</v>
      </c>
      <c r="AN177" s="274">
        <v>0</v>
      </c>
      <c r="AO177" s="274">
        <v>0</v>
      </c>
      <c r="AP177" s="274">
        <v>0</v>
      </c>
      <c r="AQ177" s="274">
        <v>0</v>
      </c>
      <c r="AR177" s="274">
        <v>3</v>
      </c>
      <c r="AS177" s="274">
        <v>2</v>
      </c>
      <c r="AT177" s="274">
        <v>0</v>
      </c>
      <c r="AU177" s="274">
        <v>0</v>
      </c>
      <c r="AV177" s="274">
        <v>5</v>
      </c>
    </row>
    <row r="178" spans="1:48" x14ac:dyDescent="0.2">
      <c r="A178" s="278"/>
      <c r="B178" s="288" t="s">
        <v>305</v>
      </c>
      <c r="C178" s="289" t="s">
        <v>563</v>
      </c>
      <c r="D178" s="296">
        <v>27</v>
      </c>
      <c r="E178" s="296">
        <v>36</v>
      </c>
      <c r="F178" s="298">
        <v>1</v>
      </c>
      <c r="G178" s="300">
        <v>0</v>
      </c>
      <c r="H178" s="296">
        <v>64</v>
      </c>
      <c r="I178" s="274">
        <v>0</v>
      </c>
      <c r="J178" s="274">
        <v>0</v>
      </c>
      <c r="K178" s="274">
        <v>0</v>
      </c>
      <c r="L178" s="274">
        <v>0</v>
      </c>
      <c r="M178" s="274">
        <v>0</v>
      </c>
      <c r="N178" s="274">
        <v>0</v>
      </c>
      <c r="O178" s="274">
        <v>0</v>
      </c>
      <c r="P178" s="274">
        <v>0</v>
      </c>
      <c r="Q178" s="274">
        <v>0</v>
      </c>
      <c r="R178" s="274">
        <v>0</v>
      </c>
      <c r="S178" s="274">
        <v>0</v>
      </c>
      <c r="T178" s="274">
        <v>0</v>
      </c>
      <c r="U178" s="274">
        <v>0</v>
      </c>
      <c r="V178" s="274">
        <v>0</v>
      </c>
      <c r="W178" s="274">
        <v>0</v>
      </c>
      <c r="X178" s="274">
        <v>22</v>
      </c>
      <c r="Y178" s="274">
        <v>28</v>
      </c>
      <c r="Z178" s="274">
        <v>1</v>
      </c>
      <c r="AA178" s="274">
        <v>0</v>
      </c>
      <c r="AB178" s="274">
        <v>51</v>
      </c>
      <c r="AC178" s="274">
        <v>0</v>
      </c>
      <c r="AD178" s="274"/>
      <c r="AE178" s="274"/>
      <c r="AF178" s="274"/>
      <c r="AG178" s="274"/>
      <c r="AH178" s="274">
        <v>0</v>
      </c>
      <c r="AI178" s="274">
        <v>0</v>
      </c>
      <c r="AJ178" s="274">
        <v>0</v>
      </c>
      <c r="AK178" s="274">
        <v>0</v>
      </c>
      <c r="AL178" s="274">
        <v>0</v>
      </c>
      <c r="AM178" s="274">
        <v>0</v>
      </c>
      <c r="AN178" s="274">
        <v>0</v>
      </c>
      <c r="AO178" s="274">
        <v>0</v>
      </c>
      <c r="AP178" s="274">
        <v>0</v>
      </c>
      <c r="AQ178" s="274">
        <v>0</v>
      </c>
      <c r="AR178" s="274">
        <v>5</v>
      </c>
      <c r="AS178" s="274">
        <v>8</v>
      </c>
      <c r="AT178" s="274">
        <v>0</v>
      </c>
      <c r="AU178" s="274">
        <v>0</v>
      </c>
      <c r="AV178" s="274">
        <v>13</v>
      </c>
    </row>
    <row r="179" spans="1:48" x14ac:dyDescent="0.2">
      <c r="A179" s="278"/>
      <c r="B179" s="288" t="s">
        <v>301</v>
      </c>
      <c r="C179" s="289" t="s">
        <v>302</v>
      </c>
      <c r="D179" s="296">
        <v>174</v>
      </c>
      <c r="E179" s="296">
        <v>62</v>
      </c>
      <c r="F179" s="298">
        <v>3</v>
      </c>
      <c r="G179" s="300">
        <v>0</v>
      </c>
      <c r="H179" s="296">
        <v>239</v>
      </c>
      <c r="I179" s="274">
        <v>3</v>
      </c>
      <c r="J179" s="274">
        <v>1</v>
      </c>
      <c r="K179" s="274">
        <v>0</v>
      </c>
      <c r="L179" s="274">
        <v>0</v>
      </c>
      <c r="M179" s="274">
        <v>4</v>
      </c>
      <c r="N179" s="274">
        <v>0</v>
      </c>
      <c r="O179" s="274">
        <v>0</v>
      </c>
      <c r="P179" s="274">
        <v>0</v>
      </c>
      <c r="Q179" s="274">
        <v>0</v>
      </c>
      <c r="R179" s="274">
        <v>0</v>
      </c>
      <c r="S179" s="274">
        <v>2</v>
      </c>
      <c r="T179" s="274">
        <v>3</v>
      </c>
      <c r="U179" s="274">
        <v>0</v>
      </c>
      <c r="V179" s="274">
        <v>0</v>
      </c>
      <c r="W179" s="274">
        <v>5</v>
      </c>
      <c r="X179" s="274">
        <v>148</v>
      </c>
      <c r="Y179" s="274">
        <v>51</v>
      </c>
      <c r="Z179" s="274">
        <v>3</v>
      </c>
      <c r="AA179" s="274">
        <v>0</v>
      </c>
      <c r="AB179" s="274">
        <v>202</v>
      </c>
      <c r="AC179" s="274">
        <v>0</v>
      </c>
      <c r="AD179" s="274"/>
      <c r="AE179" s="274"/>
      <c r="AF179" s="274"/>
      <c r="AG179" s="274"/>
      <c r="AH179" s="274">
        <v>0</v>
      </c>
      <c r="AI179" s="274">
        <v>0</v>
      </c>
      <c r="AJ179" s="274">
        <v>0</v>
      </c>
      <c r="AK179" s="274">
        <v>0</v>
      </c>
      <c r="AL179" s="274">
        <v>0</v>
      </c>
      <c r="AM179" s="274">
        <v>0</v>
      </c>
      <c r="AN179" s="274">
        <v>0</v>
      </c>
      <c r="AO179" s="274">
        <v>0</v>
      </c>
      <c r="AP179" s="274">
        <v>0</v>
      </c>
      <c r="AQ179" s="274">
        <v>0</v>
      </c>
      <c r="AR179" s="274">
        <v>21</v>
      </c>
      <c r="AS179" s="274">
        <v>7</v>
      </c>
      <c r="AT179" s="274">
        <v>0</v>
      </c>
      <c r="AU179" s="274">
        <v>0</v>
      </c>
      <c r="AV179" s="274">
        <v>28</v>
      </c>
    </row>
    <row r="180" spans="1:48" x14ac:dyDescent="0.2">
      <c r="A180" s="278"/>
      <c r="B180" s="288" t="s">
        <v>602</v>
      </c>
      <c r="C180" s="289" t="s">
        <v>603</v>
      </c>
      <c r="D180" s="296">
        <v>111</v>
      </c>
      <c r="E180" s="296">
        <v>30</v>
      </c>
      <c r="F180" s="298">
        <v>1</v>
      </c>
      <c r="G180" s="300">
        <v>0</v>
      </c>
      <c r="H180" s="296">
        <v>142</v>
      </c>
      <c r="I180" s="274">
        <v>0</v>
      </c>
      <c r="J180" s="274">
        <v>0</v>
      </c>
      <c r="K180" s="274">
        <v>0</v>
      </c>
      <c r="L180" s="274"/>
      <c r="M180" s="274">
        <v>0</v>
      </c>
      <c r="N180" s="274">
        <v>0</v>
      </c>
      <c r="O180" s="274">
        <v>0</v>
      </c>
      <c r="P180" s="274">
        <v>0</v>
      </c>
      <c r="Q180" s="274">
        <v>0</v>
      </c>
      <c r="R180" s="274">
        <v>0</v>
      </c>
      <c r="S180" s="274">
        <v>6</v>
      </c>
      <c r="T180" s="274">
        <v>0</v>
      </c>
      <c r="U180" s="274">
        <v>0</v>
      </c>
      <c r="V180" s="274">
        <v>0</v>
      </c>
      <c r="W180" s="274">
        <v>6</v>
      </c>
      <c r="X180" s="274">
        <v>87</v>
      </c>
      <c r="Y180" s="274">
        <v>25</v>
      </c>
      <c r="Z180" s="274">
        <v>1</v>
      </c>
      <c r="AA180" s="274">
        <v>0</v>
      </c>
      <c r="AB180" s="274">
        <v>113</v>
      </c>
      <c r="AC180" s="274">
        <v>0</v>
      </c>
      <c r="AD180" s="274"/>
      <c r="AE180" s="274"/>
      <c r="AF180" s="274"/>
      <c r="AG180" s="274"/>
      <c r="AH180" s="274">
        <v>0</v>
      </c>
      <c r="AI180" s="274">
        <v>0</v>
      </c>
      <c r="AJ180" s="274">
        <v>0</v>
      </c>
      <c r="AK180" s="274">
        <v>0</v>
      </c>
      <c r="AL180" s="274">
        <v>0</v>
      </c>
      <c r="AM180" s="274">
        <v>0</v>
      </c>
      <c r="AN180" s="274">
        <v>0</v>
      </c>
      <c r="AO180" s="274">
        <v>0</v>
      </c>
      <c r="AP180" s="274">
        <v>0</v>
      </c>
      <c r="AQ180" s="274">
        <v>0</v>
      </c>
      <c r="AR180" s="274">
        <v>18</v>
      </c>
      <c r="AS180" s="274">
        <v>5</v>
      </c>
      <c r="AT180" s="274">
        <v>0</v>
      </c>
      <c r="AU180" s="274">
        <v>0</v>
      </c>
      <c r="AV180" s="274">
        <v>23</v>
      </c>
    </row>
    <row r="181" spans="1:48" x14ac:dyDescent="0.2">
      <c r="A181" s="278"/>
      <c r="B181" s="288" t="s">
        <v>329</v>
      </c>
      <c r="C181" s="289" t="s">
        <v>573</v>
      </c>
      <c r="D181" s="296">
        <v>8</v>
      </c>
      <c r="E181" s="296">
        <v>1</v>
      </c>
      <c r="F181" s="298" t="s">
        <v>667</v>
      </c>
      <c r="G181" s="300">
        <v>0</v>
      </c>
      <c r="H181" s="296">
        <v>9</v>
      </c>
      <c r="I181" s="274">
        <v>0</v>
      </c>
      <c r="J181" s="274">
        <v>0</v>
      </c>
      <c r="K181" s="274">
        <v>0</v>
      </c>
      <c r="L181" s="274">
        <v>0</v>
      </c>
      <c r="M181" s="274">
        <v>0</v>
      </c>
      <c r="N181" s="274">
        <v>0</v>
      </c>
      <c r="O181" s="274">
        <v>0</v>
      </c>
      <c r="P181" s="274">
        <v>0</v>
      </c>
      <c r="Q181" s="274">
        <v>0</v>
      </c>
      <c r="R181" s="274">
        <v>0</v>
      </c>
      <c r="S181" s="274">
        <v>2</v>
      </c>
      <c r="T181" s="274">
        <v>0</v>
      </c>
      <c r="U181" s="274">
        <v>0</v>
      </c>
      <c r="V181" s="274">
        <v>0</v>
      </c>
      <c r="W181" s="274">
        <v>2</v>
      </c>
      <c r="X181" s="274">
        <v>6</v>
      </c>
      <c r="Y181" s="274">
        <v>0</v>
      </c>
      <c r="Z181" s="274">
        <v>0</v>
      </c>
      <c r="AA181" s="274">
        <v>0</v>
      </c>
      <c r="AB181" s="274">
        <v>6</v>
      </c>
      <c r="AC181" s="274">
        <v>0</v>
      </c>
      <c r="AD181" s="274"/>
      <c r="AE181" s="274"/>
      <c r="AF181" s="274"/>
      <c r="AG181" s="274"/>
      <c r="AH181" s="274">
        <v>0</v>
      </c>
      <c r="AI181" s="274">
        <v>0</v>
      </c>
      <c r="AJ181" s="274">
        <v>0</v>
      </c>
      <c r="AK181" s="274">
        <v>0</v>
      </c>
      <c r="AL181" s="274">
        <v>0</v>
      </c>
      <c r="AM181" s="274">
        <v>0</v>
      </c>
      <c r="AN181" s="274">
        <v>0</v>
      </c>
      <c r="AO181" s="274">
        <v>0</v>
      </c>
      <c r="AP181" s="274">
        <v>0</v>
      </c>
      <c r="AQ181" s="274">
        <v>0</v>
      </c>
      <c r="AR181" s="274">
        <v>0</v>
      </c>
      <c r="AS181" s="274">
        <v>1</v>
      </c>
      <c r="AT181" s="274">
        <v>0</v>
      </c>
      <c r="AU181" s="274">
        <v>0</v>
      </c>
      <c r="AV181" s="274">
        <v>1</v>
      </c>
    </row>
    <row r="182" spans="1:48" x14ac:dyDescent="0.2">
      <c r="A182" s="278"/>
      <c r="B182" s="288" t="s">
        <v>331</v>
      </c>
      <c r="C182" s="289" t="s">
        <v>574</v>
      </c>
      <c r="D182" s="296">
        <v>24</v>
      </c>
      <c r="E182" s="296">
        <v>7</v>
      </c>
      <c r="F182" s="298" t="s">
        <v>667</v>
      </c>
      <c r="G182" s="299">
        <v>0</v>
      </c>
      <c r="H182" s="296">
        <v>31</v>
      </c>
      <c r="I182" s="274">
        <v>0</v>
      </c>
      <c r="J182" s="274">
        <v>1</v>
      </c>
      <c r="K182" s="274">
        <v>0</v>
      </c>
      <c r="L182" s="274">
        <v>0</v>
      </c>
      <c r="M182" s="274">
        <v>1</v>
      </c>
      <c r="N182" s="268">
        <v>0</v>
      </c>
      <c r="O182" s="268">
        <v>0</v>
      </c>
      <c r="P182" s="268">
        <v>0</v>
      </c>
      <c r="Q182" s="268">
        <v>0</v>
      </c>
      <c r="R182" s="268">
        <v>0</v>
      </c>
      <c r="S182" s="274">
        <v>1</v>
      </c>
      <c r="T182" s="274">
        <v>0</v>
      </c>
      <c r="U182" s="274">
        <v>0</v>
      </c>
      <c r="V182" s="274">
        <v>0</v>
      </c>
      <c r="W182" s="274">
        <v>1</v>
      </c>
      <c r="X182" s="274">
        <v>22</v>
      </c>
      <c r="Y182" s="274">
        <v>4</v>
      </c>
      <c r="Z182" s="274">
        <v>0</v>
      </c>
      <c r="AA182" s="274">
        <v>0</v>
      </c>
      <c r="AB182" s="274">
        <v>26</v>
      </c>
      <c r="AC182" s="268">
        <v>0</v>
      </c>
      <c r="AD182" s="268"/>
      <c r="AE182" s="268"/>
      <c r="AF182" s="268"/>
      <c r="AG182" s="268"/>
      <c r="AH182" s="268">
        <v>0</v>
      </c>
      <c r="AI182" s="268">
        <v>0</v>
      </c>
      <c r="AJ182" s="268">
        <v>0</v>
      </c>
      <c r="AK182" s="268">
        <v>0</v>
      </c>
      <c r="AL182" s="268">
        <v>0</v>
      </c>
      <c r="AM182" s="274">
        <v>0</v>
      </c>
      <c r="AN182" s="274">
        <v>0</v>
      </c>
      <c r="AO182" s="274">
        <v>0</v>
      </c>
      <c r="AP182" s="274">
        <v>0</v>
      </c>
      <c r="AQ182" s="274">
        <v>0</v>
      </c>
      <c r="AR182" s="274">
        <v>1</v>
      </c>
      <c r="AS182" s="274">
        <v>2</v>
      </c>
      <c r="AT182" s="274">
        <v>0</v>
      </c>
      <c r="AU182" s="274">
        <v>0</v>
      </c>
      <c r="AV182" s="274">
        <v>3</v>
      </c>
    </row>
    <row r="183" spans="1:48" x14ac:dyDescent="0.2">
      <c r="A183" s="278"/>
      <c r="B183" s="288" t="s">
        <v>333</v>
      </c>
      <c r="C183" s="289" t="s">
        <v>575</v>
      </c>
      <c r="D183" s="296">
        <v>9</v>
      </c>
      <c r="E183" s="296">
        <v>3</v>
      </c>
      <c r="F183" s="298" t="s">
        <v>667</v>
      </c>
      <c r="G183" s="300">
        <v>0</v>
      </c>
      <c r="H183" s="296">
        <v>12</v>
      </c>
      <c r="I183" s="274">
        <v>0</v>
      </c>
      <c r="J183" s="274">
        <v>0</v>
      </c>
      <c r="K183" s="274">
        <v>0</v>
      </c>
      <c r="L183" s="274">
        <v>0</v>
      </c>
      <c r="M183" s="274">
        <v>0</v>
      </c>
      <c r="N183" s="274">
        <v>0</v>
      </c>
      <c r="O183" s="274">
        <v>0</v>
      </c>
      <c r="P183" s="274">
        <v>0</v>
      </c>
      <c r="Q183" s="274">
        <v>0</v>
      </c>
      <c r="R183" s="274">
        <v>0</v>
      </c>
      <c r="S183" s="274">
        <v>0</v>
      </c>
      <c r="T183" s="274">
        <v>0</v>
      </c>
      <c r="U183" s="274">
        <v>0</v>
      </c>
      <c r="V183" s="274">
        <v>0</v>
      </c>
      <c r="W183" s="274">
        <v>0</v>
      </c>
      <c r="X183" s="274">
        <v>8</v>
      </c>
      <c r="Y183" s="274">
        <v>3</v>
      </c>
      <c r="Z183" s="274">
        <v>0</v>
      </c>
      <c r="AA183" s="274">
        <v>0</v>
      </c>
      <c r="AB183" s="274">
        <v>11</v>
      </c>
      <c r="AC183" s="274">
        <v>0</v>
      </c>
      <c r="AD183" s="274"/>
      <c r="AE183" s="274"/>
      <c r="AF183" s="274"/>
      <c r="AG183" s="274"/>
      <c r="AH183" s="274">
        <v>0</v>
      </c>
      <c r="AI183" s="274">
        <v>0</v>
      </c>
      <c r="AJ183" s="274">
        <v>0</v>
      </c>
      <c r="AK183" s="274">
        <v>0</v>
      </c>
      <c r="AL183" s="274">
        <v>0</v>
      </c>
      <c r="AM183" s="274">
        <v>0</v>
      </c>
      <c r="AN183" s="274">
        <v>0</v>
      </c>
      <c r="AO183" s="274">
        <v>0</v>
      </c>
      <c r="AP183" s="274">
        <v>0</v>
      </c>
      <c r="AQ183" s="274">
        <v>0</v>
      </c>
      <c r="AR183" s="274">
        <v>1</v>
      </c>
      <c r="AS183" s="274">
        <v>0</v>
      </c>
      <c r="AT183" s="274">
        <v>0</v>
      </c>
      <c r="AU183" s="274">
        <v>0</v>
      </c>
      <c r="AV183" s="274">
        <v>1</v>
      </c>
    </row>
    <row r="184" spans="1:48" x14ac:dyDescent="0.2">
      <c r="A184" s="278"/>
      <c r="B184" s="288" t="s">
        <v>337</v>
      </c>
      <c r="C184" s="289" t="s">
        <v>69</v>
      </c>
      <c r="D184" s="296">
        <v>30</v>
      </c>
      <c r="E184" s="296">
        <v>8</v>
      </c>
      <c r="F184" s="298">
        <v>1</v>
      </c>
      <c r="G184" s="300">
        <v>0</v>
      </c>
      <c r="H184" s="296">
        <v>39</v>
      </c>
      <c r="I184" s="274">
        <v>0</v>
      </c>
      <c r="J184" s="274">
        <v>0</v>
      </c>
      <c r="K184" s="274">
        <v>0</v>
      </c>
      <c r="L184" s="274">
        <v>0</v>
      </c>
      <c r="M184" s="274">
        <v>0</v>
      </c>
      <c r="N184" s="274">
        <v>0</v>
      </c>
      <c r="O184" s="274">
        <v>0</v>
      </c>
      <c r="P184" s="274">
        <v>0</v>
      </c>
      <c r="Q184" s="274">
        <v>0</v>
      </c>
      <c r="R184" s="274">
        <v>0</v>
      </c>
      <c r="S184" s="274">
        <v>1</v>
      </c>
      <c r="T184" s="274">
        <v>0</v>
      </c>
      <c r="U184" s="274">
        <v>0</v>
      </c>
      <c r="V184" s="274">
        <v>0</v>
      </c>
      <c r="W184" s="274">
        <v>1</v>
      </c>
      <c r="X184" s="274">
        <v>28</v>
      </c>
      <c r="Y184" s="274">
        <v>8</v>
      </c>
      <c r="Z184" s="274">
        <v>1</v>
      </c>
      <c r="AA184" s="274">
        <v>0</v>
      </c>
      <c r="AB184" s="274">
        <v>37</v>
      </c>
      <c r="AC184" s="274">
        <v>0</v>
      </c>
      <c r="AD184" s="274"/>
      <c r="AE184" s="274"/>
      <c r="AF184" s="274"/>
      <c r="AG184" s="274"/>
      <c r="AH184" s="274">
        <v>0</v>
      </c>
      <c r="AI184" s="274">
        <v>0</v>
      </c>
      <c r="AJ184" s="274">
        <v>0</v>
      </c>
      <c r="AK184" s="274">
        <v>0</v>
      </c>
      <c r="AL184" s="274">
        <v>0</v>
      </c>
      <c r="AM184" s="274">
        <v>0</v>
      </c>
      <c r="AN184" s="274">
        <v>0</v>
      </c>
      <c r="AO184" s="274">
        <v>0</v>
      </c>
      <c r="AP184" s="274">
        <v>0</v>
      </c>
      <c r="AQ184" s="274">
        <v>0</v>
      </c>
      <c r="AR184" s="274">
        <v>1</v>
      </c>
      <c r="AS184" s="274">
        <v>0</v>
      </c>
      <c r="AT184" s="274">
        <v>0</v>
      </c>
      <c r="AU184" s="274">
        <v>0</v>
      </c>
      <c r="AV184" s="274">
        <v>1</v>
      </c>
    </row>
    <row r="185" spans="1:48" x14ac:dyDescent="0.2">
      <c r="A185" s="278"/>
      <c r="B185" s="288" t="s">
        <v>595</v>
      </c>
      <c r="C185" s="289" t="s">
        <v>661</v>
      </c>
      <c r="D185" s="296">
        <v>3</v>
      </c>
      <c r="E185" s="296">
        <v>5</v>
      </c>
      <c r="F185" s="298" t="s">
        <v>667</v>
      </c>
      <c r="G185" s="300">
        <v>0</v>
      </c>
      <c r="H185" s="296">
        <v>8</v>
      </c>
      <c r="I185" s="274">
        <v>0</v>
      </c>
      <c r="J185" s="274">
        <v>0</v>
      </c>
      <c r="K185" s="274">
        <v>0</v>
      </c>
      <c r="L185" s="274">
        <v>0</v>
      </c>
      <c r="M185" s="274">
        <v>0</v>
      </c>
      <c r="N185" s="274">
        <v>0</v>
      </c>
      <c r="O185" s="274">
        <v>0</v>
      </c>
      <c r="P185" s="274">
        <v>0</v>
      </c>
      <c r="Q185" s="274">
        <v>0</v>
      </c>
      <c r="R185" s="274">
        <v>0</v>
      </c>
      <c r="S185" s="274">
        <v>0</v>
      </c>
      <c r="T185" s="274">
        <v>1</v>
      </c>
      <c r="U185" s="274">
        <v>0</v>
      </c>
      <c r="V185" s="274">
        <v>0</v>
      </c>
      <c r="W185" s="274">
        <v>1</v>
      </c>
      <c r="X185" s="274">
        <v>3</v>
      </c>
      <c r="Y185" s="274">
        <v>3</v>
      </c>
      <c r="Z185" s="274">
        <v>0</v>
      </c>
      <c r="AA185" s="274">
        <v>0</v>
      </c>
      <c r="AB185" s="274">
        <v>6</v>
      </c>
      <c r="AC185" s="274">
        <v>0</v>
      </c>
      <c r="AD185" s="274"/>
      <c r="AE185" s="274"/>
      <c r="AF185" s="274"/>
      <c r="AG185" s="274"/>
      <c r="AH185" s="274">
        <v>0</v>
      </c>
      <c r="AI185" s="274">
        <v>0</v>
      </c>
      <c r="AJ185" s="274">
        <v>0</v>
      </c>
      <c r="AK185" s="274">
        <v>0</v>
      </c>
      <c r="AL185" s="274">
        <v>0</v>
      </c>
      <c r="AM185" s="274">
        <v>0</v>
      </c>
      <c r="AN185" s="274">
        <v>0</v>
      </c>
      <c r="AO185" s="274">
        <v>0</v>
      </c>
      <c r="AP185" s="274">
        <v>0</v>
      </c>
      <c r="AQ185" s="274">
        <v>0</v>
      </c>
      <c r="AR185" s="274">
        <v>0</v>
      </c>
      <c r="AS185" s="274">
        <v>1</v>
      </c>
      <c r="AT185" s="274">
        <v>0</v>
      </c>
      <c r="AU185" s="274">
        <v>0</v>
      </c>
      <c r="AV185" s="274">
        <v>1</v>
      </c>
    </row>
    <row r="186" spans="1:48" x14ac:dyDescent="0.2">
      <c r="A186" s="279" t="s">
        <v>40</v>
      </c>
      <c r="B186" s="264"/>
      <c r="C186" s="264"/>
      <c r="D186" s="268">
        <v>215</v>
      </c>
      <c r="E186" s="268">
        <v>183</v>
      </c>
      <c r="F186" s="268">
        <v>3</v>
      </c>
      <c r="G186" s="268">
        <v>0</v>
      </c>
      <c r="H186" s="268">
        <v>401</v>
      </c>
      <c r="I186" s="268">
        <v>3</v>
      </c>
      <c r="J186" s="268">
        <v>4</v>
      </c>
      <c r="K186" s="268">
        <v>0</v>
      </c>
      <c r="L186" s="268">
        <v>0</v>
      </c>
      <c r="M186" s="268">
        <v>7</v>
      </c>
      <c r="N186" s="268">
        <v>1</v>
      </c>
      <c r="O186" s="268">
        <v>2</v>
      </c>
      <c r="P186" s="268">
        <v>0</v>
      </c>
      <c r="Q186" s="268">
        <v>0</v>
      </c>
      <c r="R186" s="268">
        <v>3</v>
      </c>
      <c r="S186" s="268">
        <v>14</v>
      </c>
      <c r="T186" s="268">
        <v>12</v>
      </c>
      <c r="U186" s="268">
        <v>0</v>
      </c>
      <c r="V186" s="268">
        <v>0</v>
      </c>
      <c r="W186" s="268">
        <v>26</v>
      </c>
      <c r="X186" s="268">
        <v>143</v>
      </c>
      <c r="Y186" s="268">
        <v>101</v>
      </c>
      <c r="Z186" s="268">
        <v>3</v>
      </c>
      <c r="AA186" s="268">
        <v>0</v>
      </c>
      <c r="AB186" s="268">
        <v>247</v>
      </c>
      <c r="AC186" s="268">
        <v>0</v>
      </c>
      <c r="AD186" s="268"/>
      <c r="AE186" s="268"/>
      <c r="AF186" s="268"/>
      <c r="AG186" s="268"/>
      <c r="AH186" s="268">
        <v>0</v>
      </c>
      <c r="AI186" s="268">
        <v>0</v>
      </c>
      <c r="AJ186" s="268">
        <v>0</v>
      </c>
      <c r="AK186" s="268">
        <v>0</v>
      </c>
      <c r="AL186" s="268">
        <v>0</v>
      </c>
      <c r="AM186" s="268"/>
      <c r="AN186" s="268"/>
      <c r="AO186" s="268"/>
      <c r="AP186" s="268"/>
      <c r="AQ186" s="268"/>
      <c r="AR186" s="268"/>
      <c r="AS186" s="268"/>
      <c r="AT186" s="268"/>
      <c r="AU186" s="268"/>
      <c r="AV186" s="268"/>
    </row>
    <row r="187" spans="1:48" x14ac:dyDescent="0.2">
      <c r="A187" s="280">
        <v>7</v>
      </c>
      <c r="B187" s="281" t="s">
        <v>422</v>
      </c>
      <c r="C187" s="264"/>
      <c r="D187" s="310">
        <v>152</v>
      </c>
      <c r="E187" s="310">
        <v>119</v>
      </c>
      <c r="F187" s="268">
        <v>0</v>
      </c>
      <c r="G187" s="268">
        <v>0</v>
      </c>
      <c r="H187" s="309">
        <v>273</v>
      </c>
      <c r="I187" s="268">
        <v>2</v>
      </c>
      <c r="J187" s="268">
        <v>3</v>
      </c>
      <c r="K187" s="268">
        <v>0</v>
      </c>
      <c r="L187" s="268">
        <v>0</v>
      </c>
      <c r="M187" s="268">
        <v>5</v>
      </c>
      <c r="N187" s="268">
        <v>1</v>
      </c>
      <c r="O187" s="268">
        <v>1</v>
      </c>
      <c r="P187" s="268">
        <v>0</v>
      </c>
      <c r="Q187" s="268">
        <v>0</v>
      </c>
      <c r="R187" s="268">
        <v>2</v>
      </c>
      <c r="S187" s="268">
        <v>11</v>
      </c>
      <c r="T187" s="268">
        <v>11</v>
      </c>
      <c r="U187" s="268">
        <v>0</v>
      </c>
      <c r="V187" s="268">
        <v>0</v>
      </c>
      <c r="W187" s="268">
        <v>22</v>
      </c>
      <c r="X187" s="268">
        <v>101</v>
      </c>
      <c r="Y187" s="268">
        <v>72</v>
      </c>
      <c r="Z187" s="268">
        <v>2</v>
      </c>
      <c r="AA187" s="268">
        <v>0</v>
      </c>
      <c r="AB187" s="268">
        <v>175</v>
      </c>
      <c r="AC187" s="268">
        <v>0</v>
      </c>
      <c r="AD187" s="268"/>
      <c r="AE187" s="268"/>
      <c r="AF187" s="268"/>
      <c r="AG187" s="268"/>
      <c r="AH187" s="268">
        <v>0</v>
      </c>
      <c r="AI187" s="268">
        <v>0</v>
      </c>
      <c r="AJ187" s="268">
        <v>0</v>
      </c>
      <c r="AK187" s="268">
        <v>0</v>
      </c>
      <c r="AL187" s="268">
        <v>0</v>
      </c>
      <c r="AM187" s="268"/>
      <c r="AN187" s="268"/>
      <c r="AO187" s="268"/>
      <c r="AP187" s="268"/>
      <c r="AQ187" s="268"/>
      <c r="AR187" s="268"/>
      <c r="AS187" s="268"/>
      <c r="AT187" s="268"/>
      <c r="AU187" s="268"/>
      <c r="AV187" s="268"/>
    </row>
    <row r="188" spans="1:48" x14ac:dyDescent="0.2">
      <c r="A188" s="278"/>
      <c r="B188" s="279" t="s">
        <v>293</v>
      </c>
      <c r="C188" s="282" t="s">
        <v>560</v>
      </c>
      <c r="D188" s="304">
        <v>7</v>
      </c>
      <c r="E188" s="304">
        <v>7</v>
      </c>
      <c r="F188" s="274">
        <v>0</v>
      </c>
      <c r="G188" s="274">
        <v>0</v>
      </c>
      <c r="H188" s="303">
        <v>14</v>
      </c>
      <c r="I188" s="274">
        <v>0</v>
      </c>
      <c r="J188" s="274">
        <v>0</v>
      </c>
      <c r="K188" s="274">
        <v>0</v>
      </c>
      <c r="L188" s="274">
        <v>0</v>
      </c>
      <c r="M188" s="274">
        <v>0</v>
      </c>
      <c r="N188" s="274">
        <v>0</v>
      </c>
      <c r="O188" s="274">
        <v>1</v>
      </c>
      <c r="P188" s="274">
        <v>0</v>
      </c>
      <c r="Q188" s="274">
        <v>0</v>
      </c>
      <c r="R188" s="274">
        <v>1</v>
      </c>
      <c r="S188" s="274">
        <v>1</v>
      </c>
      <c r="T188" s="274">
        <v>1</v>
      </c>
      <c r="U188" s="274">
        <v>0</v>
      </c>
      <c r="V188" s="274">
        <v>0</v>
      </c>
      <c r="W188" s="274">
        <v>2</v>
      </c>
      <c r="X188" s="274">
        <v>5</v>
      </c>
      <c r="Y188" s="274">
        <v>4</v>
      </c>
      <c r="Z188" s="274">
        <v>0</v>
      </c>
      <c r="AA188" s="274">
        <v>0</v>
      </c>
      <c r="AB188" s="274">
        <v>9</v>
      </c>
      <c r="AC188" s="274">
        <v>0</v>
      </c>
      <c r="AD188" s="274"/>
      <c r="AE188" s="274"/>
      <c r="AF188" s="274"/>
      <c r="AG188" s="274"/>
      <c r="AH188" s="274">
        <v>0</v>
      </c>
      <c r="AI188" s="274">
        <v>0</v>
      </c>
      <c r="AJ188" s="274">
        <v>0</v>
      </c>
      <c r="AK188" s="274">
        <v>0</v>
      </c>
      <c r="AL188" s="274">
        <v>0</v>
      </c>
      <c r="AM188" s="274"/>
      <c r="AN188" s="274"/>
      <c r="AO188" s="274"/>
      <c r="AP188" s="274"/>
      <c r="AQ188" s="274"/>
      <c r="AR188" s="274"/>
      <c r="AS188" s="274"/>
      <c r="AT188" s="274"/>
      <c r="AU188" s="274"/>
      <c r="AV188" s="274"/>
    </row>
    <row r="189" spans="1:48" x14ac:dyDescent="0.2">
      <c r="A189" s="278"/>
      <c r="B189" s="279" t="s">
        <v>299</v>
      </c>
      <c r="C189" s="282" t="s">
        <v>562</v>
      </c>
      <c r="D189" s="304">
        <v>4</v>
      </c>
      <c r="E189" s="304">
        <v>13</v>
      </c>
      <c r="F189" s="274">
        <v>0</v>
      </c>
      <c r="G189" s="274">
        <v>0</v>
      </c>
      <c r="H189" s="303">
        <v>17</v>
      </c>
      <c r="I189" s="274">
        <v>1</v>
      </c>
      <c r="J189" s="274">
        <v>0</v>
      </c>
      <c r="K189" s="274">
        <v>0</v>
      </c>
      <c r="L189" s="274">
        <v>0</v>
      </c>
      <c r="M189" s="274">
        <v>1</v>
      </c>
      <c r="N189" s="274">
        <v>0</v>
      </c>
      <c r="O189" s="274">
        <v>0</v>
      </c>
      <c r="P189" s="274">
        <v>0</v>
      </c>
      <c r="Q189" s="274">
        <v>0</v>
      </c>
      <c r="R189" s="274">
        <v>0</v>
      </c>
      <c r="S189" s="274">
        <v>0</v>
      </c>
      <c r="T189" s="274">
        <v>2</v>
      </c>
      <c r="U189" s="274">
        <v>0</v>
      </c>
      <c r="V189" s="274">
        <v>0</v>
      </c>
      <c r="W189" s="274">
        <v>2</v>
      </c>
      <c r="X189" s="274">
        <v>3</v>
      </c>
      <c r="Y189" s="274">
        <v>3</v>
      </c>
      <c r="Z189" s="274">
        <v>0</v>
      </c>
      <c r="AA189" s="274">
        <v>0</v>
      </c>
      <c r="AB189" s="274">
        <v>6</v>
      </c>
      <c r="AC189" s="274">
        <v>0</v>
      </c>
      <c r="AD189" s="274"/>
      <c r="AE189" s="274"/>
      <c r="AF189" s="274"/>
      <c r="AG189" s="274"/>
      <c r="AH189" s="274">
        <v>0</v>
      </c>
      <c r="AI189" s="274">
        <v>0</v>
      </c>
      <c r="AJ189" s="274">
        <v>0</v>
      </c>
      <c r="AK189" s="274">
        <v>0</v>
      </c>
      <c r="AL189" s="274">
        <v>0</v>
      </c>
      <c r="AM189" s="274"/>
      <c r="AN189" s="274"/>
      <c r="AO189" s="274"/>
      <c r="AP189" s="274"/>
      <c r="AQ189" s="274"/>
      <c r="AR189" s="274"/>
      <c r="AS189" s="274"/>
      <c r="AT189" s="274"/>
      <c r="AU189" s="274"/>
      <c r="AV189" s="274"/>
    </row>
    <row r="190" spans="1:48" x14ac:dyDescent="0.2">
      <c r="A190" s="278"/>
      <c r="B190" s="279" t="s">
        <v>344</v>
      </c>
      <c r="C190" s="282" t="s">
        <v>581</v>
      </c>
      <c r="D190" s="304">
        <v>48</v>
      </c>
      <c r="E190" s="304">
        <v>30</v>
      </c>
      <c r="F190" s="274">
        <v>2</v>
      </c>
      <c r="G190" s="274">
        <v>0</v>
      </c>
      <c r="H190" s="303">
        <v>80</v>
      </c>
      <c r="I190" s="274">
        <v>0</v>
      </c>
      <c r="J190" s="274">
        <v>2</v>
      </c>
      <c r="K190" s="274">
        <v>0</v>
      </c>
      <c r="L190" s="274">
        <v>0</v>
      </c>
      <c r="M190" s="274">
        <v>2</v>
      </c>
      <c r="N190" s="274">
        <v>0</v>
      </c>
      <c r="O190" s="274">
        <v>0</v>
      </c>
      <c r="P190" s="274">
        <v>0</v>
      </c>
      <c r="Q190" s="274">
        <v>0</v>
      </c>
      <c r="R190" s="274">
        <v>0</v>
      </c>
      <c r="S190" s="274">
        <v>4</v>
      </c>
      <c r="T190" s="274">
        <v>3</v>
      </c>
      <c r="U190" s="274">
        <v>0</v>
      </c>
      <c r="V190" s="274">
        <v>0</v>
      </c>
      <c r="W190" s="274">
        <v>7</v>
      </c>
      <c r="X190" s="274">
        <v>33</v>
      </c>
      <c r="Y190" s="274">
        <v>20</v>
      </c>
      <c r="Z190" s="274">
        <v>2</v>
      </c>
      <c r="AA190" s="274">
        <v>0</v>
      </c>
      <c r="AB190" s="274">
        <v>55</v>
      </c>
      <c r="AC190" s="274">
        <v>0</v>
      </c>
      <c r="AD190" s="274"/>
      <c r="AE190" s="274"/>
      <c r="AF190" s="274"/>
      <c r="AG190" s="274"/>
      <c r="AH190" s="274">
        <v>0</v>
      </c>
      <c r="AI190" s="274">
        <v>0</v>
      </c>
      <c r="AJ190" s="274">
        <v>0</v>
      </c>
      <c r="AK190" s="274">
        <v>0</v>
      </c>
      <c r="AL190" s="274">
        <v>0</v>
      </c>
      <c r="AM190" s="274"/>
      <c r="AN190" s="274"/>
      <c r="AO190" s="274"/>
      <c r="AP190" s="274"/>
      <c r="AQ190" s="274"/>
      <c r="AR190" s="274"/>
      <c r="AS190" s="274"/>
      <c r="AT190" s="274"/>
      <c r="AU190" s="274"/>
      <c r="AV190" s="274"/>
    </row>
    <row r="191" spans="1:48" x14ac:dyDescent="0.2">
      <c r="A191" s="278"/>
      <c r="B191" s="279" t="s">
        <v>346</v>
      </c>
      <c r="C191" s="282" t="s">
        <v>347</v>
      </c>
      <c r="D191" s="304">
        <v>6</v>
      </c>
      <c r="E191" s="304">
        <v>16</v>
      </c>
      <c r="F191" s="274">
        <v>0</v>
      </c>
      <c r="G191" s="274">
        <v>0</v>
      </c>
      <c r="H191" s="303">
        <v>22</v>
      </c>
      <c r="I191" s="274">
        <v>0</v>
      </c>
      <c r="J191" s="274">
        <v>0</v>
      </c>
      <c r="K191" s="274">
        <v>0</v>
      </c>
      <c r="L191" s="274">
        <v>0</v>
      </c>
      <c r="M191" s="274">
        <v>0</v>
      </c>
      <c r="N191" s="274">
        <v>0</v>
      </c>
      <c r="O191" s="274">
        <v>0</v>
      </c>
      <c r="P191" s="274">
        <v>0</v>
      </c>
      <c r="Q191" s="274">
        <v>0</v>
      </c>
      <c r="R191" s="274">
        <v>0</v>
      </c>
      <c r="S191" s="274">
        <v>0</v>
      </c>
      <c r="T191" s="274">
        <v>2</v>
      </c>
      <c r="U191" s="274">
        <v>0</v>
      </c>
      <c r="V191" s="274">
        <v>0</v>
      </c>
      <c r="W191" s="274">
        <v>2</v>
      </c>
      <c r="X191" s="274">
        <v>6</v>
      </c>
      <c r="Y191" s="274">
        <v>11</v>
      </c>
      <c r="Z191" s="274">
        <v>0</v>
      </c>
      <c r="AA191" s="274">
        <v>0</v>
      </c>
      <c r="AB191" s="274">
        <v>17</v>
      </c>
      <c r="AC191" s="274">
        <v>0</v>
      </c>
      <c r="AD191" s="274"/>
      <c r="AE191" s="274"/>
      <c r="AF191" s="274"/>
      <c r="AG191" s="274"/>
      <c r="AH191" s="274">
        <v>0</v>
      </c>
      <c r="AI191" s="274">
        <v>0</v>
      </c>
      <c r="AJ191" s="274">
        <v>0</v>
      </c>
      <c r="AK191" s="274">
        <v>0</v>
      </c>
      <c r="AL191" s="274">
        <v>0</v>
      </c>
      <c r="AM191" s="274"/>
      <c r="AN191" s="274"/>
      <c r="AO191" s="274"/>
      <c r="AP191" s="274"/>
      <c r="AQ191" s="274"/>
      <c r="AR191" s="274"/>
      <c r="AS191" s="274"/>
      <c r="AT191" s="274"/>
      <c r="AU191" s="274"/>
      <c r="AV191" s="274"/>
    </row>
    <row r="192" spans="1:48" x14ac:dyDescent="0.2">
      <c r="A192" s="278"/>
      <c r="B192" s="279" t="s">
        <v>295</v>
      </c>
      <c r="C192" s="282" t="s">
        <v>296</v>
      </c>
      <c r="D192" s="304">
        <v>16</v>
      </c>
      <c r="E192" s="304">
        <v>7</v>
      </c>
      <c r="F192" s="274">
        <v>0</v>
      </c>
      <c r="G192" s="274">
        <v>0</v>
      </c>
      <c r="H192" s="303">
        <v>23</v>
      </c>
      <c r="I192" s="274">
        <v>0</v>
      </c>
      <c r="J192" s="274">
        <v>0</v>
      </c>
      <c r="K192" s="274">
        <v>0</v>
      </c>
      <c r="L192" s="274">
        <v>0</v>
      </c>
      <c r="M192" s="274">
        <v>0</v>
      </c>
      <c r="N192" s="274">
        <v>0</v>
      </c>
      <c r="O192" s="274">
        <v>0</v>
      </c>
      <c r="P192" s="274">
        <v>0</v>
      </c>
      <c r="Q192" s="274">
        <v>0</v>
      </c>
      <c r="R192" s="274">
        <v>0</v>
      </c>
      <c r="S192" s="274">
        <v>3</v>
      </c>
      <c r="T192" s="274">
        <v>0</v>
      </c>
      <c r="U192" s="274">
        <v>0</v>
      </c>
      <c r="V192" s="274">
        <v>0</v>
      </c>
      <c r="W192" s="274">
        <v>3</v>
      </c>
      <c r="X192" s="274">
        <v>9</v>
      </c>
      <c r="Y192" s="274">
        <v>5</v>
      </c>
      <c r="Z192" s="274">
        <v>0</v>
      </c>
      <c r="AA192" s="274">
        <v>0</v>
      </c>
      <c r="AB192" s="274">
        <v>14</v>
      </c>
      <c r="AC192" s="274">
        <v>0</v>
      </c>
      <c r="AD192" s="274"/>
      <c r="AE192" s="274"/>
      <c r="AF192" s="274"/>
      <c r="AG192" s="274"/>
      <c r="AH192" s="274">
        <v>0</v>
      </c>
      <c r="AI192" s="274">
        <v>0</v>
      </c>
      <c r="AJ192" s="274">
        <v>0</v>
      </c>
      <c r="AK192" s="274">
        <v>0</v>
      </c>
      <c r="AL192" s="274">
        <v>0</v>
      </c>
      <c r="AM192" s="274"/>
      <c r="AN192" s="274"/>
      <c r="AO192" s="274"/>
      <c r="AP192" s="274"/>
      <c r="AQ192" s="274"/>
      <c r="AR192" s="274"/>
      <c r="AS192" s="274"/>
      <c r="AT192" s="274"/>
      <c r="AU192" s="274"/>
      <c r="AV192" s="274"/>
    </row>
    <row r="193" spans="1:48" x14ac:dyDescent="0.2">
      <c r="A193" s="278"/>
      <c r="B193" s="279" t="s">
        <v>340</v>
      </c>
      <c r="C193" s="282" t="s">
        <v>579</v>
      </c>
      <c r="D193" s="304">
        <v>13</v>
      </c>
      <c r="E193" s="304">
        <v>7</v>
      </c>
      <c r="F193" s="274">
        <v>0</v>
      </c>
      <c r="G193" s="274">
        <v>0</v>
      </c>
      <c r="H193" s="303">
        <v>20</v>
      </c>
      <c r="I193" s="274">
        <v>0</v>
      </c>
      <c r="J193" s="274">
        <v>0</v>
      </c>
      <c r="K193" s="274">
        <v>0</v>
      </c>
      <c r="L193" s="274">
        <v>0</v>
      </c>
      <c r="M193" s="274">
        <v>0</v>
      </c>
      <c r="N193" s="274">
        <v>1</v>
      </c>
      <c r="O193" s="274">
        <v>0</v>
      </c>
      <c r="P193" s="274">
        <v>0</v>
      </c>
      <c r="Q193" s="274">
        <v>0</v>
      </c>
      <c r="R193" s="274">
        <v>1</v>
      </c>
      <c r="S193" s="274">
        <v>1</v>
      </c>
      <c r="T193" s="274">
        <v>2</v>
      </c>
      <c r="U193" s="274">
        <v>0</v>
      </c>
      <c r="V193" s="274">
        <v>0</v>
      </c>
      <c r="W193" s="274">
        <v>3</v>
      </c>
      <c r="X193" s="274">
        <v>7</v>
      </c>
      <c r="Y193" s="274">
        <v>3</v>
      </c>
      <c r="Z193" s="274">
        <v>0</v>
      </c>
      <c r="AA193" s="274">
        <v>0</v>
      </c>
      <c r="AB193" s="274">
        <v>10</v>
      </c>
      <c r="AC193" s="274">
        <v>0</v>
      </c>
      <c r="AD193" s="274"/>
      <c r="AE193" s="274"/>
      <c r="AF193" s="274"/>
      <c r="AG193" s="274"/>
      <c r="AH193" s="274">
        <v>0</v>
      </c>
      <c r="AI193" s="274">
        <v>0</v>
      </c>
      <c r="AJ193" s="274">
        <v>0</v>
      </c>
      <c r="AK193" s="274">
        <v>0</v>
      </c>
      <c r="AL193" s="274">
        <v>0</v>
      </c>
      <c r="AM193" s="274"/>
      <c r="AN193" s="274"/>
      <c r="AO193" s="274"/>
      <c r="AP193" s="274"/>
      <c r="AQ193" s="274"/>
      <c r="AR193" s="274"/>
      <c r="AS193" s="274"/>
      <c r="AT193" s="274"/>
      <c r="AU193" s="274"/>
      <c r="AV193" s="274"/>
    </row>
    <row r="194" spans="1:48" x14ac:dyDescent="0.2">
      <c r="A194" s="278"/>
      <c r="B194" s="279" t="s">
        <v>287</v>
      </c>
      <c r="C194" s="282" t="s">
        <v>288</v>
      </c>
      <c r="D194" s="304">
        <v>17</v>
      </c>
      <c r="E194" s="304">
        <v>6</v>
      </c>
      <c r="F194" s="274">
        <v>0</v>
      </c>
      <c r="G194" s="274">
        <v>0</v>
      </c>
      <c r="H194" s="303">
        <v>23</v>
      </c>
      <c r="I194" s="274">
        <v>0</v>
      </c>
      <c r="J194" s="274">
        <v>0</v>
      </c>
      <c r="K194" s="274">
        <v>0</v>
      </c>
      <c r="L194" s="274">
        <v>0</v>
      </c>
      <c r="M194" s="274">
        <v>0</v>
      </c>
      <c r="N194" s="274">
        <v>0</v>
      </c>
      <c r="O194" s="274">
        <v>0</v>
      </c>
      <c r="P194" s="274">
        <v>0</v>
      </c>
      <c r="Q194" s="274">
        <v>0</v>
      </c>
      <c r="R194" s="274">
        <v>0</v>
      </c>
      <c r="S194" s="274">
        <v>1</v>
      </c>
      <c r="T194" s="274">
        <v>0</v>
      </c>
      <c r="U194" s="274">
        <v>0</v>
      </c>
      <c r="V194" s="274">
        <v>0</v>
      </c>
      <c r="W194" s="274">
        <v>1</v>
      </c>
      <c r="X194" s="274">
        <v>11</v>
      </c>
      <c r="Y194" s="274">
        <v>3</v>
      </c>
      <c r="Z194" s="274">
        <v>0</v>
      </c>
      <c r="AA194" s="274">
        <v>0</v>
      </c>
      <c r="AB194" s="274">
        <v>14</v>
      </c>
      <c r="AC194" s="274">
        <v>0</v>
      </c>
      <c r="AD194" s="274"/>
      <c r="AE194" s="274"/>
      <c r="AF194" s="274"/>
      <c r="AG194" s="274"/>
      <c r="AH194" s="274">
        <v>0</v>
      </c>
      <c r="AI194" s="274">
        <v>0</v>
      </c>
      <c r="AJ194" s="274">
        <v>0</v>
      </c>
      <c r="AK194" s="274">
        <v>0</v>
      </c>
      <c r="AL194" s="274">
        <v>0</v>
      </c>
      <c r="AM194" s="274"/>
      <c r="AN194" s="274"/>
      <c r="AO194" s="274"/>
      <c r="AP194" s="274"/>
      <c r="AQ194" s="274"/>
      <c r="AR194" s="274"/>
      <c r="AS194" s="274"/>
      <c r="AT194" s="274"/>
      <c r="AU194" s="274"/>
      <c r="AV194" s="274"/>
    </row>
    <row r="195" spans="1:48" x14ac:dyDescent="0.2">
      <c r="A195" s="278"/>
      <c r="B195" s="279" t="s">
        <v>342</v>
      </c>
      <c r="C195" s="282" t="s">
        <v>580</v>
      </c>
      <c r="D195" s="304">
        <v>41</v>
      </c>
      <c r="E195" s="304">
        <v>33</v>
      </c>
      <c r="F195" s="274">
        <v>1</v>
      </c>
      <c r="G195" s="274">
        <v>0</v>
      </c>
      <c r="H195" s="303">
        <v>74</v>
      </c>
      <c r="I195" s="274">
        <v>1</v>
      </c>
      <c r="J195" s="274">
        <v>1</v>
      </c>
      <c r="K195" s="274">
        <v>0</v>
      </c>
      <c r="L195" s="274">
        <v>0</v>
      </c>
      <c r="M195" s="274">
        <v>2</v>
      </c>
      <c r="N195" s="274">
        <v>0</v>
      </c>
      <c r="O195" s="274">
        <v>0</v>
      </c>
      <c r="P195" s="274">
        <v>0</v>
      </c>
      <c r="Q195" s="274">
        <v>0</v>
      </c>
      <c r="R195" s="274">
        <v>0</v>
      </c>
      <c r="S195" s="274">
        <v>1</v>
      </c>
      <c r="T195" s="274">
        <v>1</v>
      </c>
      <c r="U195" s="274">
        <v>0</v>
      </c>
      <c r="V195" s="274">
        <v>0</v>
      </c>
      <c r="W195" s="274">
        <v>2</v>
      </c>
      <c r="X195" s="274">
        <v>27</v>
      </c>
      <c r="Y195" s="274">
        <v>23</v>
      </c>
      <c r="Z195" s="274">
        <v>0</v>
      </c>
      <c r="AA195" s="274">
        <v>0</v>
      </c>
      <c r="AB195" s="274">
        <v>50</v>
      </c>
      <c r="AC195" s="274">
        <v>0</v>
      </c>
      <c r="AD195" s="274"/>
      <c r="AE195" s="274"/>
      <c r="AF195" s="274"/>
      <c r="AG195" s="274"/>
      <c r="AH195" s="274">
        <v>0</v>
      </c>
      <c r="AI195" s="274">
        <v>0</v>
      </c>
      <c r="AJ195" s="274">
        <v>0</v>
      </c>
      <c r="AK195" s="274">
        <v>0</v>
      </c>
      <c r="AL195" s="274">
        <v>0</v>
      </c>
      <c r="AM195" s="274"/>
      <c r="AN195" s="274"/>
      <c r="AO195" s="274"/>
      <c r="AP195" s="274"/>
      <c r="AQ195" s="274"/>
      <c r="AR195" s="274"/>
      <c r="AS195" s="274"/>
      <c r="AT195" s="274"/>
      <c r="AU195" s="274"/>
      <c r="AV195" s="274"/>
    </row>
    <row r="196" spans="1:48" x14ac:dyDescent="0.2">
      <c r="A196" s="280">
        <v>9</v>
      </c>
      <c r="B196" s="281" t="s">
        <v>45</v>
      </c>
      <c r="C196" s="264"/>
      <c r="D196" s="310">
        <v>63</v>
      </c>
      <c r="E196" s="310">
        <v>64</v>
      </c>
      <c r="F196" s="268">
        <v>1</v>
      </c>
      <c r="G196" s="268">
        <v>0</v>
      </c>
      <c r="H196" s="309">
        <v>128</v>
      </c>
      <c r="I196" s="268">
        <v>1</v>
      </c>
      <c r="J196" s="268">
        <v>1</v>
      </c>
      <c r="K196" s="268">
        <v>0</v>
      </c>
      <c r="L196" s="268">
        <v>0</v>
      </c>
      <c r="M196" s="268">
        <v>2</v>
      </c>
      <c r="N196" s="268">
        <v>0</v>
      </c>
      <c r="O196" s="268">
        <v>1</v>
      </c>
      <c r="P196" s="268">
        <v>0</v>
      </c>
      <c r="Q196" s="268">
        <v>0</v>
      </c>
      <c r="R196" s="268">
        <v>1</v>
      </c>
      <c r="S196" s="268">
        <v>3</v>
      </c>
      <c r="T196" s="268">
        <v>1</v>
      </c>
      <c r="U196" s="268">
        <v>0</v>
      </c>
      <c r="V196" s="268">
        <v>0</v>
      </c>
      <c r="W196" s="268">
        <v>4</v>
      </c>
      <c r="X196" s="268">
        <v>42</v>
      </c>
      <c r="Y196" s="268">
        <v>29</v>
      </c>
      <c r="Z196" s="268">
        <v>1</v>
      </c>
      <c r="AA196" s="268">
        <v>0</v>
      </c>
      <c r="AB196" s="268">
        <v>72</v>
      </c>
      <c r="AC196" s="268">
        <v>0</v>
      </c>
      <c r="AD196" s="268"/>
      <c r="AE196" s="268"/>
      <c r="AF196" s="268"/>
      <c r="AG196" s="268"/>
      <c r="AH196" s="268">
        <v>0</v>
      </c>
      <c r="AI196" s="268">
        <v>0</v>
      </c>
      <c r="AJ196" s="268">
        <v>0</v>
      </c>
      <c r="AK196" s="268">
        <v>0</v>
      </c>
      <c r="AL196" s="268">
        <v>0</v>
      </c>
      <c r="AM196" s="268"/>
      <c r="AN196" s="268"/>
      <c r="AO196" s="268"/>
      <c r="AP196" s="268"/>
      <c r="AQ196" s="268"/>
      <c r="AR196" s="268"/>
      <c r="AS196" s="268"/>
      <c r="AT196" s="268"/>
      <c r="AU196" s="268"/>
      <c r="AV196" s="268"/>
    </row>
    <row r="197" spans="1:48" x14ac:dyDescent="0.2">
      <c r="A197" s="278"/>
      <c r="B197" s="279" t="s">
        <v>293</v>
      </c>
      <c r="C197" s="282" t="s">
        <v>560</v>
      </c>
      <c r="D197" s="304">
        <v>21</v>
      </c>
      <c r="E197" s="304">
        <v>17</v>
      </c>
      <c r="F197" s="274">
        <v>0</v>
      </c>
      <c r="G197" s="274">
        <v>0</v>
      </c>
      <c r="H197" s="303">
        <v>38</v>
      </c>
      <c r="I197" s="274">
        <v>0</v>
      </c>
      <c r="J197" s="274">
        <v>0</v>
      </c>
      <c r="K197" s="274">
        <v>0</v>
      </c>
      <c r="L197" s="274">
        <v>0</v>
      </c>
      <c r="M197" s="274">
        <v>0</v>
      </c>
      <c r="N197" s="274">
        <v>0</v>
      </c>
      <c r="O197" s="274">
        <v>0</v>
      </c>
      <c r="P197" s="274">
        <v>0</v>
      </c>
      <c r="Q197" s="274">
        <v>0</v>
      </c>
      <c r="R197" s="274">
        <v>0</v>
      </c>
      <c r="S197" s="274">
        <v>2</v>
      </c>
      <c r="T197" s="274">
        <v>0</v>
      </c>
      <c r="U197" s="274">
        <v>0</v>
      </c>
      <c r="V197" s="274">
        <v>0</v>
      </c>
      <c r="W197" s="274">
        <v>2</v>
      </c>
      <c r="X197" s="274">
        <v>13</v>
      </c>
      <c r="Y197" s="274">
        <v>9</v>
      </c>
      <c r="Z197" s="274">
        <v>0</v>
      </c>
      <c r="AA197" s="274">
        <v>0</v>
      </c>
      <c r="AB197" s="274">
        <v>22</v>
      </c>
      <c r="AC197" s="274">
        <v>0</v>
      </c>
      <c r="AD197" s="274"/>
      <c r="AE197" s="274"/>
      <c r="AF197" s="274"/>
      <c r="AG197" s="274"/>
      <c r="AH197" s="274">
        <v>0</v>
      </c>
      <c r="AI197" s="274">
        <v>0</v>
      </c>
      <c r="AJ197" s="274">
        <v>0</v>
      </c>
      <c r="AK197" s="274">
        <v>0</v>
      </c>
      <c r="AL197" s="274">
        <v>0</v>
      </c>
      <c r="AM197" s="274"/>
      <c r="AN197" s="274"/>
      <c r="AO197" s="274"/>
      <c r="AP197" s="274"/>
      <c r="AQ197" s="274"/>
      <c r="AR197" s="274"/>
      <c r="AS197" s="274"/>
      <c r="AT197" s="274"/>
      <c r="AU197" s="274"/>
      <c r="AV197" s="274"/>
    </row>
    <row r="198" spans="1:48" x14ac:dyDescent="0.2">
      <c r="A198" s="278"/>
      <c r="B198" s="279" t="s">
        <v>346</v>
      </c>
      <c r="C198" s="282" t="s">
        <v>347</v>
      </c>
      <c r="D198" s="304">
        <v>15</v>
      </c>
      <c r="E198" s="304">
        <v>23</v>
      </c>
      <c r="F198" s="274">
        <v>1</v>
      </c>
      <c r="G198" s="274">
        <v>0</v>
      </c>
      <c r="H198" s="303">
        <v>39</v>
      </c>
      <c r="I198" s="274">
        <v>1</v>
      </c>
      <c r="J198" s="274">
        <v>1</v>
      </c>
      <c r="K198" s="274">
        <v>0</v>
      </c>
      <c r="L198" s="274">
        <v>0</v>
      </c>
      <c r="M198" s="274">
        <v>2</v>
      </c>
      <c r="N198" s="274">
        <v>0</v>
      </c>
      <c r="O198" s="274">
        <v>0</v>
      </c>
      <c r="P198" s="274">
        <v>0</v>
      </c>
      <c r="Q198" s="274">
        <v>0</v>
      </c>
      <c r="R198" s="274">
        <v>0</v>
      </c>
      <c r="S198" s="274">
        <v>0</v>
      </c>
      <c r="T198" s="274">
        <v>0</v>
      </c>
      <c r="U198" s="274">
        <v>0</v>
      </c>
      <c r="V198" s="274">
        <v>0</v>
      </c>
      <c r="W198" s="274">
        <v>0</v>
      </c>
      <c r="X198" s="274">
        <v>12</v>
      </c>
      <c r="Y198" s="274">
        <v>12</v>
      </c>
      <c r="Z198" s="274">
        <v>1</v>
      </c>
      <c r="AA198" s="274">
        <v>0</v>
      </c>
      <c r="AB198" s="274">
        <v>25</v>
      </c>
      <c r="AC198" s="274">
        <v>0</v>
      </c>
      <c r="AD198" s="274"/>
      <c r="AE198" s="274"/>
      <c r="AF198" s="274"/>
      <c r="AG198" s="274"/>
      <c r="AH198" s="274">
        <v>0</v>
      </c>
      <c r="AI198" s="274">
        <v>0</v>
      </c>
      <c r="AJ198" s="274">
        <v>0</v>
      </c>
      <c r="AK198" s="274">
        <v>0</v>
      </c>
      <c r="AL198" s="274">
        <v>0</v>
      </c>
      <c r="AM198" s="274"/>
      <c r="AN198" s="274"/>
      <c r="AO198" s="274"/>
      <c r="AP198" s="274"/>
      <c r="AQ198" s="274"/>
      <c r="AR198" s="274"/>
      <c r="AS198" s="274"/>
      <c r="AT198" s="274"/>
      <c r="AU198" s="274"/>
      <c r="AV198" s="274"/>
    </row>
    <row r="199" spans="1:48" x14ac:dyDescent="0.2">
      <c r="A199" s="278"/>
      <c r="B199" s="279" t="s">
        <v>349</v>
      </c>
      <c r="C199" s="282" t="s">
        <v>578</v>
      </c>
      <c r="D199" s="304">
        <v>27</v>
      </c>
      <c r="E199" s="304">
        <v>24</v>
      </c>
      <c r="F199" s="274">
        <v>0</v>
      </c>
      <c r="G199" s="274">
        <v>0</v>
      </c>
      <c r="H199" s="303">
        <v>51</v>
      </c>
      <c r="I199" s="274">
        <v>0</v>
      </c>
      <c r="J199" s="274">
        <v>0</v>
      </c>
      <c r="K199" s="274">
        <v>0</v>
      </c>
      <c r="L199" s="274">
        <v>0</v>
      </c>
      <c r="M199" s="274">
        <v>0</v>
      </c>
      <c r="N199" s="274">
        <v>0</v>
      </c>
      <c r="O199" s="274">
        <v>1</v>
      </c>
      <c r="P199" s="274">
        <v>0</v>
      </c>
      <c r="Q199" s="274">
        <v>0</v>
      </c>
      <c r="R199" s="274">
        <v>1</v>
      </c>
      <c r="S199" s="274">
        <v>1</v>
      </c>
      <c r="T199" s="274">
        <v>1</v>
      </c>
      <c r="U199" s="274">
        <v>0</v>
      </c>
      <c r="V199" s="274">
        <v>0</v>
      </c>
      <c r="W199" s="274">
        <v>2</v>
      </c>
      <c r="X199" s="274">
        <v>17</v>
      </c>
      <c r="Y199" s="274">
        <v>8</v>
      </c>
      <c r="Z199" s="274">
        <v>0</v>
      </c>
      <c r="AA199" s="274">
        <v>0</v>
      </c>
      <c r="AB199" s="274">
        <v>25</v>
      </c>
      <c r="AC199" s="274">
        <v>0</v>
      </c>
      <c r="AD199" s="274"/>
      <c r="AE199" s="274"/>
      <c r="AF199" s="274"/>
      <c r="AG199" s="274"/>
      <c r="AH199" s="274">
        <v>0</v>
      </c>
      <c r="AI199" s="274">
        <v>0</v>
      </c>
      <c r="AJ199" s="274">
        <v>0</v>
      </c>
      <c r="AK199" s="274">
        <v>0</v>
      </c>
      <c r="AL199" s="274">
        <v>0</v>
      </c>
      <c r="AM199" s="274"/>
      <c r="AN199" s="274"/>
      <c r="AO199" s="274"/>
      <c r="AP199" s="274"/>
      <c r="AQ199" s="274"/>
      <c r="AR199" s="274"/>
      <c r="AS199" s="274"/>
      <c r="AT199" s="274"/>
      <c r="AU199" s="274"/>
      <c r="AV199" s="274"/>
    </row>
    <row r="200" spans="1:48" x14ac:dyDescent="0.2">
      <c r="A200" s="278" t="s">
        <v>665</v>
      </c>
      <c r="B200" s="322"/>
      <c r="C200" s="323"/>
      <c r="D200" s="324">
        <v>28</v>
      </c>
      <c r="E200" s="324">
        <v>45</v>
      </c>
      <c r="F200" s="324">
        <v>0</v>
      </c>
      <c r="G200" s="324">
        <v>0</v>
      </c>
      <c r="H200" s="324">
        <v>73</v>
      </c>
      <c r="I200" s="324"/>
      <c r="J200" s="324"/>
      <c r="K200" s="324"/>
      <c r="L200" s="324"/>
      <c r="M200" s="324"/>
      <c r="N200" s="326">
        <v>0</v>
      </c>
      <c r="O200" s="326">
        <v>0</v>
      </c>
      <c r="P200" s="326">
        <v>0</v>
      </c>
      <c r="Q200" s="326">
        <v>0</v>
      </c>
      <c r="R200" s="326">
        <v>0</v>
      </c>
      <c r="S200" s="326">
        <v>1</v>
      </c>
      <c r="T200" s="326">
        <v>5</v>
      </c>
      <c r="U200" s="326">
        <v>0</v>
      </c>
      <c r="V200" s="326">
        <v>0</v>
      </c>
      <c r="W200" s="326">
        <v>6</v>
      </c>
      <c r="X200" s="326">
        <v>21</v>
      </c>
      <c r="Y200" s="326">
        <v>28</v>
      </c>
      <c r="Z200" s="326">
        <v>0</v>
      </c>
      <c r="AA200" s="326">
        <v>0</v>
      </c>
      <c r="AB200" s="326">
        <v>49</v>
      </c>
      <c r="AC200" s="324">
        <v>0</v>
      </c>
      <c r="AD200" s="324"/>
      <c r="AE200" s="324"/>
      <c r="AF200" s="324"/>
      <c r="AG200" s="324"/>
      <c r="AH200" s="324">
        <v>0</v>
      </c>
      <c r="AI200" s="324">
        <v>0</v>
      </c>
      <c r="AJ200" s="324">
        <v>0</v>
      </c>
      <c r="AK200" s="324">
        <v>0</v>
      </c>
      <c r="AL200" s="324">
        <v>0</v>
      </c>
      <c r="AM200" s="324"/>
      <c r="AN200" s="324"/>
      <c r="AO200" s="324"/>
      <c r="AP200" s="324"/>
      <c r="AQ200" s="324"/>
      <c r="AR200" s="324"/>
      <c r="AS200" s="324"/>
      <c r="AT200" s="324"/>
      <c r="AU200" s="324"/>
      <c r="AV200" s="324"/>
    </row>
    <row r="201" spans="1:48" x14ac:dyDescent="0.2">
      <c r="A201" s="281" t="s">
        <v>40</v>
      </c>
      <c r="B201" s="279"/>
      <c r="C201" s="282"/>
      <c r="D201" s="268">
        <v>28</v>
      </c>
      <c r="E201" s="268">
        <v>45</v>
      </c>
      <c r="F201" s="268">
        <v>0</v>
      </c>
      <c r="G201" s="268">
        <v>0</v>
      </c>
      <c r="H201" s="268">
        <v>73</v>
      </c>
      <c r="I201" s="274"/>
      <c r="J201" s="274"/>
      <c r="K201" s="274"/>
      <c r="L201" s="274"/>
      <c r="M201" s="274"/>
      <c r="N201" s="268">
        <v>0</v>
      </c>
      <c r="O201" s="268">
        <v>0</v>
      </c>
      <c r="P201" s="268">
        <v>0</v>
      </c>
      <c r="Q201" s="268">
        <v>0</v>
      </c>
      <c r="R201" s="268">
        <v>0</v>
      </c>
      <c r="S201" s="268">
        <v>1</v>
      </c>
      <c r="T201" s="268">
        <v>5</v>
      </c>
      <c r="U201" s="268">
        <v>0</v>
      </c>
      <c r="V201" s="268">
        <v>0</v>
      </c>
      <c r="W201" s="268">
        <v>6</v>
      </c>
      <c r="X201" s="268">
        <v>21</v>
      </c>
      <c r="Y201" s="268">
        <v>28</v>
      </c>
      <c r="Z201" s="268">
        <v>0</v>
      </c>
      <c r="AA201" s="268">
        <v>0</v>
      </c>
      <c r="AB201" s="268">
        <v>49</v>
      </c>
      <c r="AC201" s="274">
        <v>0</v>
      </c>
      <c r="AD201" s="274"/>
      <c r="AE201" s="274"/>
      <c r="AF201" s="274"/>
      <c r="AG201" s="274"/>
      <c r="AH201" s="274">
        <v>0</v>
      </c>
      <c r="AI201" s="274">
        <v>0</v>
      </c>
      <c r="AJ201" s="274">
        <v>0</v>
      </c>
      <c r="AK201" s="274">
        <v>0</v>
      </c>
      <c r="AL201" s="274">
        <v>0</v>
      </c>
      <c r="AM201" s="274"/>
      <c r="AN201" s="274"/>
      <c r="AO201" s="274"/>
      <c r="AP201" s="274"/>
      <c r="AQ201" s="274"/>
      <c r="AR201" s="274"/>
      <c r="AS201" s="274"/>
      <c r="AT201" s="274"/>
      <c r="AU201" s="274"/>
      <c r="AV201" s="274"/>
    </row>
    <row r="202" spans="1:48" x14ac:dyDescent="0.2">
      <c r="A202" s="280">
        <v>6</v>
      </c>
      <c r="B202" s="279" t="s">
        <v>696</v>
      </c>
      <c r="C202" s="282"/>
      <c r="D202" s="310">
        <v>3</v>
      </c>
      <c r="E202" s="310" t="s">
        <v>667</v>
      </c>
      <c r="F202" s="268">
        <v>0</v>
      </c>
      <c r="G202" s="268">
        <v>0</v>
      </c>
      <c r="H202" s="268">
        <v>3</v>
      </c>
      <c r="I202" s="274"/>
      <c r="J202" s="274"/>
      <c r="K202" s="274"/>
      <c r="L202" s="274"/>
      <c r="M202" s="274"/>
      <c r="N202" s="268">
        <v>0</v>
      </c>
      <c r="O202" s="268">
        <v>0</v>
      </c>
      <c r="P202" s="268">
        <v>0</v>
      </c>
      <c r="Q202" s="268">
        <v>0</v>
      </c>
      <c r="R202" s="268">
        <v>0</v>
      </c>
      <c r="S202" s="268">
        <v>1</v>
      </c>
      <c r="T202" s="268">
        <v>0</v>
      </c>
      <c r="U202" s="268">
        <v>0</v>
      </c>
      <c r="V202" s="268">
        <v>0</v>
      </c>
      <c r="W202" s="268">
        <v>1</v>
      </c>
      <c r="X202" s="268">
        <v>2</v>
      </c>
      <c r="Y202" s="268">
        <v>0</v>
      </c>
      <c r="Z202" s="268">
        <v>0</v>
      </c>
      <c r="AA202" s="268">
        <v>0</v>
      </c>
      <c r="AB202" s="268">
        <v>2</v>
      </c>
      <c r="AC202" s="274">
        <v>0</v>
      </c>
      <c r="AD202" s="274"/>
      <c r="AE202" s="274"/>
      <c r="AF202" s="274"/>
      <c r="AG202" s="274"/>
      <c r="AH202" s="274">
        <v>0</v>
      </c>
      <c r="AI202" s="274">
        <v>0</v>
      </c>
      <c r="AJ202" s="274">
        <v>0</v>
      </c>
      <c r="AK202" s="274">
        <v>0</v>
      </c>
      <c r="AL202" s="274">
        <v>0</v>
      </c>
      <c r="AM202" s="274"/>
      <c r="AN202" s="274"/>
      <c r="AO202" s="274"/>
      <c r="AP202" s="274"/>
      <c r="AQ202" s="274"/>
      <c r="AR202" s="274"/>
      <c r="AS202" s="274"/>
      <c r="AT202" s="274"/>
      <c r="AU202" s="274"/>
      <c r="AV202" s="274"/>
    </row>
    <row r="203" spans="1:48" x14ac:dyDescent="0.2">
      <c r="A203" s="280"/>
      <c r="B203" s="279" t="s">
        <v>616</v>
      </c>
      <c r="C203" s="282" t="s">
        <v>617</v>
      </c>
      <c r="D203" s="304">
        <v>3</v>
      </c>
      <c r="E203" s="304" t="s">
        <v>667</v>
      </c>
      <c r="F203" s="274">
        <v>0</v>
      </c>
      <c r="G203" s="274">
        <v>0</v>
      </c>
      <c r="H203" s="274">
        <v>3</v>
      </c>
      <c r="I203" s="274"/>
      <c r="J203" s="274"/>
      <c r="K203" s="274"/>
      <c r="L203" s="274"/>
      <c r="M203" s="274"/>
      <c r="N203" s="274">
        <v>0</v>
      </c>
      <c r="O203" s="274">
        <v>0</v>
      </c>
      <c r="P203" s="274">
        <v>0</v>
      </c>
      <c r="Q203" s="274">
        <v>0</v>
      </c>
      <c r="R203" s="274">
        <v>0</v>
      </c>
      <c r="S203" s="274">
        <v>1</v>
      </c>
      <c r="T203" s="274">
        <v>0</v>
      </c>
      <c r="U203" s="274">
        <v>0</v>
      </c>
      <c r="V203" s="274">
        <v>0</v>
      </c>
      <c r="W203" s="274">
        <v>1</v>
      </c>
      <c r="X203" s="274">
        <v>2</v>
      </c>
      <c r="Y203" s="274">
        <v>0</v>
      </c>
      <c r="Z203" s="274">
        <v>0</v>
      </c>
      <c r="AA203" s="274">
        <v>0</v>
      </c>
      <c r="AB203" s="274">
        <v>2</v>
      </c>
      <c r="AC203" s="274">
        <v>0</v>
      </c>
      <c r="AD203" s="274"/>
      <c r="AE203" s="274"/>
      <c r="AF203" s="274"/>
      <c r="AG203" s="274"/>
      <c r="AH203" s="274">
        <v>0</v>
      </c>
      <c r="AI203" s="274">
        <v>0</v>
      </c>
      <c r="AJ203" s="274">
        <v>0</v>
      </c>
      <c r="AK203" s="274">
        <v>0</v>
      </c>
      <c r="AL203" s="274">
        <v>0</v>
      </c>
      <c r="AM203" s="274"/>
      <c r="AN203" s="274"/>
      <c r="AO203" s="274"/>
      <c r="AP203" s="274"/>
      <c r="AQ203" s="274"/>
      <c r="AR203" s="274"/>
      <c r="AS203" s="274"/>
      <c r="AT203" s="274"/>
      <c r="AU203" s="274"/>
      <c r="AV203" s="274"/>
    </row>
    <row r="204" spans="1:48" x14ac:dyDescent="0.2">
      <c r="A204" s="280">
        <v>7</v>
      </c>
      <c r="B204" s="279" t="s">
        <v>422</v>
      </c>
      <c r="C204" s="282"/>
      <c r="D204" s="310">
        <v>25</v>
      </c>
      <c r="E204" s="310">
        <v>45</v>
      </c>
      <c r="F204" s="268">
        <v>0</v>
      </c>
      <c r="G204" s="268">
        <v>0</v>
      </c>
      <c r="H204" s="268">
        <v>70</v>
      </c>
      <c r="I204" s="274"/>
      <c r="J204" s="274"/>
      <c r="K204" s="274"/>
      <c r="L204" s="274"/>
      <c r="M204" s="274"/>
      <c r="N204" s="268">
        <v>0</v>
      </c>
      <c r="O204" s="268">
        <v>0</v>
      </c>
      <c r="P204" s="268">
        <v>0</v>
      </c>
      <c r="Q204" s="268">
        <v>0</v>
      </c>
      <c r="R204" s="268">
        <v>0</v>
      </c>
      <c r="S204" s="268">
        <v>0</v>
      </c>
      <c r="T204" s="268">
        <v>5</v>
      </c>
      <c r="U204" s="268">
        <v>0</v>
      </c>
      <c r="V204" s="268">
        <v>0</v>
      </c>
      <c r="W204" s="268">
        <v>5</v>
      </c>
      <c r="X204" s="268">
        <v>19</v>
      </c>
      <c r="Y204" s="268">
        <v>28</v>
      </c>
      <c r="Z204" s="268">
        <v>0</v>
      </c>
      <c r="AA204" s="268">
        <v>0</v>
      </c>
      <c r="AB204" s="268">
        <v>47</v>
      </c>
      <c r="AC204" s="274">
        <v>0</v>
      </c>
      <c r="AD204" s="274"/>
      <c r="AE204" s="274"/>
      <c r="AF204" s="274"/>
      <c r="AG204" s="274"/>
      <c r="AH204" s="274">
        <v>0</v>
      </c>
      <c r="AI204" s="274">
        <v>0</v>
      </c>
      <c r="AJ204" s="274">
        <v>0</v>
      </c>
      <c r="AK204" s="274">
        <v>0</v>
      </c>
      <c r="AL204" s="274">
        <v>0</v>
      </c>
      <c r="AM204" s="274"/>
      <c r="AN204" s="274"/>
      <c r="AO204" s="274"/>
      <c r="AP204" s="274"/>
      <c r="AQ204" s="274"/>
      <c r="AR204" s="274"/>
      <c r="AS204" s="274"/>
      <c r="AT204" s="274"/>
      <c r="AU204" s="274"/>
      <c r="AV204" s="274"/>
    </row>
    <row r="205" spans="1:48" x14ac:dyDescent="0.2">
      <c r="A205" s="278"/>
      <c r="B205" s="279" t="s">
        <v>373</v>
      </c>
      <c r="C205" s="282" t="s">
        <v>591</v>
      </c>
      <c r="D205" s="304">
        <v>25</v>
      </c>
      <c r="E205" s="304">
        <v>45</v>
      </c>
      <c r="F205" s="274">
        <v>0</v>
      </c>
      <c r="G205" s="274">
        <v>0</v>
      </c>
      <c r="H205" s="274">
        <v>70</v>
      </c>
      <c r="I205" s="274"/>
      <c r="J205" s="274"/>
      <c r="K205" s="274"/>
      <c r="L205" s="274"/>
      <c r="M205" s="274"/>
      <c r="N205" s="274">
        <v>0</v>
      </c>
      <c r="O205" s="274">
        <v>0</v>
      </c>
      <c r="P205" s="274">
        <v>0</v>
      </c>
      <c r="Q205" s="274">
        <v>0</v>
      </c>
      <c r="R205" s="274">
        <v>0</v>
      </c>
      <c r="S205" s="274">
        <v>0</v>
      </c>
      <c r="T205" s="274">
        <v>5</v>
      </c>
      <c r="U205" s="274">
        <v>0</v>
      </c>
      <c r="V205" s="274">
        <v>0</v>
      </c>
      <c r="W205" s="274">
        <v>5</v>
      </c>
      <c r="X205" s="274">
        <v>19</v>
      </c>
      <c r="Y205" s="274">
        <v>28</v>
      </c>
      <c r="Z205" s="274">
        <v>0</v>
      </c>
      <c r="AA205" s="274">
        <v>0</v>
      </c>
      <c r="AB205" s="274">
        <v>47</v>
      </c>
      <c r="AC205" s="274">
        <v>0</v>
      </c>
      <c r="AD205" s="274"/>
      <c r="AE205" s="274"/>
      <c r="AF205" s="274"/>
      <c r="AG205" s="274"/>
      <c r="AH205" s="274">
        <v>0</v>
      </c>
      <c r="AI205" s="274">
        <v>0</v>
      </c>
      <c r="AJ205" s="274">
        <v>0</v>
      </c>
      <c r="AK205" s="274">
        <v>0</v>
      </c>
      <c r="AL205" s="274">
        <v>0</v>
      </c>
      <c r="AM205" s="274"/>
      <c r="AN205" s="274"/>
      <c r="AO205" s="274"/>
      <c r="AP205" s="274"/>
      <c r="AQ205" s="274"/>
      <c r="AR205" s="274"/>
      <c r="AS205" s="274"/>
      <c r="AT205" s="274"/>
      <c r="AU205" s="274"/>
      <c r="AV205" s="274"/>
    </row>
    <row r="206" spans="1:48" x14ac:dyDescent="0.2">
      <c r="A206" s="269" t="s">
        <v>662</v>
      </c>
      <c r="B206" s="278"/>
      <c r="C206" s="278"/>
      <c r="D206" s="271"/>
      <c r="E206" s="271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  <c r="AB206" s="271"/>
      <c r="AC206" s="271">
        <v>0</v>
      </c>
      <c r="AD206" s="271"/>
      <c r="AE206" s="271"/>
      <c r="AF206" s="271"/>
      <c r="AG206" s="271"/>
      <c r="AH206" s="271">
        <v>0</v>
      </c>
      <c r="AI206" s="271">
        <v>0</v>
      </c>
      <c r="AJ206" s="271">
        <v>0</v>
      </c>
      <c r="AK206" s="271">
        <v>0</v>
      </c>
      <c r="AL206" s="271">
        <v>0</v>
      </c>
      <c r="AM206" s="271">
        <v>0</v>
      </c>
      <c r="AN206" s="271">
        <v>0</v>
      </c>
      <c r="AO206" s="271">
        <v>0</v>
      </c>
      <c r="AP206" s="271">
        <v>0</v>
      </c>
      <c r="AQ206" s="271">
        <v>0</v>
      </c>
      <c r="AR206" s="271"/>
      <c r="AS206" s="271"/>
      <c r="AT206" s="271"/>
      <c r="AU206" s="271"/>
      <c r="AV206" s="271"/>
    </row>
    <row r="207" spans="1:48" x14ac:dyDescent="0.2">
      <c r="A207" s="279" t="s">
        <v>12</v>
      </c>
      <c r="B207" s="264"/>
      <c r="C207" s="264"/>
      <c r="D207" s="268">
        <v>84</v>
      </c>
      <c r="E207" s="268">
        <v>71</v>
      </c>
      <c r="F207" s="268">
        <v>0</v>
      </c>
      <c r="G207" s="268">
        <v>0</v>
      </c>
      <c r="H207" s="268">
        <v>155</v>
      </c>
      <c r="I207" s="268"/>
      <c r="J207" s="268"/>
      <c r="K207" s="268"/>
      <c r="L207" s="268"/>
      <c r="M207" s="268"/>
      <c r="N207" s="268">
        <v>0</v>
      </c>
      <c r="O207" s="268">
        <v>0</v>
      </c>
      <c r="P207" s="268">
        <v>0</v>
      </c>
      <c r="Q207" s="268">
        <v>0</v>
      </c>
      <c r="R207" s="268">
        <v>0</v>
      </c>
      <c r="S207" s="268"/>
      <c r="T207" s="268"/>
      <c r="U207" s="268"/>
      <c r="V207" s="268"/>
      <c r="W207" s="268"/>
      <c r="X207" s="268"/>
      <c r="Y207" s="268"/>
      <c r="Z207" s="268"/>
      <c r="AA207" s="268"/>
      <c r="AB207" s="268"/>
      <c r="AC207" s="268">
        <v>0</v>
      </c>
      <c r="AD207" s="268"/>
      <c r="AE207" s="268"/>
      <c r="AF207" s="268"/>
      <c r="AG207" s="268"/>
      <c r="AH207" s="268">
        <v>0</v>
      </c>
      <c r="AI207" s="268">
        <v>0</v>
      </c>
      <c r="AJ207" s="268">
        <v>0</v>
      </c>
      <c r="AK207" s="268">
        <v>0</v>
      </c>
      <c r="AL207" s="268">
        <v>0</v>
      </c>
      <c r="AM207" s="268">
        <v>0</v>
      </c>
      <c r="AN207" s="268">
        <v>0</v>
      </c>
      <c r="AO207" s="268">
        <v>0</v>
      </c>
      <c r="AP207" s="268">
        <v>0</v>
      </c>
      <c r="AQ207" s="268">
        <v>0</v>
      </c>
      <c r="AR207" s="268"/>
      <c r="AS207" s="268"/>
      <c r="AT207" s="268"/>
      <c r="AU207" s="268"/>
      <c r="AV207" s="268"/>
    </row>
    <row r="208" spans="1:48" x14ac:dyDescent="0.2">
      <c r="A208" s="280">
        <v>5</v>
      </c>
      <c r="B208" s="281" t="s">
        <v>355</v>
      </c>
      <c r="C208" s="264"/>
      <c r="D208" s="297">
        <v>76</v>
      </c>
      <c r="E208" s="297">
        <v>66</v>
      </c>
      <c r="F208" s="298" t="s">
        <v>667</v>
      </c>
      <c r="G208" s="268">
        <v>0</v>
      </c>
      <c r="H208" s="287">
        <v>142</v>
      </c>
      <c r="I208" s="268"/>
      <c r="J208" s="268"/>
      <c r="K208" s="268"/>
      <c r="L208" s="268"/>
      <c r="M208" s="268"/>
      <c r="N208" s="268">
        <v>0</v>
      </c>
      <c r="O208" s="268">
        <v>0</v>
      </c>
      <c r="P208" s="268">
        <v>0</v>
      </c>
      <c r="Q208" s="268">
        <v>0</v>
      </c>
      <c r="R208" s="268">
        <v>0</v>
      </c>
      <c r="S208" s="268">
        <v>0</v>
      </c>
      <c r="T208" s="268">
        <v>0</v>
      </c>
      <c r="U208" s="268">
        <v>0</v>
      </c>
      <c r="V208" s="268">
        <v>0</v>
      </c>
      <c r="W208" s="268">
        <v>0</v>
      </c>
      <c r="X208" s="268">
        <v>32</v>
      </c>
      <c r="Y208" s="268">
        <v>34</v>
      </c>
      <c r="Z208" s="268">
        <v>0</v>
      </c>
      <c r="AA208" s="268">
        <v>0</v>
      </c>
      <c r="AB208" s="268">
        <v>66</v>
      </c>
      <c r="AC208" s="268">
        <v>0</v>
      </c>
      <c r="AD208" s="268"/>
      <c r="AE208" s="268"/>
      <c r="AF208" s="268"/>
      <c r="AG208" s="268"/>
      <c r="AH208" s="268">
        <v>0</v>
      </c>
      <c r="AI208" s="268">
        <v>0</v>
      </c>
      <c r="AJ208" s="268">
        <v>0</v>
      </c>
      <c r="AK208" s="268">
        <v>0</v>
      </c>
      <c r="AL208" s="268">
        <v>0</v>
      </c>
      <c r="AM208" s="268">
        <v>0</v>
      </c>
      <c r="AN208" s="268">
        <v>0</v>
      </c>
      <c r="AO208" s="268">
        <v>0</v>
      </c>
      <c r="AP208" s="268">
        <v>0</v>
      </c>
      <c r="AQ208" s="268">
        <v>0</v>
      </c>
      <c r="AR208" s="268">
        <v>44</v>
      </c>
      <c r="AS208" s="268">
        <v>32</v>
      </c>
      <c r="AT208" s="268">
        <v>0</v>
      </c>
      <c r="AU208" s="268">
        <v>0</v>
      </c>
      <c r="AV208" s="268">
        <v>76</v>
      </c>
    </row>
    <row r="209" spans="1:48" x14ac:dyDescent="0.2">
      <c r="A209" s="280"/>
      <c r="B209" s="281"/>
      <c r="C209" s="284" t="s">
        <v>669</v>
      </c>
      <c r="D209" s="298">
        <v>2</v>
      </c>
      <c r="E209" s="298" t="s">
        <v>667</v>
      </c>
      <c r="F209" s="298" t="s">
        <v>667</v>
      </c>
      <c r="G209" s="268">
        <v>0</v>
      </c>
      <c r="H209" s="296">
        <v>2</v>
      </c>
      <c r="I209" s="268"/>
      <c r="J209" s="268"/>
      <c r="K209" s="268"/>
      <c r="L209" s="268"/>
      <c r="M209" s="268"/>
      <c r="N209" s="268">
        <v>0</v>
      </c>
      <c r="O209" s="268">
        <v>0</v>
      </c>
      <c r="P209" s="268">
        <v>0</v>
      </c>
      <c r="Q209" s="268">
        <v>0</v>
      </c>
      <c r="R209" s="268">
        <v>0</v>
      </c>
      <c r="S209" s="268">
        <v>0</v>
      </c>
      <c r="T209" s="268">
        <v>0</v>
      </c>
      <c r="U209" s="268">
        <v>0</v>
      </c>
      <c r="V209" s="268">
        <v>0</v>
      </c>
      <c r="W209" s="268">
        <v>0</v>
      </c>
      <c r="X209" s="274">
        <v>1</v>
      </c>
      <c r="Y209" s="274">
        <v>0</v>
      </c>
      <c r="Z209" s="274">
        <v>0</v>
      </c>
      <c r="AA209" s="274">
        <v>0</v>
      </c>
      <c r="AB209" s="274">
        <v>1</v>
      </c>
      <c r="AC209" s="268">
        <v>0</v>
      </c>
      <c r="AD209" s="268"/>
      <c r="AE209" s="268"/>
      <c r="AF209" s="268"/>
      <c r="AG209" s="268"/>
      <c r="AH209" s="268">
        <v>0</v>
      </c>
      <c r="AI209" s="268">
        <v>0</v>
      </c>
      <c r="AJ209" s="268">
        <v>0</v>
      </c>
      <c r="AK209" s="268">
        <v>0</v>
      </c>
      <c r="AL209" s="268">
        <v>0</v>
      </c>
      <c r="AM209" s="268">
        <v>0</v>
      </c>
      <c r="AN209" s="268">
        <v>0</v>
      </c>
      <c r="AO209" s="268">
        <v>0</v>
      </c>
      <c r="AP209" s="268">
        <v>0</v>
      </c>
      <c r="AQ209" s="268">
        <v>0</v>
      </c>
      <c r="AR209" s="268">
        <v>1</v>
      </c>
      <c r="AS209" s="268">
        <v>0</v>
      </c>
      <c r="AT209" s="268">
        <v>0</v>
      </c>
      <c r="AU209" s="268">
        <v>0</v>
      </c>
      <c r="AV209" s="268">
        <v>1</v>
      </c>
    </row>
    <row r="210" spans="1:48" x14ac:dyDescent="0.2">
      <c r="A210" s="278"/>
      <c r="B210" s="279" t="s">
        <v>356</v>
      </c>
      <c r="C210" s="282" t="s">
        <v>670</v>
      </c>
      <c r="D210" s="298">
        <v>7</v>
      </c>
      <c r="E210" s="298">
        <v>18</v>
      </c>
      <c r="F210" s="298" t="s">
        <v>667</v>
      </c>
      <c r="G210" s="274">
        <v>0</v>
      </c>
      <c r="H210" s="296">
        <v>25</v>
      </c>
      <c r="I210" s="274"/>
      <c r="J210" s="274"/>
      <c r="K210" s="274"/>
      <c r="L210" s="274"/>
      <c r="M210" s="274"/>
      <c r="N210" s="274">
        <v>0</v>
      </c>
      <c r="O210" s="274">
        <v>0</v>
      </c>
      <c r="P210" s="274">
        <v>0</v>
      </c>
      <c r="Q210" s="274">
        <v>0</v>
      </c>
      <c r="R210" s="274">
        <v>0</v>
      </c>
      <c r="S210" s="274">
        <v>0</v>
      </c>
      <c r="T210" s="274">
        <v>0</v>
      </c>
      <c r="U210" s="274">
        <v>0</v>
      </c>
      <c r="V210" s="274">
        <v>0</v>
      </c>
      <c r="W210" s="274">
        <v>0</v>
      </c>
      <c r="X210" s="274">
        <v>4</v>
      </c>
      <c r="Y210" s="274">
        <v>14</v>
      </c>
      <c r="Z210" s="274">
        <v>0</v>
      </c>
      <c r="AA210" s="274">
        <v>0</v>
      </c>
      <c r="AB210" s="274">
        <v>18</v>
      </c>
      <c r="AC210" s="274">
        <v>0</v>
      </c>
      <c r="AD210" s="274"/>
      <c r="AE210" s="274"/>
      <c r="AF210" s="274"/>
      <c r="AG210" s="274"/>
      <c r="AH210" s="274">
        <v>0</v>
      </c>
      <c r="AI210" s="274">
        <v>0</v>
      </c>
      <c r="AJ210" s="274">
        <v>0</v>
      </c>
      <c r="AK210" s="274">
        <v>0</v>
      </c>
      <c r="AL210" s="274">
        <v>0</v>
      </c>
      <c r="AM210" s="274">
        <v>0</v>
      </c>
      <c r="AN210" s="274">
        <v>0</v>
      </c>
      <c r="AO210" s="274">
        <v>0</v>
      </c>
      <c r="AP210" s="274">
        <v>0</v>
      </c>
      <c r="AQ210" s="274">
        <v>0</v>
      </c>
      <c r="AR210" s="274">
        <v>3</v>
      </c>
      <c r="AS210" s="274">
        <v>4</v>
      </c>
      <c r="AT210" s="274">
        <v>0</v>
      </c>
      <c r="AU210" s="274">
        <v>0</v>
      </c>
      <c r="AV210" s="274">
        <v>7</v>
      </c>
    </row>
    <row r="211" spans="1:48" x14ac:dyDescent="0.2">
      <c r="A211" s="278"/>
      <c r="B211" s="279" t="s">
        <v>618</v>
      </c>
      <c r="C211" s="282" t="s">
        <v>671</v>
      </c>
      <c r="D211" s="298" t="s">
        <v>667</v>
      </c>
      <c r="E211" s="298" t="s">
        <v>667</v>
      </c>
      <c r="F211" s="298" t="s">
        <v>667</v>
      </c>
      <c r="G211" s="274">
        <v>0</v>
      </c>
      <c r="H211" s="298" t="s">
        <v>667</v>
      </c>
      <c r="I211" s="274"/>
      <c r="J211" s="274"/>
      <c r="K211" s="274"/>
      <c r="L211" s="274"/>
      <c r="M211" s="274"/>
      <c r="N211" s="274">
        <v>0</v>
      </c>
      <c r="O211" s="274">
        <v>0</v>
      </c>
      <c r="P211" s="274">
        <v>0</v>
      </c>
      <c r="Q211" s="274">
        <v>0</v>
      </c>
      <c r="R211" s="274">
        <v>0</v>
      </c>
      <c r="S211" s="274">
        <v>0</v>
      </c>
      <c r="T211" s="274">
        <v>0</v>
      </c>
      <c r="U211" s="274">
        <v>0</v>
      </c>
      <c r="V211" s="274">
        <v>0</v>
      </c>
      <c r="W211" s="274">
        <v>0</v>
      </c>
      <c r="X211" s="274">
        <v>0</v>
      </c>
      <c r="Y211" s="274">
        <v>0</v>
      </c>
      <c r="Z211" s="274">
        <v>0</v>
      </c>
      <c r="AA211" s="274">
        <v>0</v>
      </c>
      <c r="AB211" s="274">
        <v>0</v>
      </c>
      <c r="AC211" s="274">
        <v>0</v>
      </c>
      <c r="AD211" s="274"/>
      <c r="AE211" s="274"/>
      <c r="AF211" s="274"/>
      <c r="AG211" s="274"/>
      <c r="AH211" s="274">
        <v>0</v>
      </c>
      <c r="AI211" s="274">
        <v>0</v>
      </c>
      <c r="AJ211" s="274">
        <v>0</v>
      </c>
      <c r="AK211" s="274">
        <v>0</v>
      </c>
      <c r="AL211" s="274">
        <v>0</v>
      </c>
      <c r="AM211" s="274">
        <v>0</v>
      </c>
      <c r="AN211" s="274">
        <v>0</v>
      </c>
      <c r="AO211" s="274">
        <v>0</v>
      </c>
      <c r="AP211" s="274">
        <v>0</v>
      </c>
      <c r="AQ211" s="274">
        <v>0</v>
      </c>
      <c r="AR211" s="274">
        <v>0</v>
      </c>
      <c r="AS211" s="274">
        <v>0</v>
      </c>
      <c r="AT211" s="274">
        <v>0</v>
      </c>
      <c r="AU211" s="274">
        <v>0</v>
      </c>
      <c r="AV211" s="274">
        <v>0</v>
      </c>
    </row>
    <row r="212" spans="1:48" x14ac:dyDescent="0.2">
      <c r="A212" s="278"/>
      <c r="B212" s="279" t="s">
        <v>358</v>
      </c>
      <c r="C212" s="282" t="s">
        <v>672</v>
      </c>
      <c r="D212" s="298">
        <v>2</v>
      </c>
      <c r="E212" s="298">
        <v>2</v>
      </c>
      <c r="F212" s="298" t="s">
        <v>667</v>
      </c>
      <c r="G212" s="274">
        <v>0</v>
      </c>
      <c r="H212" s="296">
        <v>4</v>
      </c>
      <c r="I212" s="274"/>
      <c r="J212" s="274"/>
      <c r="K212" s="274"/>
      <c r="L212" s="274"/>
      <c r="M212" s="274"/>
      <c r="N212" s="274">
        <v>0</v>
      </c>
      <c r="O212" s="274">
        <v>0</v>
      </c>
      <c r="P212" s="274">
        <v>0</v>
      </c>
      <c r="Q212" s="274">
        <v>0</v>
      </c>
      <c r="R212" s="274">
        <v>0</v>
      </c>
      <c r="S212" s="274">
        <v>0</v>
      </c>
      <c r="T212" s="274">
        <v>0</v>
      </c>
      <c r="U212" s="274">
        <v>0</v>
      </c>
      <c r="V212" s="274">
        <v>0</v>
      </c>
      <c r="W212" s="274">
        <v>0</v>
      </c>
      <c r="X212" s="274">
        <v>0</v>
      </c>
      <c r="Y212" s="274">
        <v>1</v>
      </c>
      <c r="Z212" s="274">
        <v>0</v>
      </c>
      <c r="AA212" s="274">
        <v>0</v>
      </c>
      <c r="AB212" s="274">
        <v>1</v>
      </c>
      <c r="AC212" s="274">
        <v>0</v>
      </c>
      <c r="AD212" s="274"/>
      <c r="AE212" s="274"/>
      <c r="AF212" s="274"/>
      <c r="AG212" s="274"/>
      <c r="AH212" s="274">
        <v>0</v>
      </c>
      <c r="AI212" s="274">
        <v>0</v>
      </c>
      <c r="AJ212" s="274">
        <v>0</v>
      </c>
      <c r="AK212" s="274">
        <v>0</v>
      </c>
      <c r="AL212" s="274">
        <v>0</v>
      </c>
      <c r="AM212" s="274">
        <v>0</v>
      </c>
      <c r="AN212" s="274">
        <v>0</v>
      </c>
      <c r="AO212" s="274">
        <v>0</v>
      </c>
      <c r="AP212" s="274">
        <v>0</v>
      </c>
      <c r="AQ212" s="274">
        <v>0</v>
      </c>
      <c r="AR212" s="274">
        <v>2</v>
      </c>
      <c r="AS212" s="274">
        <v>1</v>
      </c>
      <c r="AT212" s="274">
        <v>0</v>
      </c>
      <c r="AU212" s="274">
        <v>0</v>
      </c>
      <c r="AV212" s="274">
        <v>3</v>
      </c>
    </row>
    <row r="213" spans="1:48" x14ac:dyDescent="0.2">
      <c r="A213" s="278"/>
      <c r="B213" s="279" t="s">
        <v>360</v>
      </c>
      <c r="C213" s="282" t="s">
        <v>673</v>
      </c>
      <c r="D213" s="298">
        <v>30</v>
      </c>
      <c r="E213" s="298">
        <v>21</v>
      </c>
      <c r="F213" s="298" t="s">
        <v>667</v>
      </c>
      <c r="G213" s="274">
        <v>0</v>
      </c>
      <c r="H213" s="296">
        <v>51</v>
      </c>
      <c r="I213" s="274"/>
      <c r="J213" s="274"/>
      <c r="K213" s="274"/>
      <c r="L213" s="274"/>
      <c r="M213" s="274"/>
      <c r="N213" s="274">
        <v>0</v>
      </c>
      <c r="O213" s="274">
        <v>0</v>
      </c>
      <c r="P213" s="274">
        <v>0</v>
      </c>
      <c r="Q213" s="274">
        <v>0</v>
      </c>
      <c r="R213" s="274">
        <v>0</v>
      </c>
      <c r="S213" s="274">
        <v>0</v>
      </c>
      <c r="T213" s="274">
        <v>0</v>
      </c>
      <c r="U213" s="274">
        <v>0</v>
      </c>
      <c r="V213" s="274">
        <v>0</v>
      </c>
      <c r="W213" s="274">
        <v>0</v>
      </c>
      <c r="X213" s="274">
        <v>14</v>
      </c>
      <c r="Y213" s="274">
        <v>8</v>
      </c>
      <c r="Z213" s="274">
        <v>0</v>
      </c>
      <c r="AA213" s="274">
        <v>0</v>
      </c>
      <c r="AB213" s="274">
        <v>22</v>
      </c>
      <c r="AC213" s="274">
        <v>0</v>
      </c>
      <c r="AD213" s="274"/>
      <c r="AE213" s="274"/>
      <c r="AF213" s="274"/>
      <c r="AG213" s="274"/>
      <c r="AH213" s="274">
        <v>0</v>
      </c>
      <c r="AI213" s="274">
        <v>0</v>
      </c>
      <c r="AJ213" s="274">
        <v>0</v>
      </c>
      <c r="AK213" s="274">
        <v>0</v>
      </c>
      <c r="AL213" s="274">
        <v>0</v>
      </c>
      <c r="AM213" s="274">
        <v>0</v>
      </c>
      <c r="AN213" s="274">
        <v>0</v>
      </c>
      <c r="AO213" s="274">
        <v>0</v>
      </c>
      <c r="AP213" s="274">
        <v>0</v>
      </c>
      <c r="AQ213" s="274">
        <v>0</v>
      </c>
      <c r="AR213" s="274">
        <v>16</v>
      </c>
      <c r="AS213" s="274">
        <v>13</v>
      </c>
      <c r="AT213" s="274">
        <v>0</v>
      </c>
      <c r="AU213" s="274">
        <v>0</v>
      </c>
      <c r="AV213" s="274">
        <v>29</v>
      </c>
    </row>
    <row r="214" spans="1:48" x14ac:dyDescent="0.2">
      <c r="A214" s="278"/>
      <c r="B214" s="279" t="s">
        <v>362</v>
      </c>
      <c r="C214" s="282" t="s">
        <v>674</v>
      </c>
      <c r="D214" s="298">
        <v>3</v>
      </c>
      <c r="E214" s="298" t="s">
        <v>667</v>
      </c>
      <c r="F214" s="298" t="s">
        <v>667</v>
      </c>
      <c r="G214" s="274">
        <v>0</v>
      </c>
      <c r="H214" s="296">
        <v>3</v>
      </c>
      <c r="I214" s="274"/>
      <c r="J214" s="274"/>
      <c r="K214" s="274"/>
      <c r="L214" s="274"/>
      <c r="M214" s="274"/>
      <c r="N214" s="274">
        <v>0</v>
      </c>
      <c r="O214" s="274">
        <v>0</v>
      </c>
      <c r="P214" s="274">
        <v>0</v>
      </c>
      <c r="Q214" s="274">
        <v>0</v>
      </c>
      <c r="R214" s="274">
        <v>0</v>
      </c>
      <c r="S214" s="274">
        <v>0</v>
      </c>
      <c r="T214" s="274">
        <v>0</v>
      </c>
      <c r="U214" s="274">
        <v>0</v>
      </c>
      <c r="V214" s="274">
        <v>0</v>
      </c>
      <c r="W214" s="274">
        <v>0</v>
      </c>
      <c r="X214" s="274">
        <v>0</v>
      </c>
      <c r="Y214" s="274">
        <v>0</v>
      </c>
      <c r="Z214" s="274">
        <v>0</v>
      </c>
      <c r="AA214" s="274">
        <v>0</v>
      </c>
      <c r="AB214" s="274">
        <v>0</v>
      </c>
      <c r="AC214" s="274">
        <v>0</v>
      </c>
      <c r="AD214" s="274"/>
      <c r="AE214" s="274"/>
      <c r="AF214" s="274"/>
      <c r="AG214" s="274"/>
      <c r="AH214" s="274">
        <v>0</v>
      </c>
      <c r="AI214" s="274">
        <v>0</v>
      </c>
      <c r="AJ214" s="274">
        <v>0</v>
      </c>
      <c r="AK214" s="274">
        <v>0</v>
      </c>
      <c r="AL214" s="274">
        <v>0</v>
      </c>
      <c r="AM214" s="274">
        <v>0</v>
      </c>
      <c r="AN214" s="274">
        <v>0</v>
      </c>
      <c r="AO214" s="274">
        <v>0</v>
      </c>
      <c r="AP214" s="274">
        <v>0</v>
      </c>
      <c r="AQ214" s="274">
        <v>0</v>
      </c>
      <c r="AR214" s="274">
        <v>3</v>
      </c>
      <c r="AS214" s="274">
        <v>0</v>
      </c>
      <c r="AT214" s="274">
        <v>0</v>
      </c>
      <c r="AU214" s="274">
        <v>0</v>
      </c>
      <c r="AV214" s="274">
        <v>3</v>
      </c>
    </row>
    <row r="215" spans="1:48" x14ac:dyDescent="0.2">
      <c r="A215" s="278"/>
      <c r="B215" s="279" t="s">
        <v>352</v>
      </c>
      <c r="C215" s="282" t="s">
        <v>675</v>
      </c>
      <c r="D215" s="298">
        <v>8</v>
      </c>
      <c r="E215" s="298">
        <v>4</v>
      </c>
      <c r="F215" s="298" t="s">
        <v>667</v>
      </c>
      <c r="G215" s="274">
        <v>0</v>
      </c>
      <c r="H215" s="296">
        <v>12</v>
      </c>
      <c r="I215" s="274"/>
      <c r="J215" s="274"/>
      <c r="K215" s="274"/>
      <c r="L215" s="274"/>
      <c r="M215" s="274"/>
      <c r="N215" s="274">
        <v>0</v>
      </c>
      <c r="O215" s="274">
        <v>0</v>
      </c>
      <c r="P215" s="274">
        <v>0</v>
      </c>
      <c r="Q215" s="274">
        <v>0</v>
      </c>
      <c r="R215" s="274">
        <v>0</v>
      </c>
      <c r="S215" s="274">
        <v>0</v>
      </c>
      <c r="T215" s="274">
        <v>0</v>
      </c>
      <c r="U215" s="274">
        <v>0</v>
      </c>
      <c r="V215" s="274">
        <v>0</v>
      </c>
      <c r="W215" s="274">
        <v>0</v>
      </c>
      <c r="X215" s="274">
        <v>4</v>
      </c>
      <c r="Y215" s="274">
        <v>2</v>
      </c>
      <c r="Z215" s="274">
        <v>0</v>
      </c>
      <c r="AA215" s="274">
        <v>0</v>
      </c>
      <c r="AB215" s="274">
        <v>6</v>
      </c>
      <c r="AC215" s="274">
        <v>0</v>
      </c>
      <c r="AD215" s="274"/>
      <c r="AE215" s="274"/>
      <c r="AF215" s="274"/>
      <c r="AG215" s="274"/>
      <c r="AH215" s="274">
        <v>0</v>
      </c>
      <c r="AI215" s="274">
        <v>0</v>
      </c>
      <c r="AJ215" s="274">
        <v>0</v>
      </c>
      <c r="AK215" s="274">
        <v>0</v>
      </c>
      <c r="AL215" s="274">
        <v>0</v>
      </c>
      <c r="AM215" s="274">
        <v>0</v>
      </c>
      <c r="AN215" s="274">
        <v>0</v>
      </c>
      <c r="AO215" s="274">
        <v>0</v>
      </c>
      <c r="AP215" s="274">
        <v>0</v>
      </c>
      <c r="AQ215" s="274">
        <v>0</v>
      </c>
      <c r="AR215" s="274">
        <v>4</v>
      </c>
      <c r="AS215" s="274">
        <v>2</v>
      </c>
      <c r="AT215" s="274">
        <v>0</v>
      </c>
      <c r="AU215" s="274">
        <v>0</v>
      </c>
      <c r="AV215" s="274">
        <v>6</v>
      </c>
    </row>
    <row r="216" spans="1:48" x14ac:dyDescent="0.2">
      <c r="A216" s="278"/>
      <c r="B216" s="279" t="s">
        <v>364</v>
      </c>
      <c r="C216" s="282" t="s">
        <v>587</v>
      </c>
      <c r="D216" s="298">
        <v>8</v>
      </c>
      <c r="E216" s="298">
        <v>6</v>
      </c>
      <c r="F216" s="298" t="s">
        <v>667</v>
      </c>
      <c r="G216" s="274">
        <v>0</v>
      </c>
      <c r="H216" s="296">
        <v>14</v>
      </c>
      <c r="I216" s="274"/>
      <c r="J216" s="274"/>
      <c r="K216" s="274"/>
      <c r="L216" s="274"/>
      <c r="M216" s="274"/>
      <c r="N216" s="274">
        <v>0</v>
      </c>
      <c r="O216" s="274">
        <v>0</v>
      </c>
      <c r="P216" s="274">
        <v>0</v>
      </c>
      <c r="Q216" s="274">
        <v>0</v>
      </c>
      <c r="R216" s="274">
        <v>0</v>
      </c>
      <c r="S216" s="274">
        <v>0</v>
      </c>
      <c r="T216" s="274">
        <v>0</v>
      </c>
      <c r="U216" s="274">
        <v>0</v>
      </c>
      <c r="V216" s="274">
        <v>0</v>
      </c>
      <c r="W216" s="274">
        <v>0</v>
      </c>
      <c r="X216" s="274">
        <v>5</v>
      </c>
      <c r="Y216" s="274">
        <v>4</v>
      </c>
      <c r="Z216" s="274">
        <v>0</v>
      </c>
      <c r="AA216" s="274">
        <v>0</v>
      </c>
      <c r="AB216" s="274">
        <v>9</v>
      </c>
      <c r="AC216" s="274">
        <v>0</v>
      </c>
      <c r="AD216" s="274"/>
      <c r="AE216" s="274"/>
      <c r="AF216" s="274"/>
      <c r="AG216" s="274"/>
      <c r="AH216" s="274">
        <v>0</v>
      </c>
      <c r="AI216" s="274">
        <v>0</v>
      </c>
      <c r="AJ216" s="274">
        <v>0</v>
      </c>
      <c r="AK216" s="274">
        <v>0</v>
      </c>
      <c r="AL216" s="274">
        <v>0</v>
      </c>
      <c r="AM216" s="274">
        <v>0</v>
      </c>
      <c r="AN216" s="274">
        <v>0</v>
      </c>
      <c r="AO216" s="274">
        <v>0</v>
      </c>
      <c r="AP216" s="274">
        <v>0</v>
      </c>
      <c r="AQ216" s="274">
        <v>0</v>
      </c>
      <c r="AR216" s="274">
        <v>3</v>
      </c>
      <c r="AS216" s="274">
        <v>2</v>
      </c>
      <c r="AT216" s="274">
        <v>0</v>
      </c>
      <c r="AU216" s="274">
        <v>0</v>
      </c>
      <c r="AV216" s="274">
        <v>5</v>
      </c>
    </row>
    <row r="217" spans="1:48" x14ac:dyDescent="0.2">
      <c r="A217" s="278"/>
      <c r="B217" s="279" t="s">
        <v>366</v>
      </c>
      <c r="C217" s="282" t="s">
        <v>676</v>
      </c>
      <c r="D217" s="298">
        <v>4</v>
      </c>
      <c r="E217" s="298">
        <v>3</v>
      </c>
      <c r="F217" s="298" t="s">
        <v>667</v>
      </c>
      <c r="G217" s="274">
        <v>0</v>
      </c>
      <c r="H217" s="296">
        <v>7</v>
      </c>
      <c r="I217" s="274"/>
      <c r="J217" s="274"/>
      <c r="K217" s="274"/>
      <c r="L217" s="274"/>
      <c r="M217" s="274"/>
      <c r="N217" s="274">
        <v>0</v>
      </c>
      <c r="O217" s="274">
        <v>0</v>
      </c>
      <c r="P217" s="274">
        <v>0</v>
      </c>
      <c r="Q217" s="274">
        <v>0</v>
      </c>
      <c r="R217" s="274">
        <v>0</v>
      </c>
      <c r="S217" s="274">
        <v>0</v>
      </c>
      <c r="T217" s="274">
        <v>0</v>
      </c>
      <c r="U217" s="274">
        <v>0</v>
      </c>
      <c r="V217" s="274">
        <v>0</v>
      </c>
      <c r="W217" s="274">
        <v>0</v>
      </c>
      <c r="X217" s="274">
        <v>1</v>
      </c>
      <c r="Y217" s="274">
        <v>1</v>
      </c>
      <c r="Z217" s="274">
        <v>0</v>
      </c>
      <c r="AA217" s="274">
        <v>0</v>
      </c>
      <c r="AB217" s="274">
        <v>2</v>
      </c>
      <c r="AC217" s="274">
        <v>0</v>
      </c>
      <c r="AD217" s="274"/>
      <c r="AE217" s="274"/>
      <c r="AF217" s="274"/>
      <c r="AG217" s="274"/>
      <c r="AH217" s="274">
        <v>0</v>
      </c>
      <c r="AI217" s="274">
        <v>0</v>
      </c>
      <c r="AJ217" s="274">
        <v>0</v>
      </c>
      <c r="AK217" s="274">
        <v>0</v>
      </c>
      <c r="AL217" s="274">
        <v>0</v>
      </c>
      <c r="AM217" s="274">
        <v>0</v>
      </c>
      <c r="AN217" s="274">
        <v>0</v>
      </c>
      <c r="AO217" s="274">
        <v>0</v>
      </c>
      <c r="AP217" s="274">
        <v>0</v>
      </c>
      <c r="AQ217" s="274">
        <v>0</v>
      </c>
      <c r="AR217" s="274">
        <v>3</v>
      </c>
      <c r="AS217" s="274">
        <v>2</v>
      </c>
      <c r="AT217" s="274">
        <v>0</v>
      </c>
      <c r="AU217" s="274">
        <v>0</v>
      </c>
      <c r="AV217" s="274">
        <v>5</v>
      </c>
    </row>
    <row r="218" spans="1:48" x14ac:dyDescent="0.2">
      <c r="A218" s="278"/>
      <c r="B218" s="279" t="s">
        <v>368</v>
      </c>
      <c r="C218" s="282" t="s">
        <v>677</v>
      </c>
      <c r="D218" s="298">
        <v>12</v>
      </c>
      <c r="E218" s="298">
        <v>12</v>
      </c>
      <c r="F218" s="298" t="s">
        <v>667</v>
      </c>
      <c r="G218" s="274">
        <v>0</v>
      </c>
      <c r="H218" s="296">
        <v>24</v>
      </c>
      <c r="I218" s="274"/>
      <c r="J218" s="274"/>
      <c r="K218" s="274"/>
      <c r="L218" s="274"/>
      <c r="M218" s="274"/>
      <c r="N218" s="274">
        <v>0</v>
      </c>
      <c r="O218" s="274">
        <v>0</v>
      </c>
      <c r="P218" s="274">
        <v>0</v>
      </c>
      <c r="Q218" s="274">
        <v>0</v>
      </c>
      <c r="R218" s="274">
        <v>0</v>
      </c>
      <c r="S218" s="274">
        <v>0</v>
      </c>
      <c r="T218" s="274">
        <v>0</v>
      </c>
      <c r="U218" s="274">
        <v>0</v>
      </c>
      <c r="V218" s="274">
        <v>0</v>
      </c>
      <c r="W218" s="274">
        <v>0</v>
      </c>
      <c r="X218" s="274">
        <v>3</v>
      </c>
      <c r="Y218" s="274">
        <v>4</v>
      </c>
      <c r="Z218" s="274">
        <v>0</v>
      </c>
      <c r="AA218" s="274">
        <v>0</v>
      </c>
      <c r="AB218" s="274">
        <v>7</v>
      </c>
      <c r="AC218" s="274">
        <v>0</v>
      </c>
      <c r="AD218" s="274"/>
      <c r="AE218" s="274"/>
      <c r="AF218" s="274"/>
      <c r="AG218" s="274"/>
      <c r="AH218" s="274">
        <v>0</v>
      </c>
      <c r="AI218" s="274">
        <v>0</v>
      </c>
      <c r="AJ218" s="274">
        <v>0</v>
      </c>
      <c r="AK218" s="274">
        <v>0</v>
      </c>
      <c r="AL218" s="274">
        <v>0</v>
      </c>
      <c r="AM218" s="274">
        <v>0</v>
      </c>
      <c r="AN218" s="274">
        <v>0</v>
      </c>
      <c r="AO218" s="274">
        <v>0</v>
      </c>
      <c r="AP218" s="274">
        <v>0</v>
      </c>
      <c r="AQ218" s="274">
        <v>0</v>
      </c>
      <c r="AR218" s="274">
        <v>9</v>
      </c>
      <c r="AS218" s="274">
        <v>8</v>
      </c>
      <c r="AT218" s="274">
        <v>0</v>
      </c>
      <c r="AU218" s="274">
        <v>0</v>
      </c>
      <c r="AV218" s="274">
        <v>17</v>
      </c>
    </row>
    <row r="219" spans="1:48" x14ac:dyDescent="0.2">
      <c r="A219" s="278"/>
      <c r="B219" s="281" t="s">
        <v>252</v>
      </c>
      <c r="C219" s="282"/>
      <c r="D219" s="268">
        <v>8</v>
      </c>
      <c r="E219" s="268">
        <v>5</v>
      </c>
      <c r="F219" s="268">
        <v>0</v>
      </c>
      <c r="G219" s="268">
        <v>0</v>
      </c>
      <c r="H219" s="268">
        <v>13</v>
      </c>
      <c r="I219" s="274"/>
      <c r="J219" s="274"/>
      <c r="K219" s="274"/>
      <c r="L219" s="274"/>
      <c r="M219" s="274"/>
      <c r="N219" s="268">
        <v>0</v>
      </c>
      <c r="O219" s="268">
        <v>0</v>
      </c>
      <c r="P219" s="268">
        <v>0</v>
      </c>
      <c r="Q219" s="268">
        <v>0</v>
      </c>
      <c r="R219" s="268">
        <v>0</v>
      </c>
      <c r="S219" s="274">
        <v>0</v>
      </c>
      <c r="T219" s="274">
        <v>0</v>
      </c>
      <c r="U219" s="274">
        <v>0</v>
      </c>
      <c r="V219" s="274">
        <v>0</v>
      </c>
      <c r="W219" s="274">
        <v>0</v>
      </c>
      <c r="X219" s="274">
        <v>3</v>
      </c>
      <c r="Y219" s="274">
        <v>2</v>
      </c>
      <c r="Z219" s="274">
        <v>0</v>
      </c>
      <c r="AA219" s="274">
        <v>0</v>
      </c>
      <c r="AB219" s="274">
        <v>5</v>
      </c>
      <c r="AC219" s="274">
        <v>0</v>
      </c>
      <c r="AD219" s="274"/>
      <c r="AE219" s="274"/>
      <c r="AF219" s="274"/>
      <c r="AG219" s="274"/>
      <c r="AH219" s="274">
        <v>0</v>
      </c>
      <c r="AI219" s="274">
        <v>0</v>
      </c>
      <c r="AJ219" s="274">
        <v>0</v>
      </c>
      <c r="AK219" s="274">
        <v>0</v>
      </c>
      <c r="AL219" s="274">
        <v>0</v>
      </c>
      <c r="AM219" s="274">
        <v>0</v>
      </c>
      <c r="AN219" s="274">
        <v>0</v>
      </c>
      <c r="AO219" s="274">
        <v>0</v>
      </c>
      <c r="AP219" s="274">
        <v>0</v>
      </c>
      <c r="AQ219" s="274">
        <v>0</v>
      </c>
      <c r="AR219" s="268">
        <v>5</v>
      </c>
      <c r="AS219" s="268">
        <v>3</v>
      </c>
      <c r="AT219" s="268">
        <v>0</v>
      </c>
      <c r="AU219" s="268">
        <v>0</v>
      </c>
      <c r="AV219" s="268">
        <v>8</v>
      </c>
    </row>
    <row r="220" spans="1:48" x14ac:dyDescent="0.2">
      <c r="A220" s="278"/>
      <c r="B220" s="279" t="s">
        <v>251</v>
      </c>
      <c r="C220" s="282" t="s">
        <v>252</v>
      </c>
      <c r="D220" s="274">
        <v>8</v>
      </c>
      <c r="E220" s="274">
        <v>5</v>
      </c>
      <c r="F220" s="274">
        <v>0</v>
      </c>
      <c r="G220" s="274">
        <v>0</v>
      </c>
      <c r="H220" s="274">
        <v>13</v>
      </c>
      <c r="I220" s="274"/>
      <c r="J220" s="274"/>
      <c r="K220" s="274"/>
      <c r="L220" s="274"/>
      <c r="M220" s="274"/>
      <c r="N220" s="274">
        <v>0</v>
      </c>
      <c r="O220" s="274">
        <v>0</v>
      </c>
      <c r="P220" s="274">
        <v>0</v>
      </c>
      <c r="Q220" s="274">
        <v>0</v>
      </c>
      <c r="R220" s="274">
        <v>0</v>
      </c>
      <c r="S220" s="274">
        <v>0</v>
      </c>
      <c r="T220" s="274">
        <v>0</v>
      </c>
      <c r="U220" s="274">
        <v>0</v>
      </c>
      <c r="V220" s="274">
        <v>0</v>
      </c>
      <c r="W220" s="274">
        <v>0</v>
      </c>
      <c r="X220" s="274">
        <v>3</v>
      </c>
      <c r="Y220" s="274">
        <v>2</v>
      </c>
      <c r="Z220" s="274">
        <v>0</v>
      </c>
      <c r="AA220" s="274">
        <v>0</v>
      </c>
      <c r="AB220" s="274">
        <v>5</v>
      </c>
      <c r="AC220" s="274">
        <v>0</v>
      </c>
      <c r="AD220" s="274"/>
      <c r="AE220" s="274"/>
      <c r="AF220" s="274"/>
      <c r="AG220" s="274"/>
      <c r="AH220" s="274">
        <v>0</v>
      </c>
      <c r="AI220" s="274">
        <v>0</v>
      </c>
      <c r="AJ220" s="274">
        <v>0</v>
      </c>
      <c r="AK220" s="274">
        <v>0</v>
      </c>
      <c r="AL220" s="274">
        <v>0</v>
      </c>
      <c r="AM220" s="274">
        <v>0</v>
      </c>
      <c r="AN220" s="274">
        <v>0</v>
      </c>
      <c r="AO220" s="274">
        <v>0</v>
      </c>
      <c r="AP220" s="274">
        <v>0</v>
      </c>
      <c r="AQ220" s="274">
        <v>0</v>
      </c>
      <c r="AR220" s="274">
        <v>5</v>
      </c>
      <c r="AS220" s="274">
        <v>3</v>
      </c>
      <c r="AT220" s="274">
        <v>0</v>
      </c>
      <c r="AU220" s="274">
        <v>0</v>
      </c>
      <c r="AV220" s="274">
        <v>8</v>
      </c>
    </row>
    <row r="221" spans="1:48" x14ac:dyDescent="0.2">
      <c r="A221" s="279" t="s">
        <v>40</v>
      </c>
      <c r="B221" s="264"/>
      <c r="C221" s="264"/>
      <c r="D221" s="268">
        <v>19</v>
      </c>
      <c r="E221" s="268">
        <v>11</v>
      </c>
      <c r="F221" s="268">
        <v>0</v>
      </c>
      <c r="G221" s="268">
        <v>0</v>
      </c>
      <c r="H221" s="268">
        <v>30</v>
      </c>
      <c r="I221" s="274"/>
      <c r="J221" s="274"/>
      <c r="K221" s="274"/>
      <c r="L221" s="274"/>
      <c r="M221" s="274"/>
      <c r="N221" s="268">
        <v>0</v>
      </c>
      <c r="O221" s="268">
        <v>0</v>
      </c>
      <c r="P221" s="268">
        <v>0</v>
      </c>
      <c r="Q221" s="268">
        <v>0</v>
      </c>
      <c r="R221" s="268">
        <v>0</v>
      </c>
      <c r="S221" s="274">
        <v>0</v>
      </c>
      <c r="T221" s="274">
        <v>0</v>
      </c>
      <c r="U221" s="274">
        <v>0</v>
      </c>
      <c r="V221" s="274">
        <v>0</v>
      </c>
      <c r="W221" s="274">
        <v>0</v>
      </c>
      <c r="X221" s="268">
        <v>14</v>
      </c>
      <c r="Y221" s="268">
        <v>8</v>
      </c>
      <c r="Z221" s="268">
        <v>0</v>
      </c>
      <c r="AA221" s="268">
        <v>0</v>
      </c>
      <c r="AB221" s="268">
        <v>22</v>
      </c>
      <c r="AC221" s="274">
        <v>0</v>
      </c>
      <c r="AD221" s="274"/>
      <c r="AE221" s="274"/>
      <c r="AF221" s="274"/>
      <c r="AG221" s="274"/>
      <c r="AH221" s="274">
        <v>0</v>
      </c>
      <c r="AI221" s="274">
        <v>0</v>
      </c>
      <c r="AJ221" s="274">
        <v>0</v>
      </c>
      <c r="AK221" s="274">
        <v>0</v>
      </c>
      <c r="AL221" s="274">
        <v>0</v>
      </c>
      <c r="AM221" s="274">
        <v>0</v>
      </c>
      <c r="AN221" s="274">
        <v>0</v>
      </c>
      <c r="AO221" s="274">
        <v>0</v>
      </c>
      <c r="AP221" s="274">
        <v>0</v>
      </c>
      <c r="AQ221" s="274">
        <v>0</v>
      </c>
      <c r="AR221" s="274">
        <v>0</v>
      </c>
      <c r="AS221" s="274">
        <v>0</v>
      </c>
      <c r="AT221" s="274">
        <v>0</v>
      </c>
      <c r="AU221" s="274">
        <v>0</v>
      </c>
      <c r="AV221" s="274">
        <v>0</v>
      </c>
    </row>
    <row r="222" spans="1:48" x14ac:dyDescent="0.2">
      <c r="A222" s="291">
        <v>7</v>
      </c>
      <c r="B222" s="281" t="s">
        <v>422</v>
      </c>
      <c r="C222" s="264"/>
      <c r="D222" s="268">
        <v>19</v>
      </c>
      <c r="E222" s="268">
        <v>11</v>
      </c>
      <c r="F222" s="268">
        <v>0</v>
      </c>
      <c r="G222" s="268">
        <v>0</v>
      </c>
      <c r="H222" s="268">
        <v>30</v>
      </c>
      <c r="I222" s="274"/>
      <c r="J222" s="274"/>
      <c r="K222" s="274"/>
      <c r="L222" s="274"/>
      <c r="M222" s="274"/>
      <c r="N222" s="268">
        <v>0</v>
      </c>
      <c r="O222" s="268">
        <v>0</v>
      </c>
      <c r="P222" s="268">
        <v>0</v>
      </c>
      <c r="Q222" s="268">
        <v>0</v>
      </c>
      <c r="R222" s="268">
        <v>0</v>
      </c>
      <c r="S222" s="274">
        <v>0</v>
      </c>
      <c r="T222" s="274">
        <v>0</v>
      </c>
      <c r="U222" s="274">
        <v>0</v>
      </c>
      <c r="V222" s="274">
        <v>0</v>
      </c>
      <c r="W222" s="274">
        <v>0</v>
      </c>
      <c r="X222" s="274">
        <v>14</v>
      </c>
      <c r="Y222" s="274">
        <v>8</v>
      </c>
      <c r="Z222" s="274">
        <v>0</v>
      </c>
      <c r="AA222" s="274">
        <v>0</v>
      </c>
      <c r="AB222" s="274">
        <v>22</v>
      </c>
      <c r="AC222" s="274">
        <v>0</v>
      </c>
      <c r="AD222" s="274"/>
      <c r="AE222" s="274"/>
      <c r="AF222" s="274"/>
      <c r="AG222" s="274"/>
      <c r="AH222" s="274">
        <v>0</v>
      </c>
      <c r="AI222" s="274">
        <v>0</v>
      </c>
      <c r="AJ222" s="274">
        <v>0</v>
      </c>
      <c r="AK222" s="274">
        <v>0</v>
      </c>
      <c r="AL222" s="274">
        <v>0</v>
      </c>
      <c r="AM222" s="274">
        <v>0</v>
      </c>
      <c r="AN222" s="274">
        <v>0</v>
      </c>
      <c r="AO222" s="274">
        <v>0</v>
      </c>
      <c r="AP222" s="274">
        <v>0</v>
      </c>
      <c r="AQ222" s="274">
        <v>0</v>
      </c>
      <c r="AR222" s="274">
        <v>0</v>
      </c>
      <c r="AS222" s="274">
        <v>0</v>
      </c>
      <c r="AT222" s="274">
        <v>0</v>
      </c>
      <c r="AU222" s="274">
        <v>0</v>
      </c>
      <c r="AV222" s="274">
        <v>0</v>
      </c>
    </row>
    <row r="223" spans="1:48" x14ac:dyDescent="0.2">
      <c r="A223" s="291"/>
      <c r="B223" s="279" t="s">
        <v>370</v>
      </c>
      <c r="C223" s="284" t="s">
        <v>697</v>
      </c>
      <c r="D223" s="274">
        <v>3</v>
      </c>
      <c r="E223" s="274">
        <v>1</v>
      </c>
      <c r="F223" s="274">
        <v>0</v>
      </c>
      <c r="G223" s="274">
        <v>0</v>
      </c>
      <c r="H223" s="274">
        <v>4</v>
      </c>
      <c r="I223" s="274"/>
      <c r="J223" s="274"/>
      <c r="K223" s="274"/>
      <c r="L223" s="274"/>
      <c r="M223" s="274"/>
      <c r="N223" s="274">
        <v>0</v>
      </c>
      <c r="O223" s="274">
        <v>0</v>
      </c>
      <c r="P223" s="274">
        <v>0</v>
      </c>
      <c r="Q223" s="274">
        <v>0</v>
      </c>
      <c r="R223" s="274">
        <v>0</v>
      </c>
      <c r="S223" s="274">
        <v>0</v>
      </c>
      <c r="T223" s="274">
        <v>0</v>
      </c>
      <c r="U223" s="274">
        <v>0</v>
      </c>
      <c r="V223" s="274">
        <v>0</v>
      </c>
      <c r="W223" s="274">
        <v>0</v>
      </c>
      <c r="X223" s="274">
        <v>0</v>
      </c>
      <c r="Y223" s="274">
        <v>0</v>
      </c>
      <c r="Z223" s="274">
        <v>0</v>
      </c>
      <c r="AA223" s="274">
        <v>0</v>
      </c>
      <c r="AB223" s="274">
        <v>0</v>
      </c>
      <c r="AC223" s="274">
        <v>0</v>
      </c>
      <c r="AD223" s="274"/>
      <c r="AE223" s="274"/>
      <c r="AF223" s="274"/>
      <c r="AG223" s="274"/>
      <c r="AH223" s="274">
        <v>0</v>
      </c>
      <c r="AI223" s="274">
        <v>0</v>
      </c>
      <c r="AJ223" s="274">
        <v>0</v>
      </c>
      <c r="AK223" s="274">
        <v>0</v>
      </c>
      <c r="AL223" s="274">
        <v>0</v>
      </c>
      <c r="AM223" s="274">
        <v>0</v>
      </c>
      <c r="AN223" s="274">
        <v>0</v>
      </c>
      <c r="AO223" s="274">
        <v>0</v>
      </c>
      <c r="AP223" s="274">
        <v>0</v>
      </c>
      <c r="AQ223" s="274">
        <v>0</v>
      </c>
      <c r="AR223" s="274">
        <v>0</v>
      </c>
      <c r="AS223" s="274">
        <v>0</v>
      </c>
      <c r="AT223" s="274">
        <v>0</v>
      </c>
      <c r="AU223" s="274">
        <v>0</v>
      </c>
      <c r="AV223" s="274">
        <v>0</v>
      </c>
    </row>
    <row r="224" spans="1:48" x14ac:dyDescent="0.2">
      <c r="A224" s="292"/>
      <c r="B224" s="279" t="s">
        <v>370</v>
      </c>
      <c r="C224" s="282" t="s">
        <v>590</v>
      </c>
      <c r="D224" s="274">
        <v>16</v>
      </c>
      <c r="E224" s="274">
        <v>10</v>
      </c>
      <c r="F224" s="274">
        <v>0</v>
      </c>
      <c r="G224" s="274">
        <v>0</v>
      </c>
      <c r="H224" s="274">
        <v>26</v>
      </c>
      <c r="I224" s="274"/>
      <c r="J224" s="274"/>
      <c r="K224" s="274"/>
      <c r="L224" s="274"/>
      <c r="M224" s="274"/>
      <c r="N224" s="274">
        <v>0</v>
      </c>
      <c r="O224" s="274">
        <v>0</v>
      </c>
      <c r="P224" s="274">
        <v>0</v>
      </c>
      <c r="Q224" s="274">
        <v>0</v>
      </c>
      <c r="R224" s="274">
        <v>0</v>
      </c>
      <c r="S224" s="274">
        <v>0</v>
      </c>
      <c r="T224" s="274">
        <v>0</v>
      </c>
      <c r="U224" s="274">
        <v>0</v>
      </c>
      <c r="V224" s="274">
        <v>0</v>
      </c>
      <c r="W224" s="274">
        <v>0</v>
      </c>
      <c r="X224" s="274">
        <v>14</v>
      </c>
      <c r="Y224" s="274">
        <v>8</v>
      </c>
      <c r="Z224" s="274">
        <v>0</v>
      </c>
      <c r="AA224" s="274">
        <v>0</v>
      </c>
      <c r="AB224" s="274">
        <v>22</v>
      </c>
      <c r="AC224" s="274">
        <v>0</v>
      </c>
      <c r="AD224" s="274"/>
      <c r="AE224" s="274"/>
      <c r="AF224" s="274"/>
      <c r="AG224" s="274"/>
      <c r="AH224" s="274">
        <v>0</v>
      </c>
      <c r="AI224" s="274">
        <v>0</v>
      </c>
      <c r="AJ224" s="274">
        <v>0</v>
      </c>
      <c r="AK224" s="274">
        <v>0</v>
      </c>
      <c r="AL224" s="274">
        <v>0</v>
      </c>
      <c r="AM224" s="274">
        <v>0</v>
      </c>
      <c r="AN224" s="274">
        <v>0</v>
      </c>
      <c r="AO224" s="274">
        <v>0</v>
      </c>
      <c r="AP224" s="274">
        <v>0</v>
      </c>
      <c r="AQ224" s="274">
        <v>0</v>
      </c>
      <c r="AR224" s="274">
        <v>0</v>
      </c>
      <c r="AS224" s="274">
        <v>0</v>
      </c>
      <c r="AT224" s="274">
        <v>0</v>
      </c>
      <c r="AU224" s="274">
        <v>0</v>
      </c>
      <c r="AV224" s="274">
        <v>0</v>
      </c>
    </row>
    <row r="225" spans="1:48" x14ac:dyDescent="0.2">
      <c r="A225" s="290" t="s">
        <v>428</v>
      </c>
      <c r="B225" s="281" t="s">
        <v>428</v>
      </c>
      <c r="C225" s="264"/>
      <c r="D225" s="287">
        <v>26</v>
      </c>
      <c r="E225" s="287">
        <v>15</v>
      </c>
      <c r="F225" s="297" t="s">
        <v>667</v>
      </c>
      <c r="G225" s="301">
        <v>0</v>
      </c>
      <c r="H225" s="293">
        <v>41</v>
      </c>
      <c r="I225" s="293"/>
      <c r="J225" s="293"/>
      <c r="K225" s="293"/>
      <c r="L225" s="293"/>
      <c r="M225" s="293"/>
      <c r="N225" s="293">
        <v>0</v>
      </c>
      <c r="O225" s="293">
        <v>0</v>
      </c>
      <c r="P225" s="293">
        <v>0</v>
      </c>
      <c r="Q225" s="293">
        <v>0</v>
      </c>
      <c r="R225" s="293">
        <v>0</v>
      </c>
      <c r="S225" s="293">
        <v>0</v>
      </c>
      <c r="T225" s="293">
        <v>0</v>
      </c>
      <c r="U225" s="293">
        <v>0</v>
      </c>
      <c r="V225" s="293">
        <v>0</v>
      </c>
      <c r="W225" s="293">
        <v>0</v>
      </c>
      <c r="X225" s="293">
        <v>0</v>
      </c>
      <c r="Y225" s="293">
        <v>0</v>
      </c>
      <c r="Z225" s="293">
        <v>0</v>
      </c>
      <c r="AA225" s="293">
        <v>0</v>
      </c>
      <c r="AB225" s="293">
        <v>0</v>
      </c>
      <c r="AC225" s="293">
        <v>0</v>
      </c>
      <c r="AD225" s="293"/>
      <c r="AE225" s="293"/>
      <c r="AF225" s="293"/>
      <c r="AG225" s="293"/>
      <c r="AH225" s="293">
        <v>0</v>
      </c>
      <c r="AI225" s="293">
        <v>0</v>
      </c>
      <c r="AJ225" s="293">
        <v>0</v>
      </c>
      <c r="AK225" s="293">
        <v>0</v>
      </c>
      <c r="AL225" s="293">
        <v>0</v>
      </c>
      <c r="AM225" s="293">
        <v>0</v>
      </c>
      <c r="AN225" s="293">
        <v>0</v>
      </c>
      <c r="AO225" s="293">
        <v>0</v>
      </c>
      <c r="AP225" s="293">
        <v>0</v>
      </c>
      <c r="AQ225" s="293">
        <v>0</v>
      </c>
      <c r="AR225" s="293">
        <v>26</v>
      </c>
      <c r="AS225" s="293">
        <v>15</v>
      </c>
      <c r="AT225" s="293">
        <v>0</v>
      </c>
      <c r="AU225" s="293">
        <v>0</v>
      </c>
      <c r="AV225" s="293">
        <v>41</v>
      </c>
    </row>
    <row r="226" spans="1:48" x14ac:dyDescent="0.2">
      <c r="A226" s="292"/>
      <c r="B226" s="279" t="s">
        <v>614</v>
      </c>
      <c r="C226" s="282" t="s">
        <v>615</v>
      </c>
      <c r="D226" s="296">
        <v>21</v>
      </c>
      <c r="E226" s="296">
        <v>9</v>
      </c>
      <c r="F226" s="298" t="s">
        <v>667</v>
      </c>
      <c r="G226" s="302">
        <v>0</v>
      </c>
      <c r="H226" s="294">
        <v>30</v>
      </c>
      <c r="I226" s="294"/>
      <c r="J226" s="294"/>
      <c r="K226" s="294"/>
      <c r="L226" s="294"/>
      <c r="M226" s="294"/>
      <c r="N226" s="294">
        <v>0</v>
      </c>
      <c r="O226" s="294">
        <v>0</v>
      </c>
      <c r="P226" s="294">
        <v>0</v>
      </c>
      <c r="Q226" s="294">
        <v>0</v>
      </c>
      <c r="R226" s="294">
        <v>0</v>
      </c>
      <c r="S226" s="294">
        <v>0</v>
      </c>
      <c r="T226" s="294">
        <v>0</v>
      </c>
      <c r="U226" s="294">
        <v>0</v>
      </c>
      <c r="V226" s="294">
        <v>0</v>
      </c>
      <c r="W226" s="294">
        <v>0</v>
      </c>
      <c r="X226" s="294">
        <v>0</v>
      </c>
      <c r="Y226" s="294">
        <v>0</v>
      </c>
      <c r="Z226" s="294">
        <v>0</v>
      </c>
      <c r="AA226" s="294">
        <v>0</v>
      </c>
      <c r="AB226" s="294">
        <v>0</v>
      </c>
      <c r="AC226" s="294">
        <v>0</v>
      </c>
      <c r="AD226" s="294"/>
      <c r="AE226" s="294"/>
      <c r="AF226" s="294"/>
      <c r="AG226" s="294"/>
      <c r="AH226" s="294">
        <v>0</v>
      </c>
      <c r="AI226" s="294">
        <v>0</v>
      </c>
      <c r="AJ226" s="294">
        <v>0</v>
      </c>
      <c r="AK226" s="294">
        <v>0</v>
      </c>
      <c r="AL226" s="294">
        <v>0</v>
      </c>
      <c r="AM226" s="294">
        <v>0</v>
      </c>
      <c r="AN226" s="294">
        <v>0</v>
      </c>
      <c r="AO226" s="294">
        <v>0</v>
      </c>
      <c r="AP226" s="294">
        <v>0</v>
      </c>
      <c r="AQ226" s="294">
        <v>0</v>
      </c>
      <c r="AR226" s="294">
        <v>21</v>
      </c>
      <c r="AS226" s="294">
        <v>9</v>
      </c>
      <c r="AT226" s="294">
        <v>0</v>
      </c>
      <c r="AU226" s="294">
        <v>0</v>
      </c>
      <c r="AV226" s="294">
        <v>30</v>
      </c>
    </row>
    <row r="227" spans="1:48" x14ac:dyDescent="0.2">
      <c r="A227" s="292"/>
      <c r="B227" s="279" t="s">
        <v>663</v>
      </c>
      <c r="C227" s="282" t="s">
        <v>664</v>
      </c>
      <c r="D227" s="296">
        <v>5</v>
      </c>
      <c r="E227" s="296">
        <v>6</v>
      </c>
      <c r="F227" s="298" t="s">
        <v>667</v>
      </c>
      <c r="G227" s="302">
        <v>0</v>
      </c>
      <c r="H227" s="294">
        <v>11</v>
      </c>
      <c r="I227" s="294"/>
      <c r="J227" s="294"/>
      <c r="K227" s="294"/>
      <c r="L227" s="294"/>
      <c r="M227" s="294"/>
      <c r="N227" s="294">
        <v>0</v>
      </c>
      <c r="O227" s="294">
        <v>0</v>
      </c>
      <c r="P227" s="294">
        <v>0</v>
      </c>
      <c r="Q227" s="294">
        <v>0</v>
      </c>
      <c r="R227" s="294">
        <v>0</v>
      </c>
      <c r="S227" s="294">
        <v>0</v>
      </c>
      <c r="T227" s="294">
        <v>0</v>
      </c>
      <c r="U227" s="294">
        <v>0</v>
      </c>
      <c r="V227" s="294">
        <v>0</v>
      </c>
      <c r="W227" s="294">
        <v>0</v>
      </c>
      <c r="X227" s="294">
        <v>0</v>
      </c>
      <c r="Y227" s="294">
        <v>0</v>
      </c>
      <c r="Z227" s="294">
        <v>0</v>
      </c>
      <c r="AA227" s="294">
        <v>0</v>
      </c>
      <c r="AB227" s="294">
        <v>0</v>
      </c>
      <c r="AC227" s="294">
        <v>0</v>
      </c>
      <c r="AD227" s="294"/>
      <c r="AE227" s="294"/>
      <c r="AF227" s="294"/>
      <c r="AG227" s="294"/>
      <c r="AH227" s="294">
        <v>0</v>
      </c>
      <c r="AI227" s="294">
        <v>0</v>
      </c>
      <c r="AJ227" s="294">
        <v>0</v>
      </c>
      <c r="AK227" s="294">
        <v>0</v>
      </c>
      <c r="AL227" s="294">
        <v>0</v>
      </c>
      <c r="AM227" s="294">
        <v>0</v>
      </c>
      <c r="AN227" s="294">
        <v>0</v>
      </c>
      <c r="AO227" s="294">
        <v>0</v>
      </c>
      <c r="AP227" s="294">
        <v>0</v>
      </c>
      <c r="AQ227" s="294">
        <v>0</v>
      </c>
      <c r="AR227" s="294">
        <v>5</v>
      </c>
      <c r="AS227" s="294">
        <v>6</v>
      </c>
      <c r="AT227" s="294">
        <v>0</v>
      </c>
      <c r="AU227" s="294">
        <v>0</v>
      </c>
      <c r="AV227" s="294">
        <v>11</v>
      </c>
    </row>
  </sheetData>
  <mergeCells count="16">
    <mergeCell ref="AC8:AG8"/>
    <mergeCell ref="AH8:AL8"/>
    <mergeCell ref="AM8:AQ8"/>
    <mergeCell ref="AR8:AV8"/>
    <mergeCell ref="C8:C9"/>
    <mergeCell ref="D8:H8"/>
    <mergeCell ref="I8:M8"/>
    <mergeCell ref="N8:R8"/>
    <mergeCell ref="S8:W8"/>
    <mergeCell ref="X8:AB8"/>
    <mergeCell ref="A7:AV7"/>
    <mergeCell ref="A1:AV1"/>
    <mergeCell ref="A2:AV2"/>
    <mergeCell ref="A3:AV3"/>
    <mergeCell ref="A5:AV5"/>
    <mergeCell ref="A6:AV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01E3-CEC0-4414-94BE-06D989CA6AD2}">
  <dimension ref="A1:AV229"/>
  <sheetViews>
    <sheetView zoomScale="120" zoomScaleNormal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15" sqref="H15"/>
    </sheetView>
  </sheetViews>
  <sheetFormatPr defaultRowHeight="12.75" x14ac:dyDescent="0.2"/>
  <cols>
    <col min="1" max="1" width="12.28515625" style="29" customWidth="1"/>
    <col min="2" max="2" width="8.28515625" style="29" customWidth="1"/>
    <col min="3" max="3" width="39.85546875" style="29" bestFit="1" customWidth="1"/>
    <col min="4" max="5" width="7.85546875" style="29" bestFit="1" customWidth="1"/>
    <col min="6" max="7" width="6.85546875" style="29" customWidth="1"/>
    <col min="8" max="8" width="7.85546875" style="29" bestFit="1" customWidth="1"/>
    <col min="9" max="10" width="5.5703125" style="29" customWidth="1"/>
    <col min="11" max="12" width="7.140625" style="29" customWidth="1"/>
    <col min="13" max="13" width="6" style="29" bestFit="1" customWidth="1"/>
    <col min="14" max="14" width="6.28515625" style="29" customWidth="1"/>
    <col min="15" max="15" width="6" style="29" bestFit="1" customWidth="1"/>
    <col min="16" max="17" width="6.5703125" style="29" customWidth="1"/>
    <col min="18" max="18" width="6" style="29" bestFit="1" customWidth="1"/>
    <col min="19" max="20" width="6.42578125" style="29" bestFit="1" customWidth="1"/>
    <col min="21" max="22" width="7.140625" style="29" customWidth="1"/>
    <col min="23" max="23" width="6.42578125" style="29" bestFit="1" customWidth="1"/>
    <col min="24" max="25" width="7.85546875" style="29" bestFit="1" customWidth="1"/>
    <col min="26" max="27" width="7.28515625" style="29" customWidth="1"/>
    <col min="28" max="28" width="7.85546875" style="29" bestFit="1" customWidth="1"/>
    <col min="29" max="30" width="6" style="29" bestFit="1" customWidth="1"/>
    <col min="31" max="32" width="6.42578125" style="29" customWidth="1"/>
    <col min="33" max="35" width="6" style="29" bestFit="1" customWidth="1"/>
    <col min="36" max="37" width="6.7109375" style="29" customWidth="1"/>
    <col min="38" max="40" width="6" style="29" bestFit="1" customWidth="1"/>
    <col min="41" max="42" width="6.42578125" style="29" customWidth="1"/>
    <col min="43" max="43" width="6" style="29" bestFit="1" customWidth="1"/>
    <col min="44" max="44" width="6.5703125" style="29" bestFit="1" customWidth="1"/>
    <col min="45" max="45" width="6.42578125" style="29" bestFit="1" customWidth="1"/>
    <col min="46" max="47" width="6.85546875" style="29" customWidth="1"/>
    <col min="48" max="48" width="6.5703125" style="29" bestFit="1" customWidth="1"/>
    <col min="49" max="16384" width="9.140625" style="29"/>
  </cols>
  <sheetData>
    <row r="1" spans="1:48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</row>
    <row r="2" spans="1:48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</row>
    <row r="3" spans="1:48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</row>
    <row r="4" spans="1:48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 t="s">
        <v>701</v>
      </c>
      <c r="AU4" s="262"/>
      <c r="AV4" s="262"/>
    </row>
    <row r="5" spans="1:48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3"/>
      <c r="AR5" s="353"/>
      <c r="AS5" s="353"/>
      <c r="AT5" s="353"/>
      <c r="AU5" s="353"/>
      <c r="AV5" s="353"/>
    </row>
    <row r="6" spans="1:48" s="259" customFormat="1" ht="15" x14ac:dyDescent="0.25">
      <c r="A6" s="354" t="s">
        <v>700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</row>
    <row r="7" spans="1:48" s="260" customFormat="1" ht="11.25" x14ac:dyDescent="0.2">
      <c r="A7" s="343" t="s">
        <v>643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</row>
    <row r="8" spans="1:48" s="257" customFormat="1" ht="46.5" customHeight="1" x14ac:dyDescent="0.25">
      <c r="C8" s="386" t="s">
        <v>453</v>
      </c>
      <c r="D8" s="386" t="s">
        <v>452</v>
      </c>
      <c r="E8" s="386"/>
      <c r="F8" s="386"/>
      <c r="G8" s="386"/>
      <c r="H8" s="386"/>
      <c r="I8" s="386" t="s">
        <v>0</v>
      </c>
      <c r="J8" s="386"/>
      <c r="K8" s="386"/>
      <c r="L8" s="386"/>
      <c r="M8" s="386"/>
      <c r="N8" s="386" t="s">
        <v>1</v>
      </c>
      <c r="O8" s="386"/>
      <c r="P8" s="386"/>
      <c r="Q8" s="386"/>
      <c r="R8" s="386"/>
      <c r="S8" s="386" t="s">
        <v>2</v>
      </c>
      <c r="T8" s="386"/>
      <c r="U8" s="386"/>
      <c r="V8" s="386"/>
      <c r="W8" s="386"/>
      <c r="X8" s="386" t="s">
        <v>3</v>
      </c>
      <c r="Y8" s="386"/>
      <c r="Z8" s="386"/>
      <c r="AA8" s="386"/>
      <c r="AB8" s="386"/>
      <c r="AC8" s="386" t="s">
        <v>4</v>
      </c>
      <c r="AD8" s="386"/>
      <c r="AE8" s="386"/>
      <c r="AF8" s="386"/>
      <c r="AG8" s="386"/>
      <c r="AH8" s="386" t="s">
        <v>5</v>
      </c>
      <c r="AI8" s="386"/>
      <c r="AJ8" s="386"/>
      <c r="AK8" s="386"/>
      <c r="AL8" s="386"/>
      <c r="AM8" s="386" t="s">
        <v>7</v>
      </c>
      <c r="AN8" s="386"/>
      <c r="AO8" s="386"/>
      <c r="AP8" s="386"/>
      <c r="AQ8" s="386"/>
      <c r="AR8" s="386" t="s">
        <v>644</v>
      </c>
      <c r="AS8" s="386"/>
      <c r="AT8" s="386"/>
      <c r="AU8" s="386"/>
      <c r="AV8" s="386"/>
    </row>
    <row r="9" spans="1:48" s="257" customFormat="1" x14ac:dyDescent="0.2">
      <c r="C9" s="386"/>
      <c r="D9" s="263" t="s">
        <v>9</v>
      </c>
      <c r="E9" s="263" t="s">
        <v>8</v>
      </c>
      <c r="F9" s="285" t="s">
        <v>645</v>
      </c>
      <c r="G9" s="285" t="s">
        <v>646</v>
      </c>
      <c r="H9" s="265" t="s">
        <v>397</v>
      </c>
      <c r="I9" s="265" t="s">
        <v>9</v>
      </c>
      <c r="J9" s="265" t="s">
        <v>8</v>
      </c>
      <c r="K9" s="265" t="s">
        <v>645</v>
      </c>
      <c r="L9" s="265" t="s">
        <v>647</v>
      </c>
      <c r="M9" s="265" t="s">
        <v>397</v>
      </c>
      <c r="N9" s="265" t="s">
        <v>9</v>
      </c>
      <c r="O9" s="265" t="s">
        <v>8</v>
      </c>
      <c r="P9" s="265" t="s">
        <v>645</v>
      </c>
      <c r="Q9" s="265" t="s">
        <v>647</v>
      </c>
      <c r="R9" s="265" t="s">
        <v>397</v>
      </c>
      <c r="S9" s="265" t="s">
        <v>9</v>
      </c>
      <c r="T9" s="265" t="s">
        <v>8</v>
      </c>
      <c r="U9" s="265" t="s">
        <v>645</v>
      </c>
      <c r="V9" s="265" t="s">
        <v>647</v>
      </c>
      <c r="W9" s="265" t="s">
        <v>397</v>
      </c>
      <c r="X9" s="265" t="s">
        <v>9</v>
      </c>
      <c r="Y9" s="265" t="s">
        <v>8</v>
      </c>
      <c r="Z9" s="285" t="s">
        <v>645</v>
      </c>
      <c r="AA9" s="285" t="s">
        <v>647</v>
      </c>
      <c r="AB9" s="265" t="s">
        <v>397</v>
      </c>
      <c r="AC9" s="265" t="s">
        <v>9</v>
      </c>
      <c r="AD9" s="265" t="s">
        <v>8</v>
      </c>
      <c r="AE9" s="265" t="s">
        <v>645</v>
      </c>
      <c r="AF9" s="265" t="s">
        <v>647</v>
      </c>
      <c r="AG9" s="265" t="s">
        <v>397</v>
      </c>
      <c r="AH9" s="265" t="s">
        <v>9</v>
      </c>
      <c r="AI9" s="265" t="s">
        <v>8</v>
      </c>
      <c r="AJ9" s="265" t="s">
        <v>645</v>
      </c>
      <c r="AK9" s="265" t="s">
        <v>647</v>
      </c>
      <c r="AL9" s="265" t="s">
        <v>397</v>
      </c>
      <c r="AM9" s="265" t="s">
        <v>9</v>
      </c>
      <c r="AN9" s="265" t="s">
        <v>8</v>
      </c>
      <c r="AO9" s="265" t="s">
        <v>645</v>
      </c>
      <c r="AP9" s="265" t="s">
        <v>647</v>
      </c>
      <c r="AQ9" s="265" t="s">
        <v>397</v>
      </c>
      <c r="AR9" s="265" t="s">
        <v>9</v>
      </c>
      <c r="AS9" s="265" t="s">
        <v>8</v>
      </c>
      <c r="AT9" s="265" t="s">
        <v>645</v>
      </c>
      <c r="AU9" s="265" t="s">
        <v>647</v>
      </c>
      <c r="AV9" s="265" t="s">
        <v>397</v>
      </c>
    </row>
    <row r="10" spans="1:48" x14ac:dyDescent="0.2">
      <c r="C10" s="266" t="s">
        <v>448</v>
      </c>
      <c r="D10" s="267">
        <f>SUM(D11,D14,D20)</f>
        <v>7403</v>
      </c>
      <c r="E10" s="267">
        <f t="shared" ref="E10:AV10" si="0">SUM(E11,E14,E20)</f>
        <v>4626</v>
      </c>
      <c r="F10" s="267">
        <f t="shared" si="0"/>
        <v>45</v>
      </c>
      <c r="G10" s="267">
        <f t="shared" si="0"/>
        <v>41</v>
      </c>
      <c r="H10" s="267">
        <f t="shared" si="0"/>
        <v>12115</v>
      </c>
      <c r="I10" s="267">
        <f t="shared" si="0"/>
        <v>52</v>
      </c>
      <c r="J10" s="267">
        <f t="shared" si="0"/>
        <v>28</v>
      </c>
      <c r="K10" s="267">
        <f t="shared" si="0"/>
        <v>0</v>
      </c>
      <c r="L10" s="267">
        <f t="shared" si="0"/>
        <v>0</v>
      </c>
      <c r="M10" s="267">
        <f t="shared" si="0"/>
        <v>80</v>
      </c>
      <c r="N10" s="267">
        <f t="shared" si="0"/>
        <v>4</v>
      </c>
      <c r="O10" s="267">
        <f t="shared" si="0"/>
        <v>6</v>
      </c>
      <c r="P10" s="267">
        <f t="shared" si="0"/>
        <v>0</v>
      </c>
      <c r="Q10" s="267">
        <f t="shared" si="0"/>
        <v>0</v>
      </c>
      <c r="R10" s="267">
        <f t="shared" si="0"/>
        <v>10</v>
      </c>
      <c r="S10" s="267">
        <f t="shared" si="0"/>
        <v>257</v>
      </c>
      <c r="T10" s="267">
        <f t="shared" si="0"/>
        <v>185</v>
      </c>
      <c r="U10" s="267">
        <f t="shared" si="0"/>
        <v>2</v>
      </c>
      <c r="V10" s="267">
        <f t="shared" si="0"/>
        <v>1</v>
      </c>
      <c r="W10" s="267">
        <f t="shared" si="0"/>
        <v>445</v>
      </c>
      <c r="X10" s="267">
        <f t="shared" si="0"/>
        <v>5724</v>
      </c>
      <c r="Y10" s="267">
        <f t="shared" si="0"/>
        <v>3609</v>
      </c>
      <c r="Z10" s="267">
        <f t="shared" si="0"/>
        <v>42</v>
      </c>
      <c r="AA10" s="267">
        <f t="shared" si="0"/>
        <v>22</v>
      </c>
      <c r="AB10" s="267">
        <f t="shared" si="0"/>
        <v>9396</v>
      </c>
      <c r="AC10" s="267">
        <f t="shared" si="0"/>
        <v>1</v>
      </c>
      <c r="AD10" s="267">
        <f t="shared" si="0"/>
        <v>0</v>
      </c>
      <c r="AE10" s="267">
        <f t="shared" si="0"/>
        <v>0</v>
      </c>
      <c r="AF10" s="267">
        <f t="shared" si="0"/>
        <v>0</v>
      </c>
      <c r="AG10" s="267">
        <f t="shared" si="0"/>
        <v>1</v>
      </c>
      <c r="AH10" s="267">
        <f t="shared" si="0"/>
        <v>0</v>
      </c>
      <c r="AI10" s="267">
        <f t="shared" si="0"/>
        <v>1</v>
      </c>
      <c r="AJ10" s="267">
        <f t="shared" si="0"/>
        <v>0</v>
      </c>
      <c r="AK10" s="267">
        <f t="shared" si="0"/>
        <v>0</v>
      </c>
      <c r="AL10" s="267">
        <f t="shared" si="0"/>
        <v>1</v>
      </c>
      <c r="AM10" s="267">
        <f t="shared" si="0"/>
        <v>60</v>
      </c>
      <c r="AN10" s="267">
        <f t="shared" si="0"/>
        <v>78</v>
      </c>
      <c r="AO10" s="267">
        <f t="shared" si="0"/>
        <v>0</v>
      </c>
      <c r="AP10" s="267">
        <f t="shared" si="0"/>
        <v>0</v>
      </c>
      <c r="AQ10" s="267">
        <f t="shared" si="0"/>
        <v>138</v>
      </c>
      <c r="AR10" s="267">
        <f t="shared" si="0"/>
        <v>1303</v>
      </c>
      <c r="AS10" s="267">
        <f t="shared" si="0"/>
        <v>718</v>
      </c>
      <c r="AT10" s="267">
        <f t="shared" si="0"/>
        <v>1</v>
      </c>
      <c r="AU10" s="267">
        <f t="shared" si="0"/>
        <v>19</v>
      </c>
      <c r="AV10" s="267">
        <f t="shared" si="0"/>
        <v>2041</v>
      </c>
    </row>
    <row r="11" spans="1:48" x14ac:dyDescent="0.2">
      <c r="C11" s="269" t="s">
        <v>12</v>
      </c>
      <c r="D11" s="270">
        <f>SUM(D12:D13)</f>
        <v>5253</v>
      </c>
      <c r="E11" s="270">
        <f t="shared" ref="E11:AV11" si="1">SUM(E12:E13)</f>
        <v>3346</v>
      </c>
      <c r="F11" s="270">
        <f t="shared" si="1"/>
        <v>23</v>
      </c>
      <c r="G11" s="270">
        <f t="shared" si="1"/>
        <v>25</v>
      </c>
      <c r="H11" s="270">
        <f t="shared" si="1"/>
        <v>8647</v>
      </c>
      <c r="I11" s="270">
        <f t="shared" si="1"/>
        <v>35</v>
      </c>
      <c r="J11" s="270">
        <f t="shared" si="1"/>
        <v>23</v>
      </c>
      <c r="K11" s="270">
        <f t="shared" si="1"/>
        <v>0</v>
      </c>
      <c r="L11" s="270">
        <f t="shared" si="1"/>
        <v>0</v>
      </c>
      <c r="M11" s="270">
        <f t="shared" si="1"/>
        <v>58</v>
      </c>
      <c r="N11" s="270">
        <f t="shared" si="1"/>
        <v>0</v>
      </c>
      <c r="O11" s="270">
        <f t="shared" si="1"/>
        <v>1</v>
      </c>
      <c r="P11" s="270">
        <f t="shared" si="1"/>
        <v>0</v>
      </c>
      <c r="Q11" s="270">
        <f t="shared" si="1"/>
        <v>0</v>
      </c>
      <c r="R11" s="270">
        <f t="shared" si="1"/>
        <v>1</v>
      </c>
      <c r="S11" s="270">
        <f t="shared" si="1"/>
        <v>158</v>
      </c>
      <c r="T11" s="270">
        <f t="shared" si="1"/>
        <v>113</v>
      </c>
      <c r="U11" s="270">
        <f t="shared" si="1"/>
        <v>0</v>
      </c>
      <c r="V11" s="270">
        <f t="shared" si="1"/>
        <v>0</v>
      </c>
      <c r="W11" s="270">
        <f t="shared" si="1"/>
        <v>271</v>
      </c>
      <c r="X11" s="270">
        <f t="shared" si="1"/>
        <v>4591</v>
      </c>
      <c r="Y11" s="270">
        <f t="shared" si="1"/>
        <v>2901</v>
      </c>
      <c r="Z11" s="270">
        <f t="shared" si="1"/>
        <v>22</v>
      </c>
      <c r="AA11" s="270">
        <f t="shared" si="1"/>
        <v>21</v>
      </c>
      <c r="AB11" s="270">
        <f t="shared" si="1"/>
        <v>7535</v>
      </c>
      <c r="AC11" s="270">
        <f t="shared" si="1"/>
        <v>0</v>
      </c>
      <c r="AD11" s="270">
        <f t="shared" si="1"/>
        <v>0</v>
      </c>
      <c r="AE11" s="270">
        <f t="shared" si="1"/>
        <v>0</v>
      </c>
      <c r="AF11" s="270">
        <f t="shared" si="1"/>
        <v>0</v>
      </c>
      <c r="AG11" s="270">
        <f t="shared" si="1"/>
        <v>0</v>
      </c>
      <c r="AH11" s="270">
        <f t="shared" si="1"/>
        <v>0</v>
      </c>
      <c r="AI11" s="270">
        <f t="shared" si="1"/>
        <v>0</v>
      </c>
      <c r="AJ11" s="270">
        <f t="shared" si="1"/>
        <v>0</v>
      </c>
      <c r="AK11" s="270">
        <f t="shared" si="1"/>
        <v>0</v>
      </c>
      <c r="AL11" s="270">
        <f t="shared" si="1"/>
        <v>0</v>
      </c>
      <c r="AM11" s="270">
        <f t="shared" si="1"/>
        <v>1</v>
      </c>
      <c r="AN11" s="270">
        <f t="shared" si="1"/>
        <v>1</v>
      </c>
      <c r="AO11" s="270">
        <f t="shared" si="1"/>
        <v>0</v>
      </c>
      <c r="AP11" s="270">
        <f t="shared" si="1"/>
        <v>0</v>
      </c>
      <c r="AQ11" s="270">
        <f t="shared" si="1"/>
        <v>2</v>
      </c>
      <c r="AR11" s="270">
        <f t="shared" si="1"/>
        <v>466</v>
      </c>
      <c r="AS11" s="270">
        <f t="shared" si="1"/>
        <v>307</v>
      </c>
      <c r="AT11" s="270">
        <f t="shared" si="1"/>
        <v>1</v>
      </c>
      <c r="AU11" s="270">
        <f t="shared" si="1"/>
        <v>4</v>
      </c>
      <c r="AV11" s="270">
        <f t="shared" si="1"/>
        <v>778</v>
      </c>
    </row>
    <row r="12" spans="1:48" x14ac:dyDescent="0.2">
      <c r="C12" s="272" t="s">
        <v>13</v>
      </c>
      <c r="D12" s="273">
        <f>SUM(D24,D44,D51,D78,D107,D129,D166,D170,D208)</f>
        <v>5241</v>
      </c>
      <c r="E12" s="273">
        <f t="shared" ref="E12:AV12" si="2">SUM(E24,E44,E51,E78,E107,E129,E166,E170,E208)</f>
        <v>3336</v>
      </c>
      <c r="F12" s="273">
        <f t="shared" si="2"/>
        <v>23</v>
      </c>
      <c r="G12" s="273">
        <f t="shared" si="2"/>
        <v>25</v>
      </c>
      <c r="H12" s="273">
        <f t="shared" si="2"/>
        <v>8625</v>
      </c>
      <c r="I12" s="273">
        <f t="shared" si="2"/>
        <v>35</v>
      </c>
      <c r="J12" s="273">
        <f t="shared" si="2"/>
        <v>23</v>
      </c>
      <c r="K12" s="273">
        <f t="shared" si="2"/>
        <v>0</v>
      </c>
      <c r="L12" s="273">
        <f t="shared" si="2"/>
        <v>0</v>
      </c>
      <c r="M12" s="273">
        <f t="shared" si="2"/>
        <v>58</v>
      </c>
      <c r="N12" s="273">
        <f t="shared" si="2"/>
        <v>0</v>
      </c>
      <c r="O12" s="273">
        <f t="shared" si="2"/>
        <v>1</v>
      </c>
      <c r="P12" s="273">
        <f t="shared" si="2"/>
        <v>0</v>
      </c>
      <c r="Q12" s="273">
        <f t="shared" si="2"/>
        <v>0</v>
      </c>
      <c r="R12" s="273">
        <f t="shared" si="2"/>
        <v>1</v>
      </c>
      <c r="S12" s="273">
        <f t="shared" si="2"/>
        <v>158</v>
      </c>
      <c r="T12" s="273">
        <f t="shared" si="2"/>
        <v>113</v>
      </c>
      <c r="U12" s="273">
        <f t="shared" si="2"/>
        <v>0</v>
      </c>
      <c r="V12" s="273">
        <f t="shared" si="2"/>
        <v>0</v>
      </c>
      <c r="W12" s="273">
        <f t="shared" si="2"/>
        <v>271</v>
      </c>
      <c r="X12" s="273">
        <f t="shared" si="2"/>
        <v>4587</v>
      </c>
      <c r="Y12" s="273">
        <f t="shared" si="2"/>
        <v>2900</v>
      </c>
      <c r="Z12" s="273">
        <f t="shared" si="2"/>
        <v>22</v>
      </c>
      <c r="AA12" s="273">
        <f t="shared" si="2"/>
        <v>21</v>
      </c>
      <c r="AB12" s="273">
        <f t="shared" si="2"/>
        <v>7530</v>
      </c>
      <c r="AC12" s="273">
        <f t="shared" si="2"/>
        <v>0</v>
      </c>
      <c r="AD12" s="273">
        <f t="shared" si="2"/>
        <v>0</v>
      </c>
      <c r="AE12" s="273">
        <f t="shared" si="2"/>
        <v>0</v>
      </c>
      <c r="AF12" s="273">
        <f t="shared" si="2"/>
        <v>0</v>
      </c>
      <c r="AG12" s="273">
        <f t="shared" si="2"/>
        <v>0</v>
      </c>
      <c r="AH12" s="273">
        <f t="shared" si="2"/>
        <v>0</v>
      </c>
      <c r="AI12" s="273">
        <f t="shared" si="2"/>
        <v>0</v>
      </c>
      <c r="AJ12" s="273">
        <f t="shared" si="2"/>
        <v>0</v>
      </c>
      <c r="AK12" s="273">
        <f t="shared" si="2"/>
        <v>0</v>
      </c>
      <c r="AL12" s="273">
        <f t="shared" si="2"/>
        <v>0</v>
      </c>
      <c r="AM12" s="273">
        <f t="shared" si="2"/>
        <v>1</v>
      </c>
      <c r="AN12" s="273">
        <f t="shared" si="2"/>
        <v>1</v>
      </c>
      <c r="AO12" s="273">
        <f t="shared" si="2"/>
        <v>0</v>
      </c>
      <c r="AP12" s="273">
        <f t="shared" si="2"/>
        <v>0</v>
      </c>
      <c r="AQ12" s="273">
        <f t="shared" si="2"/>
        <v>2</v>
      </c>
      <c r="AR12" s="273">
        <f t="shared" si="2"/>
        <v>458</v>
      </c>
      <c r="AS12" s="273">
        <f t="shared" si="2"/>
        <v>298</v>
      </c>
      <c r="AT12" s="273">
        <f t="shared" si="2"/>
        <v>1</v>
      </c>
      <c r="AU12" s="273">
        <f t="shared" si="2"/>
        <v>4</v>
      </c>
      <c r="AV12" s="273">
        <f t="shared" si="2"/>
        <v>761</v>
      </c>
    </row>
    <row r="13" spans="1:48" x14ac:dyDescent="0.2">
      <c r="C13" s="272" t="s">
        <v>252</v>
      </c>
      <c r="D13" s="273">
        <f>SUM(D220)</f>
        <v>12</v>
      </c>
      <c r="E13" s="273">
        <f t="shared" ref="E13:AV13" si="3">SUM(E220)</f>
        <v>10</v>
      </c>
      <c r="F13" s="273">
        <f t="shared" si="3"/>
        <v>0</v>
      </c>
      <c r="G13" s="273">
        <f t="shared" si="3"/>
        <v>0</v>
      </c>
      <c r="H13" s="273">
        <f t="shared" si="3"/>
        <v>22</v>
      </c>
      <c r="I13" s="273">
        <f t="shared" si="3"/>
        <v>0</v>
      </c>
      <c r="J13" s="273">
        <f t="shared" si="3"/>
        <v>0</v>
      </c>
      <c r="K13" s="273">
        <f t="shared" si="3"/>
        <v>0</v>
      </c>
      <c r="L13" s="273">
        <f t="shared" si="3"/>
        <v>0</v>
      </c>
      <c r="M13" s="273">
        <f t="shared" si="3"/>
        <v>0</v>
      </c>
      <c r="N13" s="273">
        <f t="shared" si="3"/>
        <v>0</v>
      </c>
      <c r="O13" s="273">
        <f t="shared" si="3"/>
        <v>0</v>
      </c>
      <c r="P13" s="273">
        <f t="shared" si="3"/>
        <v>0</v>
      </c>
      <c r="Q13" s="273">
        <f t="shared" si="3"/>
        <v>0</v>
      </c>
      <c r="R13" s="273">
        <f t="shared" si="3"/>
        <v>0</v>
      </c>
      <c r="S13" s="273">
        <f t="shared" si="3"/>
        <v>0</v>
      </c>
      <c r="T13" s="273">
        <f t="shared" si="3"/>
        <v>0</v>
      </c>
      <c r="U13" s="273">
        <f t="shared" si="3"/>
        <v>0</v>
      </c>
      <c r="V13" s="273">
        <f t="shared" si="3"/>
        <v>0</v>
      </c>
      <c r="W13" s="273">
        <f t="shared" si="3"/>
        <v>0</v>
      </c>
      <c r="X13" s="273">
        <f t="shared" si="3"/>
        <v>4</v>
      </c>
      <c r="Y13" s="273">
        <f t="shared" si="3"/>
        <v>1</v>
      </c>
      <c r="Z13" s="273">
        <f t="shared" si="3"/>
        <v>0</v>
      </c>
      <c r="AA13" s="273">
        <f t="shared" si="3"/>
        <v>0</v>
      </c>
      <c r="AB13" s="273">
        <f t="shared" si="3"/>
        <v>5</v>
      </c>
      <c r="AC13" s="273">
        <f t="shared" si="3"/>
        <v>0</v>
      </c>
      <c r="AD13" s="273">
        <f t="shared" si="3"/>
        <v>0</v>
      </c>
      <c r="AE13" s="273">
        <f t="shared" si="3"/>
        <v>0</v>
      </c>
      <c r="AF13" s="273">
        <f t="shared" si="3"/>
        <v>0</v>
      </c>
      <c r="AG13" s="273">
        <f t="shared" si="3"/>
        <v>0</v>
      </c>
      <c r="AH13" s="273">
        <f t="shared" si="3"/>
        <v>0</v>
      </c>
      <c r="AI13" s="273">
        <f t="shared" si="3"/>
        <v>0</v>
      </c>
      <c r="AJ13" s="273">
        <f t="shared" si="3"/>
        <v>0</v>
      </c>
      <c r="AK13" s="273">
        <f t="shared" si="3"/>
        <v>0</v>
      </c>
      <c r="AL13" s="273">
        <f t="shared" si="3"/>
        <v>0</v>
      </c>
      <c r="AM13" s="273">
        <f t="shared" si="3"/>
        <v>0</v>
      </c>
      <c r="AN13" s="273">
        <f t="shared" si="3"/>
        <v>0</v>
      </c>
      <c r="AO13" s="273">
        <f t="shared" si="3"/>
        <v>0</v>
      </c>
      <c r="AP13" s="273">
        <f t="shared" si="3"/>
        <v>0</v>
      </c>
      <c r="AQ13" s="273">
        <f t="shared" si="3"/>
        <v>0</v>
      </c>
      <c r="AR13" s="273">
        <f t="shared" si="3"/>
        <v>8</v>
      </c>
      <c r="AS13" s="273">
        <f t="shared" si="3"/>
        <v>9</v>
      </c>
      <c r="AT13" s="273">
        <f t="shared" si="3"/>
        <v>0</v>
      </c>
      <c r="AU13" s="273">
        <f t="shared" si="3"/>
        <v>0</v>
      </c>
      <c r="AV13" s="273">
        <f t="shared" si="3"/>
        <v>17</v>
      </c>
    </row>
    <row r="14" spans="1:48" x14ac:dyDescent="0.2">
      <c r="C14" s="269" t="s">
        <v>40</v>
      </c>
      <c r="D14" s="270">
        <f>SUM(D15:D19)</f>
        <v>1541</v>
      </c>
      <c r="E14" s="270">
        <f t="shared" ref="E14:AV14" si="4">SUM(E15:E19)</f>
        <v>1106</v>
      </c>
      <c r="F14" s="270">
        <f t="shared" si="4"/>
        <v>22</v>
      </c>
      <c r="G14" s="270">
        <f t="shared" si="4"/>
        <v>4</v>
      </c>
      <c r="H14" s="270">
        <f t="shared" si="4"/>
        <v>2673</v>
      </c>
      <c r="I14" s="270">
        <f t="shared" si="4"/>
        <v>17</v>
      </c>
      <c r="J14" s="270">
        <f t="shared" si="4"/>
        <v>5</v>
      </c>
      <c r="K14" s="270">
        <f t="shared" si="4"/>
        <v>0</v>
      </c>
      <c r="L14" s="270">
        <f t="shared" si="4"/>
        <v>0</v>
      </c>
      <c r="M14" s="270">
        <f t="shared" si="4"/>
        <v>22</v>
      </c>
      <c r="N14" s="270">
        <f t="shared" si="4"/>
        <v>4</v>
      </c>
      <c r="O14" s="270">
        <f t="shared" si="4"/>
        <v>5</v>
      </c>
      <c r="P14" s="270">
        <f t="shared" si="4"/>
        <v>0</v>
      </c>
      <c r="Q14" s="270">
        <f t="shared" si="4"/>
        <v>0</v>
      </c>
      <c r="R14" s="270">
        <f t="shared" si="4"/>
        <v>9</v>
      </c>
      <c r="S14" s="270">
        <f t="shared" si="4"/>
        <v>99</v>
      </c>
      <c r="T14" s="270">
        <f t="shared" si="4"/>
        <v>71</v>
      </c>
      <c r="U14" s="270">
        <f t="shared" si="4"/>
        <v>2</v>
      </c>
      <c r="V14" s="270">
        <f t="shared" si="4"/>
        <v>1</v>
      </c>
      <c r="W14" s="270">
        <f t="shared" si="4"/>
        <v>173</v>
      </c>
      <c r="X14" s="270">
        <f t="shared" si="4"/>
        <v>1053</v>
      </c>
      <c r="Y14" s="270">
        <f t="shared" si="4"/>
        <v>687</v>
      </c>
      <c r="Z14" s="270">
        <f t="shared" si="4"/>
        <v>20</v>
      </c>
      <c r="AA14" s="270">
        <f t="shared" si="4"/>
        <v>1</v>
      </c>
      <c r="AB14" s="270">
        <f t="shared" si="4"/>
        <v>1760</v>
      </c>
      <c r="AC14" s="270">
        <f t="shared" si="4"/>
        <v>1</v>
      </c>
      <c r="AD14" s="270">
        <f t="shared" si="4"/>
        <v>0</v>
      </c>
      <c r="AE14" s="270">
        <f t="shared" si="4"/>
        <v>0</v>
      </c>
      <c r="AF14" s="270">
        <f t="shared" si="4"/>
        <v>0</v>
      </c>
      <c r="AG14" s="270">
        <f t="shared" si="4"/>
        <v>1</v>
      </c>
      <c r="AH14" s="270">
        <f t="shared" si="4"/>
        <v>0</v>
      </c>
      <c r="AI14" s="270">
        <f t="shared" si="4"/>
        <v>1</v>
      </c>
      <c r="AJ14" s="270">
        <f t="shared" si="4"/>
        <v>0</v>
      </c>
      <c r="AK14" s="270">
        <f t="shared" si="4"/>
        <v>0</v>
      </c>
      <c r="AL14" s="270">
        <f t="shared" si="4"/>
        <v>1</v>
      </c>
      <c r="AM14" s="270">
        <f t="shared" si="4"/>
        <v>56</v>
      </c>
      <c r="AN14" s="270">
        <f t="shared" si="4"/>
        <v>77</v>
      </c>
      <c r="AO14" s="270">
        <f t="shared" si="4"/>
        <v>0</v>
      </c>
      <c r="AP14" s="270">
        <f t="shared" si="4"/>
        <v>0</v>
      </c>
      <c r="AQ14" s="270">
        <f t="shared" si="4"/>
        <v>133</v>
      </c>
      <c r="AR14" s="270">
        <f t="shared" si="4"/>
        <v>311</v>
      </c>
      <c r="AS14" s="270">
        <f t="shared" si="4"/>
        <v>259</v>
      </c>
      <c r="AT14" s="270">
        <f t="shared" si="4"/>
        <v>0</v>
      </c>
      <c r="AU14" s="270">
        <f t="shared" si="4"/>
        <v>3</v>
      </c>
      <c r="AV14" s="270">
        <f t="shared" si="4"/>
        <v>573</v>
      </c>
    </row>
    <row r="15" spans="1:48" x14ac:dyDescent="0.2">
      <c r="C15" s="272" t="s">
        <v>122</v>
      </c>
      <c r="D15" s="273">
        <f>SUM(D202,D112)</f>
        <v>8</v>
      </c>
      <c r="E15" s="273">
        <f t="shared" ref="E15:AV15" si="5">SUM(E202,E112)</f>
        <v>2</v>
      </c>
      <c r="F15" s="273">
        <f t="shared" si="5"/>
        <v>0</v>
      </c>
      <c r="G15" s="273">
        <f t="shared" si="5"/>
        <v>0</v>
      </c>
      <c r="H15" s="273">
        <f t="shared" si="5"/>
        <v>10</v>
      </c>
      <c r="I15" s="273">
        <f t="shared" si="5"/>
        <v>0</v>
      </c>
      <c r="J15" s="273">
        <f t="shared" si="5"/>
        <v>0</v>
      </c>
      <c r="K15" s="273">
        <f t="shared" si="5"/>
        <v>0</v>
      </c>
      <c r="L15" s="273">
        <f t="shared" si="5"/>
        <v>0</v>
      </c>
      <c r="M15" s="273">
        <f t="shared" si="5"/>
        <v>0</v>
      </c>
      <c r="N15" s="273">
        <f t="shared" si="5"/>
        <v>0</v>
      </c>
      <c r="O15" s="273">
        <f t="shared" si="5"/>
        <v>0</v>
      </c>
      <c r="P15" s="273">
        <f t="shared" si="5"/>
        <v>0</v>
      </c>
      <c r="Q15" s="273">
        <f t="shared" si="5"/>
        <v>0</v>
      </c>
      <c r="R15" s="273">
        <f t="shared" si="5"/>
        <v>0</v>
      </c>
      <c r="S15" s="273">
        <f t="shared" si="5"/>
        <v>1</v>
      </c>
      <c r="T15" s="273">
        <f t="shared" si="5"/>
        <v>0</v>
      </c>
      <c r="U15" s="273">
        <f t="shared" si="5"/>
        <v>0</v>
      </c>
      <c r="V15" s="273">
        <f t="shared" si="5"/>
        <v>0</v>
      </c>
      <c r="W15" s="273">
        <f t="shared" si="5"/>
        <v>1</v>
      </c>
      <c r="X15" s="273">
        <f t="shared" si="5"/>
        <v>7</v>
      </c>
      <c r="Y15" s="273">
        <f t="shared" si="5"/>
        <v>2</v>
      </c>
      <c r="Z15" s="273">
        <f t="shared" si="5"/>
        <v>0</v>
      </c>
      <c r="AA15" s="273">
        <f t="shared" si="5"/>
        <v>0</v>
      </c>
      <c r="AB15" s="273">
        <f t="shared" si="5"/>
        <v>9</v>
      </c>
      <c r="AC15" s="273">
        <f t="shared" si="5"/>
        <v>0</v>
      </c>
      <c r="AD15" s="273">
        <f t="shared" si="5"/>
        <v>0</v>
      </c>
      <c r="AE15" s="273">
        <f t="shared" si="5"/>
        <v>0</v>
      </c>
      <c r="AF15" s="273">
        <f t="shared" si="5"/>
        <v>0</v>
      </c>
      <c r="AG15" s="273">
        <f t="shared" si="5"/>
        <v>0</v>
      </c>
      <c r="AH15" s="273">
        <f t="shared" si="5"/>
        <v>0</v>
      </c>
      <c r="AI15" s="273">
        <f t="shared" si="5"/>
        <v>0</v>
      </c>
      <c r="AJ15" s="273">
        <f t="shared" si="5"/>
        <v>0</v>
      </c>
      <c r="AK15" s="273">
        <f t="shared" si="5"/>
        <v>0</v>
      </c>
      <c r="AL15" s="273">
        <f t="shared" si="5"/>
        <v>0</v>
      </c>
      <c r="AM15" s="273">
        <f t="shared" si="5"/>
        <v>0</v>
      </c>
      <c r="AN15" s="273">
        <f t="shared" si="5"/>
        <v>0</v>
      </c>
      <c r="AO15" s="273">
        <f t="shared" si="5"/>
        <v>0</v>
      </c>
      <c r="AP15" s="273">
        <f t="shared" si="5"/>
        <v>0</v>
      </c>
      <c r="AQ15" s="273">
        <f t="shared" si="5"/>
        <v>0</v>
      </c>
      <c r="AR15" s="273">
        <f t="shared" si="5"/>
        <v>0</v>
      </c>
      <c r="AS15" s="273">
        <f t="shared" si="5"/>
        <v>0</v>
      </c>
      <c r="AT15" s="273">
        <f t="shared" si="5"/>
        <v>0</v>
      </c>
      <c r="AU15" s="273">
        <f t="shared" si="5"/>
        <v>0</v>
      </c>
      <c r="AV15" s="273">
        <f t="shared" si="5"/>
        <v>0</v>
      </c>
    </row>
    <row r="16" spans="1:48" x14ac:dyDescent="0.2">
      <c r="C16" s="272" t="s">
        <v>422</v>
      </c>
      <c r="D16" s="273">
        <f>SUM(D37,D47,D61,D89,D114,D122,D148,D187,D204,D222)</f>
        <v>803</v>
      </c>
      <c r="E16" s="273">
        <f t="shared" ref="E16:AV16" si="6">SUM(E37,E47,E61,E89,E114,E122,E148,E187,E204,E222)</f>
        <v>589</v>
      </c>
      <c r="F16" s="273">
        <f t="shared" si="6"/>
        <v>19</v>
      </c>
      <c r="G16" s="273">
        <f t="shared" si="6"/>
        <v>4</v>
      </c>
      <c r="H16" s="273">
        <f t="shared" si="6"/>
        <v>1415</v>
      </c>
      <c r="I16" s="273">
        <f t="shared" si="6"/>
        <v>10</v>
      </c>
      <c r="J16" s="273">
        <f t="shared" si="6"/>
        <v>4</v>
      </c>
      <c r="K16" s="273">
        <f t="shared" si="6"/>
        <v>0</v>
      </c>
      <c r="L16" s="273">
        <f t="shared" si="6"/>
        <v>0</v>
      </c>
      <c r="M16" s="273">
        <f t="shared" si="6"/>
        <v>14</v>
      </c>
      <c r="N16" s="273">
        <f t="shared" si="6"/>
        <v>3</v>
      </c>
      <c r="O16" s="273">
        <f t="shared" si="6"/>
        <v>0</v>
      </c>
      <c r="P16" s="273">
        <f t="shared" si="6"/>
        <v>0</v>
      </c>
      <c r="Q16" s="273">
        <f t="shared" si="6"/>
        <v>0</v>
      </c>
      <c r="R16" s="273">
        <f t="shared" si="6"/>
        <v>3</v>
      </c>
      <c r="S16" s="273">
        <f t="shared" si="6"/>
        <v>68</v>
      </c>
      <c r="T16" s="273">
        <f t="shared" si="6"/>
        <v>46</v>
      </c>
      <c r="U16" s="273">
        <f t="shared" si="6"/>
        <v>2</v>
      </c>
      <c r="V16" s="273">
        <f t="shared" si="6"/>
        <v>1</v>
      </c>
      <c r="W16" s="273">
        <f t="shared" si="6"/>
        <v>117</v>
      </c>
      <c r="X16" s="273">
        <f t="shared" si="6"/>
        <v>598</v>
      </c>
      <c r="Y16" s="273">
        <f t="shared" si="6"/>
        <v>400</v>
      </c>
      <c r="Z16" s="273">
        <f t="shared" si="6"/>
        <v>17</v>
      </c>
      <c r="AA16" s="273">
        <f t="shared" si="6"/>
        <v>1</v>
      </c>
      <c r="AB16" s="273">
        <f t="shared" si="6"/>
        <v>1015</v>
      </c>
      <c r="AC16" s="273">
        <f t="shared" si="6"/>
        <v>0</v>
      </c>
      <c r="AD16" s="273">
        <f t="shared" si="6"/>
        <v>0</v>
      </c>
      <c r="AE16" s="273">
        <f t="shared" si="6"/>
        <v>0</v>
      </c>
      <c r="AF16" s="273">
        <f t="shared" si="6"/>
        <v>0</v>
      </c>
      <c r="AG16" s="273">
        <f t="shared" si="6"/>
        <v>0</v>
      </c>
      <c r="AH16" s="273">
        <f t="shared" si="6"/>
        <v>0</v>
      </c>
      <c r="AI16" s="273">
        <f t="shared" si="6"/>
        <v>1</v>
      </c>
      <c r="AJ16" s="273">
        <f t="shared" si="6"/>
        <v>0</v>
      </c>
      <c r="AK16" s="273">
        <f t="shared" si="6"/>
        <v>0</v>
      </c>
      <c r="AL16" s="273">
        <f t="shared" si="6"/>
        <v>1</v>
      </c>
      <c r="AM16" s="273">
        <f t="shared" si="6"/>
        <v>29</v>
      </c>
      <c r="AN16" s="273">
        <f t="shared" si="6"/>
        <v>39</v>
      </c>
      <c r="AO16" s="273">
        <f t="shared" si="6"/>
        <v>0</v>
      </c>
      <c r="AP16" s="273">
        <f t="shared" si="6"/>
        <v>0</v>
      </c>
      <c r="AQ16" s="273">
        <f t="shared" si="6"/>
        <v>68</v>
      </c>
      <c r="AR16" s="273">
        <f t="shared" si="6"/>
        <v>95</v>
      </c>
      <c r="AS16" s="273">
        <f t="shared" si="6"/>
        <v>99</v>
      </c>
      <c r="AT16" s="273">
        <f t="shared" si="6"/>
        <v>0</v>
      </c>
      <c r="AU16" s="273">
        <f t="shared" si="6"/>
        <v>2</v>
      </c>
      <c r="AV16" s="273">
        <f t="shared" si="6"/>
        <v>196</v>
      </c>
    </row>
    <row r="17" spans="1:48" x14ac:dyDescent="0.2">
      <c r="C17" s="272" t="s">
        <v>426</v>
      </c>
      <c r="D17" s="273">
        <f>SUM(D118)</f>
        <v>2</v>
      </c>
      <c r="E17" s="273">
        <f t="shared" ref="E17:AV17" si="7">SUM(E118)</f>
        <v>1</v>
      </c>
      <c r="F17" s="273">
        <f t="shared" si="7"/>
        <v>0</v>
      </c>
      <c r="G17" s="273">
        <f t="shared" si="7"/>
        <v>0</v>
      </c>
      <c r="H17" s="273">
        <f t="shared" si="7"/>
        <v>3</v>
      </c>
      <c r="I17" s="273">
        <f t="shared" si="7"/>
        <v>0</v>
      </c>
      <c r="J17" s="273">
        <f t="shared" si="7"/>
        <v>0</v>
      </c>
      <c r="K17" s="273">
        <f t="shared" si="7"/>
        <v>0</v>
      </c>
      <c r="L17" s="273">
        <f t="shared" si="7"/>
        <v>0</v>
      </c>
      <c r="M17" s="273">
        <f t="shared" si="7"/>
        <v>0</v>
      </c>
      <c r="N17" s="273">
        <f t="shared" si="7"/>
        <v>0</v>
      </c>
      <c r="O17" s="273">
        <f t="shared" si="7"/>
        <v>0</v>
      </c>
      <c r="P17" s="273">
        <f t="shared" si="7"/>
        <v>0</v>
      </c>
      <c r="Q17" s="273">
        <f t="shared" si="7"/>
        <v>0</v>
      </c>
      <c r="R17" s="273">
        <f t="shared" si="7"/>
        <v>0</v>
      </c>
      <c r="S17" s="273">
        <f t="shared" si="7"/>
        <v>0</v>
      </c>
      <c r="T17" s="273">
        <f t="shared" si="7"/>
        <v>0</v>
      </c>
      <c r="U17" s="273">
        <f t="shared" si="7"/>
        <v>0</v>
      </c>
      <c r="V17" s="273">
        <f t="shared" si="7"/>
        <v>0</v>
      </c>
      <c r="W17" s="273">
        <f t="shared" si="7"/>
        <v>0</v>
      </c>
      <c r="X17" s="273">
        <f t="shared" si="7"/>
        <v>1</v>
      </c>
      <c r="Y17" s="273">
        <f t="shared" si="7"/>
        <v>0</v>
      </c>
      <c r="Z17" s="273">
        <f t="shared" si="7"/>
        <v>0</v>
      </c>
      <c r="AA17" s="273">
        <f t="shared" si="7"/>
        <v>0</v>
      </c>
      <c r="AB17" s="273">
        <f t="shared" si="7"/>
        <v>1</v>
      </c>
      <c r="AC17" s="273">
        <f t="shared" si="7"/>
        <v>0</v>
      </c>
      <c r="AD17" s="273">
        <f t="shared" si="7"/>
        <v>0</v>
      </c>
      <c r="AE17" s="273">
        <f t="shared" si="7"/>
        <v>0</v>
      </c>
      <c r="AF17" s="273">
        <f t="shared" si="7"/>
        <v>0</v>
      </c>
      <c r="AG17" s="273">
        <f t="shared" si="7"/>
        <v>0</v>
      </c>
      <c r="AH17" s="273">
        <f t="shared" si="7"/>
        <v>0</v>
      </c>
      <c r="AI17" s="273">
        <f t="shared" si="7"/>
        <v>0</v>
      </c>
      <c r="AJ17" s="273">
        <f t="shared" si="7"/>
        <v>0</v>
      </c>
      <c r="AK17" s="273">
        <f t="shared" si="7"/>
        <v>0</v>
      </c>
      <c r="AL17" s="273">
        <f t="shared" si="7"/>
        <v>0</v>
      </c>
      <c r="AM17" s="273">
        <f t="shared" si="7"/>
        <v>1</v>
      </c>
      <c r="AN17" s="273">
        <f t="shared" si="7"/>
        <v>1</v>
      </c>
      <c r="AO17" s="273">
        <f t="shared" si="7"/>
        <v>0</v>
      </c>
      <c r="AP17" s="273">
        <f t="shared" si="7"/>
        <v>0</v>
      </c>
      <c r="AQ17" s="273">
        <f t="shared" si="7"/>
        <v>2</v>
      </c>
      <c r="AR17" s="273">
        <f t="shared" si="7"/>
        <v>0</v>
      </c>
      <c r="AS17" s="273">
        <f t="shared" si="7"/>
        <v>0</v>
      </c>
      <c r="AT17" s="273">
        <f t="shared" si="7"/>
        <v>0</v>
      </c>
      <c r="AU17" s="273">
        <f t="shared" si="7"/>
        <v>0</v>
      </c>
      <c r="AV17" s="273">
        <f t="shared" si="7"/>
        <v>0</v>
      </c>
    </row>
    <row r="18" spans="1:48" x14ac:dyDescent="0.2">
      <c r="C18" s="272" t="s">
        <v>45</v>
      </c>
      <c r="D18" s="273">
        <f>SUM(D39,D69,D101,D160,D196)</f>
        <v>457</v>
      </c>
      <c r="E18" s="273">
        <v>337</v>
      </c>
      <c r="F18" s="273">
        <f t="shared" ref="F18:AV18" si="8">SUM(F39,F69,F101,F160,F196)</f>
        <v>3</v>
      </c>
      <c r="G18" s="273">
        <f t="shared" si="8"/>
        <v>0</v>
      </c>
      <c r="H18" s="273">
        <v>797</v>
      </c>
      <c r="I18" s="273">
        <f t="shared" si="8"/>
        <v>7</v>
      </c>
      <c r="J18" s="273">
        <f t="shared" si="8"/>
        <v>1</v>
      </c>
      <c r="K18" s="273">
        <f t="shared" si="8"/>
        <v>0</v>
      </c>
      <c r="L18" s="273">
        <f t="shared" si="8"/>
        <v>0</v>
      </c>
      <c r="M18" s="273">
        <f t="shared" si="8"/>
        <v>8</v>
      </c>
      <c r="N18" s="273">
        <f t="shared" si="8"/>
        <v>1</v>
      </c>
      <c r="O18" s="273">
        <f t="shared" si="8"/>
        <v>5</v>
      </c>
      <c r="P18" s="273">
        <f t="shared" si="8"/>
        <v>0</v>
      </c>
      <c r="Q18" s="273">
        <f t="shared" si="8"/>
        <v>0</v>
      </c>
      <c r="R18" s="273">
        <f t="shared" si="8"/>
        <v>6</v>
      </c>
      <c r="S18" s="273">
        <f t="shared" si="8"/>
        <v>18</v>
      </c>
      <c r="T18" s="273">
        <f t="shared" si="8"/>
        <v>21</v>
      </c>
      <c r="U18" s="273">
        <f t="shared" si="8"/>
        <v>0</v>
      </c>
      <c r="V18" s="273">
        <f t="shared" si="8"/>
        <v>0</v>
      </c>
      <c r="W18" s="273">
        <f t="shared" si="8"/>
        <v>39</v>
      </c>
      <c r="X18" s="273">
        <f t="shared" si="8"/>
        <v>285</v>
      </c>
      <c r="Y18" s="273">
        <f t="shared" si="8"/>
        <v>173</v>
      </c>
      <c r="Z18" s="273">
        <f t="shared" si="8"/>
        <v>3</v>
      </c>
      <c r="AA18" s="273">
        <f t="shared" si="8"/>
        <v>0</v>
      </c>
      <c r="AB18" s="273">
        <f t="shared" si="8"/>
        <v>461</v>
      </c>
      <c r="AC18" s="273">
        <f t="shared" si="8"/>
        <v>1</v>
      </c>
      <c r="AD18" s="273">
        <f t="shared" si="8"/>
        <v>0</v>
      </c>
      <c r="AE18" s="273">
        <f t="shared" si="8"/>
        <v>0</v>
      </c>
      <c r="AF18" s="273">
        <f t="shared" si="8"/>
        <v>0</v>
      </c>
      <c r="AG18" s="273">
        <f t="shared" si="8"/>
        <v>1</v>
      </c>
      <c r="AH18" s="273">
        <f t="shared" si="8"/>
        <v>0</v>
      </c>
      <c r="AI18" s="273">
        <f t="shared" si="8"/>
        <v>0</v>
      </c>
      <c r="AJ18" s="273">
        <f t="shared" si="8"/>
        <v>0</v>
      </c>
      <c r="AK18" s="273">
        <f t="shared" si="8"/>
        <v>0</v>
      </c>
      <c r="AL18" s="273">
        <f t="shared" si="8"/>
        <v>0</v>
      </c>
      <c r="AM18" s="273">
        <f t="shared" si="8"/>
        <v>25</v>
      </c>
      <c r="AN18" s="273">
        <f t="shared" si="8"/>
        <v>35</v>
      </c>
      <c r="AO18" s="273">
        <f t="shared" si="8"/>
        <v>0</v>
      </c>
      <c r="AP18" s="273">
        <f t="shared" si="8"/>
        <v>0</v>
      </c>
      <c r="AQ18" s="273">
        <f t="shared" si="8"/>
        <v>60</v>
      </c>
      <c r="AR18" s="273">
        <f t="shared" si="8"/>
        <v>120</v>
      </c>
      <c r="AS18" s="273">
        <f t="shared" si="8"/>
        <v>101</v>
      </c>
      <c r="AT18" s="273">
        <f t="shared" si="8"/>
        <v>0</v>
      </c>
      <c r="AU18" s="273">
        <f t="shared" si="8"/>
        <v>0</v>
      </c>
      <c r="AV18" s="273">
        <f t="shared" si="8"/>
        <v>221</v>
      </c>
    </row>
    <row r="19" spans="1:48" x14ac:dyDescent="0.2">
      <c r="C19" s="272" t="s">
        <v>145</v>
      </c>
      <c r="D19" s="273">
        <f>SUM(D125)</f>
        <v>271</v>
      </c>
      <c r="E19" s="273">
        <f t="shared" ref="E19:AV19" si="9">SUM(E125)</f>
        <v>177</v>
      </c>
      <c r="F19" s="273">
        <f t="shared" si="9"/>
        <v>0</v>
      </c>
      <c r="G19" s="273">
        <f t="shared" si="9"/>
        <v>0</v>
      </c>
      <c r="H19" s="273">
        <f t="shared" si="9"/>
        <v>448</v>
      </c>
      <c r="I19" s="273">
        <f t="shared" si="9"/>
        <v>0</v>
      </c>
      <c r="J19" s="273">
        <f t="shared" si="9"/>
        <v>0</v>
      </c>
      <c r="K19" s="273">
        <f t="shared" si="9"/>
        <v>0</v>
      </c>
      <c r="L19" s="273">
        <f t="shared" si="9"/>
        <v>0</v>
      </c>
      <c r="M19" s="273">
        <f t="shared" si="9"/>
        <v>0</v>
      </c>
      <c r="N19" s="273">
        <f t="shared" si="9"/>
        <v>0</v>
      </c>
      <c r="O19" s="273">
        <f t="shared" si="9"/>
        <v>0</v>
      </c>
      <c r="P19" s="273">
        <f t="shared" si="9"/>
        <v>0</v>
      </c>
      <c r="Q19" s="273">
        <f t="shared" si="9"/>
        <v>0</v>
      </c>
      <c r="R19" s="273">
        <f t="shared" si="9"/>
        <v>0</v>
      </c>
      <c r="S19" s="273">
        <f t="shared" si="9"/>
        <v>12</v>
      </c>
      <c r="T19" s="273">
        <f t="shared" si="9"/>
        <v>4</v>
      </c>
      <c r="U19" s="273">
        <f t="shared" si="9"/>
        <v>0</v>
      </c>
      <c r="V19" s="273">
        <f t="shared" si="9"/>
        <v>0</v>
      </c>
      <c r="W19" s="273">
        <f t="shared" si="9"/>
        <v>16</v>
      </c>
      <c r="X19" s="273">
        <f t="shared" si="9"/>
        <v>162</v>
      </c>
      <c r="Y19" s="273">
        <f t="shared" si="9"/>
        <v>112</v>
      </c>
      <c r="Z19" s="273">
        <f t="shared" si="9"/>
        <v>0</v>
      </c>
      <c r="AA19" s="273">
        <f t="shared" si="9"/>
        <v>0</v>
      </c>
      <c r="AB19" s="273">
        <f t="shared" si="9"/>
        <v>274</v>
      </c>
      <c r="AC19" s="273">
        <f t="shared" si="9"/>
        <v>0</v>
      </c>
      <c r="AD19" s="273">
        <f t="shared" si="9"/>
        <v>0</v>
      </c>
      <c r="AE19" s="273">
        <f t="shared" si="9"/>
        <v>0</v>
      </c>
      <c r="AF19" s="273">
        <f t="shared" si="9"/>
        <v>0</v>
      </c>
      <c r="AG19" s="273">
        <f t="shared" si="9"/>
        <v>0</v>
      </c>
      <c r="AH19" s="273">
        <f t="shared" si="9"/>
        <v>0</v>
      </c>
      <c r="AI19" s="273">
        <f t="shared" si="9"/>
        <v>0</v>
      </c>
      <c r="AJ19" s="273">
        <f t="shared" si="9"/>
        <v>0</v>
      </c>
      <c r="AK19" s="273">
        <f t="shared" si="9"/>
        <v>0</v>
      </c>
      <c r="AL19" s="273">
        <f t="shared" si="9"/>
        <v>0</v>
      </c>
      <c r="AM19" s="273">
        <f t="shared" si="9"/>
        <v>1</v>
      </c>
      <c r="AN19" s="273">
        <f t="shared" si="9"/>
        <v>2</v>
      </c>
      <c r="AO19" s="273">
        <f t="shared" si="9"/>
        <v>0</v>
      </c>
      <c r="AP19" s="273">
        <f t="shared" si="9"/>
        <v>0</v>
      </c>
      <c r="AQ19" s="273">
        <f t="shared" si="9"/>
        <v>3</v>
      </c>
      <c r="AR19" s="273">
        <f t="shared" si="9"/>
        <v>96</v>
      </c>
      <c r="AS19" s="273">
        <f t="shared" si="9"/>
        <v>59</v>
      </c>
      <c r="AT19" s="273">
        <f t="shared" si="9"/>
        <v>0</v>
      </c>
      <c r="AU19" s="273">
        <f t="shared" si="9"/>
        <v>1</v>
      </c>
      <c r="AV19" s="273">
        <f t="shared" si="9"/>
        <v>156</v>
      </c>
    </row>
    <row r="20" spans="1:48" x14ac:dyDescent="0.2">
      <c r="C20" s="269" t="s">
        <v>446</v>
      </c>
      <c r="D20" s="270">
        <f>SUM(D226)</f>
        <v>609</v>
      </c>
      <c r="E20" s="270">
        <f t="shared" ref="E20:AV20" si="10">SUM(E226)</f>
        <v>174</v>
      </c>
      <c r="F20" s="270">
        <f t="shared" si="10"/>
        <v>0</v>
      </c>
      <c r="G20" s="270">
        <f t="shared" si="10"/>
        <v>12</v>
      </c>
      <c r="H20" s="270">
        <f>SUM(H226)</f>
        <v>795</v>
      </c>
      <c r="I20" s="270">
        <f t="shared" si="10"/>
        <v>0</v>
      </c>
      <c r="J20" s="270">
        <f t="shared" si="10"/>
        <v>0</v>
      </c>
      <c r="K20" s="270">
        <f t="shared" si="10"/>
        <v>0</v>
      </c>
      <c r="L20" s="270">
        <f t="shared" si="10"/>
        <v>0</v>
      </c>
      <c r="M20" s="270">
        <f t="shared" si="10"/>
        <v>0</v>
      </c>
      <c r="N20" s="270">
        <f t="shared" si="10"/>
        <v>0</v>
      </c>
      <c r="O20" s="270">
        <f t="shared" si="10"/>
        <v>0</v>
      </c>
      <c r="P20" s="270">
        <f t="shared" si="10"/>
        <v>0</v>
      </c>
      <c r="Q20" s="270">
        <f t="shared" si="10"/>
        <v>0</v>
      </c>
      <c r="R20" s="270">
        <f t="shared" si="10"/>
        <v>0</v>
      </c>
      <c r="S20" s="270">
        <f t="shared" si="10"/>
        <v>0</v>
      </c>
      <c r="T20" s="270">
        <f t="shared" si="10"/>
        <v>1</v>
      </c>
      <c r="U20" s="270">
        <f t="shared" si="10"/>
        <v>0</v>
      </c>
      <c r="V20" s="270">
        <f t="shared" si="10"/>
        <v>0</v>
      </c>
      <c r="W20" s="270">
        <f t="shared" si="10"/>
        <v>1</v>
      </c>
      <c r="X20" s="270">
        <f t="shared" si="10"/>
        <v>80</v>
      </c>
      <c r="Y20" s="270">
        <f t="shared" si="10"/>
        <v>21</v>
      </c>
      <c r="Z20" s="270">
        <f t="shared" si="10"/>
        <v>0</v>
      </c>
      <c r="AA20" s="270">
        <f t="shared" si="10"/>
        <v>0</v>
      </c>
      <c r="AB20" s="270">
        <f t="shared" si="10"/>
        <v>101</v>
      </c>
      <c r="AC20" s="270">
        <f t="shared" si="10"/>
        <v>0</v>
      </c>
      <c r="AD20" s="270">
        <f t="shared" si="10"/>
        <v>0</v>
      </c>
      <c r="AE20" s="270">
        <f t="shared" si="10"/>
        <v>0</v>
      </c>
      <c r="AF20" s="270">
        <f t="shared" si="10"/>
        <v>0</v>
      </c>
      <c r="AG20" s="270">
        <f t="shared" si="10"/>
        <v>0</v>
      </c>
      <c r="AH20" s="270">
        <f t="shared" si="10"/>
        <v>0</v>
      </c>
      <c r="AI20" s="270">
        <f t="shared" si="10"/>
        <v>0</v>
      </c>
      <c r="AJ20" s="270">
        <f t="shared" si="10"/>
        <v>0</v>
      </c>
      <c r="AK20" s="270">
        <f t="shared" si="10"/>
        <v>0</v>
      </c>
      <c r="AL20" s="270">
        <f t="shared" si="10"/>
        <v>0</v>
      </c>
      <c r="AM20" s="270">
        <f t="shared" si="10"/>
        <v>3</v>
      </c>
      <c r="AN20" s="270">
        <f t="shared" si="10"/>
        <v>0</v>
      </c>
      <c r="AO20" s="270">
        <f t="shared" si="10"/>
        <v>0</v>
      </c>
      <c r="AP20" s="270">
        <f t="shared" si="10"/>
        <v>0</v>
      </c>
      <c r="AQ20" s="270">
        <f t="shared" si="10"/>
        <v>3</v>
      </c>
      <c r="AR20" s="270">
        <f t="shared" si="10"/>
        <v>526</v>
      </c>
      <c r="AS20" s="270">
        <f t="shared" si="10"/>
        <v>152</v>
      </c>
      <c r="AT20" s="270">
        <f t="shared" si="10"/>
        <v>0</v>
      </c>
      <c r="AU20" s="270">
        <f t="shared" si="10"/>
        <v>12</v>
      </c>
      <c r="AV20" s="270">
        <f t="shared" si="10"/>
        <v>690</v>
      </c>
    </row>
    <row r="21" spans="1:48" x14ac:dyDescent="0.2">
      <c r="C21" s="275" t="s">
        <v>447</v>
      </c>
      <c r="D21" s="276">
        <f>SUM(D226)</f>
        <v>609</v>
      </c>
      <c r="E21" s="276">
        <f t="shared" ref="E21:AV21" si="11">SUM(E226)</f>
        <v>174</v>
      </c>
      <c r="F21" s="276">
        <f t="shared" si="11"/>
        <v>0</v>
      </c>
      <c r="G21" s="276">
        <f t="shared" si="11"/>
        <v>12</v>
      </c>
      <c r="H21" s="276">
        <f t="shared" si="11"/>
        <v>795</v>
      </c>
      <c r="I21" s="276">
        <f t="shared" si="11"/>
        <v>0</v>
      </c>
      <c r="J21" s="276">
        <f t="shared" si="11"/>
        <v>0</v>
      </c>
      <c r="K21" s="276">
        <f t="shared" si="11"/>
        <v>0</v>
      </c>
      <c r="L21" s="276">
        <f t="shared" si="11"/>
        <v>0</v>
      </c>
      <c r="M21" s="276">
        <f t="shared" si="11"/>
        <v>0</v>
      </c>
      <c r="N21" s="276">
        <f t="shared" si="11"/>
        <v>0</v>
      </c>
      <c r="O21" s="276">
        <f t="shared" si="11"/>
        <v>0</v>
      </c>
      <c r="P21" s="276">
        <f t="shared" si="11"/>
        <v>0</v>
      </c>
      <c r="Q21" s="276">
        <f t="shared" si="11"/>
        <v>0</v>
      </c>
      <c r="R21" s="276">
        <f t="shared" si="11"/>
        <v>0</v>
      </c>
      <c r="S21" s="276">
        <f t="shared" si="11"/>
        <v>0</v>
      </c>
      <c r="T21" s="276">
        <f t="shared" si="11"/>
        <v>1</v>
      </c>
      <c r="U21" s="276">
        <f t="shared" si="11"/>
        <v>0</v>
      </c>
      <c r="V21" s="276">
        <f t="shared" si="11"/>
        <v>0</v>
      </c>
      <c r="W21" s="276">
        <f t="shared" si="11"/>
        <v>1</v>
      </c>
      <c r="X21" s="276">
        <f t="shared" si="11"/>
        <v>80</v>
      </c>
      <c r="Y21" s="276">
        <f t="shared" si="11"/>
        <v>21</v>
      </c>
      <c r="Z21" s="276">
        <f t="shared" si="11"/>
        <v>0</v>
      </c>
      <c r="AA21" s="276">
        <f t="shared" si="11"/>
        <v>0</v>
      </c>
      <c r="AB21" s="276">
        <f t="shared" si="11"/>
        <v>101</v>
      </c>
      <c r="AC21" s="276">
        <f t="shared" si="11"/>
        <v>0</v>
      </c>
      <c r="AD21" s="276">
        <f t="shared" si="11"/>
        <v>0</v>
      </c>
      <c r="AE21" s="276">
        <f t="shared" si="11"/>
        <v>0</v>
      </c>
      <c r="AF21" s="276">
        <f t="shared" si="11"/>
        <v>0</v>
      </c>
      <c r="AG21" s="276">
        <f t="shared" si="11"/>
        <v>0</v>
      </c>
      <c r="AH21" s="276">
        <f t="shared" si="11"/>
        <v>0</v>
      </c>
      <c r="AI21" s="276">
        <f t="shared" si="11"/>
        <v>0</v>
      </c>
      <c r="AJ21" s="276">
        <f t="shared" si="11"/>
        <v>0</v>
      </c>
      <c r="AK21" s="276">
        <f t="shared" si="11"/>
        <v>0</v>
      </c>
      <c r="AL21" s="276">
        <f t="shared" si="11"/>
        <v>0</v>
      </c>
      <c r="AM21" s="276">
        <f t="shared" si="11"/>
        <v>3</v>
      </c>
      <c r="AN21" s="276">
        <f t="shared" si="11"/>
        <v>0</v>
      </c>
      <c r="AO21" s="276">
        <f t="shared" si="11"/>
        <v>0</v>
      </c>
      <c r="AP21" s="276">
        <f t="shared" si="11"/>
        <v>0</v>
      </c>
      <c r="AQ21" s="276">
        <f t="shared" si="11"/>
        <v>3</v>
      </c>
      <c r="AR21" s="276">
        <f t="shared" si="11"/>
        <v>526</v>
      </c>
      <c r="AS21" s="276">
        <f t="shared" si="11"/>
        <v>152</v>
      </c>
      <c r="AT21" s="276">
        <f t="shared" si="11"/>
        <v>0</v>
      </c>
      <c r="AU21" s="276">
        <f t="shared" si="11"/>
        <v>12</v>
      </c>
      <c r="AV21" s="276">
        <f t="shared" si="11"/>
        <v>690</v>
      </c>
    </row>
    <row r="22" spans="1:48" x14ac:dyDescent="0.2">
      <c r="A22" s="269" t="s">
        <v>666</v>
      </c>
      <c r="B22" s="278"/>
      <c r="C22" s="278"/>
      <c r="D22" s="271">
        <f>SUM(D23,D36)</f>
        <v>878</v>
      </c>
      <c r="E22" s="271">
        <f t="shared" ref="E22:AV22" si="12">SUM(E23,E36)</f>
        <v>1172</v>
      </c>
      <c r="F22" s="271">
        <f t="shared" si="12"/>
        <v>0</v>
      </c>
      <c r="G22" s="271">
        <f t="shared" si="12"/>
        <v>4</v>
      </c>
      <c r="H22" s="271">
        <f t="shared" si="12"/>
        <v>2054</v>
      </c>
      <c r="I22" s="271">
        <f t="shared" si="12"/>
        <v>7</v>
      </c>
      <c r="J22" s="271">
        <f t="shared" si="12"/>
        <v>7</v>
      </c>
      <c r="K22" s="271">
        <f t="shared" si="12"/>
        <v>0</v>
      </c>
      <c r="L22" s="271">
        <f t="shared" si="12"/>
        <v>0</v>
      </c>
      <c r="M22" s="271">
        <f t="shared" si="12"/>
        <v>14</v>
      </c>
      <c r="N22" s="271">
        <f t="shared" si="12"/>
        <v>0</v>
      </c>
      <c r="O22" s="271">
        <f t="shared" si="12"/>
        <v>1</v>
      </c>
      <c r="P22" s="271">
        <f t="shared" si="12"/>
        <v>0</v>
      </c>
      <c r="Q22" s="271">
        <f t="shared" si="12"/>
        <v>0</v>
      </c>
      <c r="R22" s="271">
        <f t="shared" si="12"/>
        <v>1</v>
      </c>
      <c r="S22" s="271">
        <f t="shared" si="12"/>
        <v>39</v>
      </c>
      <c r="T22" s="271">
        <f t="shared" si="12"/>
        <v>35</v>
      </c>
      <c r="U22" s="271">
        <f t="shared" si="12"/>
        <v>0</v>
      </c>
      <c r="V22" s="271">
        <f t="shared" si="12"/>
        <v>0</v>
      </c>
      <c r="W22" s="271">
        <f t="shared" si="12"/>
        <v>74</v>
      </c>
      <c r="X22" s="271">
        <f t="shared" si="12"/>
        <v>774</v>
      </c>
      <c r="Y22" s="271">
        <f t="shared" si="12"/>
        <v>1063</v>
      </c>
      <c r="Z22" s="271">
        <f t="shared" si="12"/>
        <v>0</v>
      </c>
      <c r="AA22" s="271">
        <f t="shared" si="12"/>
        <v>4</v>
      </c>
      <c r="AB22" s="271">
        <f t="shared" si="12"/>
        <v>1841</v>
      </c>
      <c r="AC22" s="271">
        <f t="shared" si="12"/>
        <v>0</v>
      </c>
      <c r="AD22" s="271">
        <f t="shared" si="12"/>
        <v>0</v>
      </c>
      <c r="AE22" s="271">
        <f t="shared" si="12"/>
        <v>0</v>
      </c>
      <c r="AF22" s="271">
        <f t="shared" si="12"/>
        <v>0</v>
      </c>
      <c r="AG22" s="271">
        <f t="shared" si="12"/>
        <v>0</v>
      </c>
      <c r="AH22" s="271">
        <f t="shared" si="12"/>
        <v>0</v>
      </c>
      <c r="AI22" s="271">
        <f t="shared" si="12"/>
        <v>0</v>
      </c>
      <c r="AJ22" s="271">
        <f t="shared" si="12"/>
        <v>0</v>
      </c>
      <c r="AK22" s="271">
        <f t="shared" si="12"/>
        <v>0</v>
      </c>
      <c r="AL22" s="271">
        <f t="shared" si="12"/>
        <v>0</v>
      </c>
      <c r="AM22" s="271">
        <f t="shared" si="12"/>
        <v>3</v>
      </c>
      <c r="AN22" s="271">
        <f t="shared" si="12"/>
        <v>7</v>
      </c>
      <c r="AO22" s="271">
        <f t="shared" si="12"/>
        <v>0</v>
      </c>
      <c r="AP22" s="271">
        <f t="shared" si="12"/>
        <v>0</v>
      </c>
      <c r="AQ22" s="271">
        <f t="shared" si="12"/>
        <v>10</v>
      </c>
      <c r="AR22" s="271">
        <f t="shared" si="12"/>
        <v>55</v>
      </c>
      <c r="AS22" s="271">
        <f t="shared" si="12"/>
        <v>59</v>
      </c>
      <c r="AT22" s="271">
        <f t="shared" si="12"/>
        <v>0</v>
      </c>
      <c r="AU22" s="271">
        <f t="shared" si="12"/>
        <v>0</v>
      </c>
      <c r="AV22" s="271">
        <f t="shared" si="12"/>
        <v>114</v>
      </c>
    </row>
    <row r="23" spans="1:48" x14ac:dyDescent="0.2">
      <c r="A23" s="279" t="s">
        <v>12</v>
      </c>
      <c r="B23" s="264"/>
      <c r="C23" s="264"/>
      <c r="D23" s="268">
        <v>829</v>
      </c>
      <c r="E23" s="268">
        <v>1100</v>
      </c>
      <c r="F23" s="268"/>
      <c r="G23" s="268">
        <v>4</v>
      </c>
      <c r="H23" s="268">
        <v>1933</v>
      </c>
      <c r="I23" s="268">
        <v>7</v>
      </c>
      <c r="J23" s="268">
        <v>7</v>
      </c>
      <c r="K23" s="268">
        <v>0</v>
      </c>
      <c r="L23" s="268">
        <v>0</v>
      </c>
      <c r="M23" s="268">
        <v>14</v>
      </c>
      <c r="N23" s="268">
        <v>0</v>
      </c>
      <c r="O23" s="268">
        <v>1</v>
      </c>
      <c r="P23" s="268">
        <v>0</v>
      </c>
      <c r="Q23" s="268">
        <v>0</v>
      </c>
      <c r="R23" s="268">
        <v>1</v>
      </c>
      <c r="S23" s="268">
        <v>31</v>
      </c>
      <c r="T23" s="268">
        <v>29</v>
      </c>
      <c r="U23" s="268">
        <v>0</v>
      </c>
      <c r="V23" s="268">
        <v>0</v>
      </c>
      <c r="W23" s="268">
        <v>60</v>
      </c>
      <c r="X23" s="268">
        <v>743</v>
      </c>
      <c r="Y23" s="268">
        <v>1013</v>
      </c>
      <c r="Z23" s="268">
        <v>0</v>
      </c>
      <c r="AA23" s="268">
        <v>4</v>
      </c>
      <c r="AB23" s="268">
        <v>1760</v>
      </c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>
        <v>48</v>
      </c>
      <c r="AS23" s="268">
        <v>50</v>
      </c>
      <c r="AT23" s="299"/>
      <c r="AU23" s="299"/>
      <c r="AV23" s="268">
        <v>98</v>
      </c>
    </row>
    <row r="24" spans="1:48" x14ac:dyDescent="0.2">
      <c r="A24" s="280">
        <v>5</v>
      </c>
      <c r="B24" s="286" t="s">
        <v>13</v>
      </c>
      <c r="C24" s="287"/>
      <c r="D24" s="287">
        <v>829</v>
      </c>
      <c r="E24" s="295">
        <v>1100</v>
      </c>
      <c r="F24" s="287"/>
      <c r="G24" s="287">
        <v>4</v>
      </c>
      <c r="H24" s="295">
        <v>1933</v>
      </c>
      <c r="I24" s="287">
        <v>7</v>
      </c>
      <c r="J24" s="287">
        <v>7</v>
      </c>
      <c r="K24" s="287"/>
      <c r="L24" s="287"/>
      <c r="M24" s="287">
        <v>14</v>
      </c>
      <c r="N24" s="287" t="s">
        <v>667</v>
      </c>
      <c r="O24" s="287">
        <v>1</v>
      </c>
      <c r="P24" s="287"/>
      <c r="Q24" s="287"/>
      <c r="R24" s="287">
        <v>1</v>
      </c>
      <c r="S24" s="287">
        <v>31</v>
      </c>
      <c r="T24" s="287">
        <v>29</v>
      </c>
      <c r="U24" s="287"/>
      <c r="V24" s="287"/>
      <c r="W24" s="287">
        <v>60</v>
      </c>
      <c r="X24" s="287">
        <v>743</v>
      </c>
      <c r="Y24" s="295">
        <v>1013</v>
      </c>
      <c r="Z24" s="287"/>
      <c r="AA24" s="287">
        <v>4</v>
      </c>
      <c r="AB24" s="295">
        <v>1760</v>
      </c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>
        <v>48</v>
      </c>
      <c r="AS24" s="287">
        <v>50</v>
      </c>
      <c r="AT24" s="297"/>
      <c r="AU24" s="297"/>
      <c r="AV24" s="287">
        <v>98</v>
      </c>
    </row>
    <row r="25" spans="1:48" x14ac:dyDescent="0.2">
      <c r="A25" s="278"/>
      <c r="B25" s="288" t="s">
        <v>20</v>
      </c>
      <c r="C25" s="289" t="s">
        <v>21</v>
      </c>
      <c r="D25" s="296">
        <v>253</v>
      </c>
      <c r="E25" s="296">
        <v>348</v>
      </c>
      <c r="F25" s="296"/>
      <c r="G25" s="296"/>
      <c r="H25" s="296">
        <v>601</v>
      </c>
      <c r="I25" s="296"/>
      <c r="J25" s="296">
        <v>1</v>
      </c>
      <c r="K25" s="296"/>
      <c r="L25" s="296"/>
      <c r="M25" s="296">
        <v>1</v>
      </c>
      <c r="N25" s="296"/>
      <c r="O25" s="296"/>
      <c r="P25" s="296"/>
      <c r="Q25" s="296"/>
      <c r="R25" s="296"/>
      <c r="S25" s="296">
        <v>12</v>
      </c>
      <c r="T25" s="296">
        <v>6</v>
      </c>
      <c r="U25" s="296"/>
      <c r="V25" s="296"/>
      <c r="W25" s="296">
        <v>18</v>
      </c>
      <c r="X25" s="296">
        <v>225</v>
      </c>
      <c r="Y25" s="296">
        <v>330</v>
      </c>
      <c r="Z25" s="296"/>
      <c r="AA25" s="296"/>
      <c r="AB25" s="296">
        <v>555</v>
      </c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>
        <v>16</v>
      </c>
      <c r="AS25" s="296">
        <v>11</v>
      </c>
      <c r="AT25" s="298"/>
      <c r="AU25" s="298"/>
      <c r="AV25" s="296">
        <v>27</v>
      </c>
    </row>
    <row r="26" spans="1:48" x14ac:dyDescent="0.2">
      <c r="A26" s="278"/>
      <c r="B26" s="288" t="s">
        <v>24</v>
      </c>
      <c r="C26" s="289" t="s">
        <v>465</v>
      </c>
      <c r="D26" s="296">
        <v>12</v>
      </c>
      <c r="E26" s="296">
        <v>35</v>
      </c>
      <c r="F26" s="296"/>
      <c r="G26" s="296"/>
      <c r="H26" s="296">
        <v>47</v>
      </c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>
        <v>2</v>
      </c>
      <c r="T26" s="296">
        <v>1</v>
      </c>
      <c r="U26" s="296"/>
      <c r="V26" s="296"/>
      <c r="W26" s="296">
        <v>3</v>
      </c>
      <c r="X26" s="296">
        <v>10</v>
      </c>
      <c r="Y26" s="296">
        <v>34</v>
      </c>
      <c r="Z26" s="296"/>
      <c r="AA26" s="296"/>
      <c r="AB26" s="296">
        <v>44</v>
      </c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 t="s">
        <v>667</v>
      </c>
      <c r="AS26" s="296" t="s">
        <v>667</v>
      </c>
      <c r="AT26" s="298"/>
      <c r="AU26" s="298"/>
      <c r="AV26" s="296" t="s">
        <v>667</v>
      </c>
    </row>
    <row r="27" spans="1:48" x14ac:dyDescent="0.2">
      <c r="A27" s="278"/>
      <c r="B27" s="288" t="s">
        <v>608</v>
      </c>
      <c r="C27" s="289" t="s">
        <v>609</v>
      </c>
      <c r="D27" s="296">
        <v>39</v>
      </c>
      <c r="E27" s="296">
        <v>54</v>
      </c>
      <c r="F27" s="296"/>
      <c r="G27" s="296"/>
      <c r="H27" s="296">
        <v>93</v>
      </c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 t="s">
        <v>667</v>
      </c>
      <c r="X27" s="296">
        <v>37</v>
      </c>
      <c r="Y27" s="296">
        <v>52</v>
      </c>
      <c r="Z27" s="296"/>
      <c r="AA27" s="296"/>
      <c r="AB27" s="296">
        <v>89</v>
      </c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>
        <v>2</v>
      </c>
      <c r="AS27" s="296">
        <v>2</v>
      </c>
      <c r="AT27" s="298"/>
      <c r="AU27" s="298"/>
      <c r="AV27" s="296">
        <v>4</v>
      </c>
    </row>
    <row r="28" spans="1:48" x14ac:dyDescent="0.2">
      <c r="A28" s="278"/>
      <c r="B28" s="288" t="s">
        <v>378</v>
      </c>
      <c r="C28" s="289" t="s">
        <v>468</v>
      </c>
      <c r="D28" s="296">
        <v>8</v>
      </c>
      <c r="E28" s="296">
        <v>6</v>
      </c>
      <c r="F28" s="296"/>
      <c r="G28" s="296"/>
      <c r="H28" s="296">
        <v>14</v>
      </c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>
        <v>1</v>
      </c>
      <c r="T28" s="296"/>
      <c r="U28" s="296"/>
      <c r="V28" s="296"/>
      <c r="W28" s="296">
        <v>1</v>
      </c>
      <c r="X28" s="296">
        <v>7</v>
      </c>
      <c r="Y28" s="296">
        <v>6</v>
      </c>
      <c r="Z28" s="296"/>
      <c r="AA28" s="296"/>
      <c r="AB28" s="296">
        <v>13</v>
      </c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 t="s">
        <v>667</v>
      </c>
      <c r="AS28" s="296" t="s">
        <v>667</v>
      </c>
      <c r="AT28" s="298"/>
      <c r="AU28" s="298"/>
      <c r="AV28" s="296" t="s">
        <v>667</v>
      </c>
    </row>
    <row r="29" spans="1:48" x14ac:dyDescent="0.2">
      <c r="A29" s="278"/>
      <c r="B29" s="288" t="s">
        <v>26</v>
      </c>
      <c r="C29" s="289" t="s">
        <v>27</v>
      </c>
      <c r="D29" s="296">
        <v>89</v>
      </c>
      <c r="E29" s="296">
        <v>262</v>
      </c>
      <c r="F29" s="296"/>
      <c r="G29" s="296"/>
      <c r="H29" s="296">
        <v>351</v>
      </c>
      <c r="I29" s="296">
        <v>3</v>
      </c>
      <c r="J29" s="296">
        <v>2</v>
      </c>
      <c r="K29" s="296"/>
      <c r="L29" s="296"/>
      <c r="M29" s="296">
        <v>5</v>
      </c>
      <c r="N29" s="296"/>
      <c r="O29" s="296"/>
      <c r="P29" s="296"/>
      <c r="Q29" s="296"/>
      <c r="R29" s="296"/>
      <c r="S29" s="296">
        <v>6</v>
      </c>
      <c r="T29" s="296">
        <v>10</v>
      </c>
      <c r="U29" s="296"/>
      <c r="V29" s="296"/>
      <c r="W29" s="296">
        <v>16</v>
      </c>
      <c r="X29" s="296">
        <v>77</v>
      </c>
      <c r="Y29" s="296">
        <v>229</v>
      </c>
      <c r="Z29" s="296"/>
      <c r="AA29" s="296"/>
      <c r="AB29" s="296">
        <v>306</v>
      </c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>
        <v>3</v>
      </c>
      <c r="AS29" s="296">
        <v>21</v>
      </c>
      <c r="AT29" s="298"/>
      <c r="AU29" s="298"/>
      <c r="AV29" s="296">
        <v>24</v>
      </c>
    </row>
    <row r="30" spans="1:48" x14ac:dyDescent="0.2">
      <c r="A30" s="278"/>
      <c r="B30" s="288" t="s">
        <v>36</v>
      </c>
      <c r="C30" s="289" t="s">
        <v>648</v>
      </c>
      <c r="D30" s="296">
        <v>238</v>
      </c>
      <c r="E30" s="296">
        <v>167</v>
      </c>
      <c r="F30" s="296"/>
      <c r="G30" s="296">
        <v>1</v>
      </c>
      <c r="H30" s="296">
        <v>406</v>
      </c>
      <c r="I30" s="296">
        <v>4</v>
      </c>
      <c r="J30" s="296">
        <v>2</v>
      </c>
      <c r="K30" s="296"/>
      <c r="L30" s="296"/>
      <c r="M30" s="296">
        <v>6</v>
      </c>
      <c r="N30" s="296"/>
      <c r="O30" s="296">
        <v>1</v>
      </c>
      <c r="P30" s="296"/>
      <c r="Q30" s="296"/>
      <c r="R30" s="296">
        <v>1</v>
      </c>
      <c r="S30" s="296">
        <v>6</v>
      </c>
      <c r="T30" s="296">
        <v>4</v>
      </c>
      <c r="U30" s="296"/>
      <c r="V30" s="296"/>
      <c r="W30" s="296">
        <v>10</v>
      </c>
      <c r="X30" s="296">
        <v>208</v>
      </c>
      <c r="Y30" s="296">
        <v>152</v>
      </c>
      <c r="Z30" s="296"/>
      <c r="AA30" s="296">
        <v>1</v>
      </c>
      <c r="AB30" s="296">
        <v>361</v>
      </c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>
        <v>20</v>
      </c>
      <c r="AS30" s="296">
        <v>8</v>
      </c>
      <c r="AT30" s="298"/>
      <c r="AU30" s="298"/>
      <c r="AV30" s="296">
        <v>28</v>
      </c>
    </row>
    <row r="31" spans="1:48" x14ac:dyDescent="0.2">
      <c r="A31" s="278"/>
      <c r="B31" s="288" t="s">
        <v>16</v>
      </c>
      <c r="C31" s="289" t="s">
        <v>649</v>
      </c>
      <c r="D31" s="296">
        <v>28</v>
      </c>
      <c r="E31" s="296">
        <v>46</v>
      </c>
      <c r="F31" s="296"/>
      <c r="G31" s="296"/>
      <c r="H31" s="296">
        <v>74</v>
      </c>
      <c r="I31" s="296"/>
      <c r="J31" s="296">
        <v>1</v>
      </c>
      <c r="K31" s="296"/>
      <c r="L31" s="296"/>
      <c r="M31" s="296">
        <v>1</v>
      </c>
      <c r="N31" s="296"/>
      <c r="O31" s="296"/>
      <c r="P31" s="296"/>
      <c r="Q31" s="296"/>
      <c r="R31" s="296"/>
      <c r="S31" s="296"/>
      <c r="T31" s="296">
        <v>1</v>
      </c>
      <c r="U31" s="296"/>
      <c r="V31" s="296"/>
      <c r="W31" s="296">
        <v>1</v>
      </c>
      <c r="X31" s="296">
        <v>27</v>
      </c>
      <c r="Y31" s="296">
        <v>42</v>
      </c>
      <c r="Z31" s="296"/>
      <c r="AA31" s="296"/>
      <c r="AB31" s="296">
        <v>69</v>
      </c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>
        <v>1</v>
      </c>
      <c r="AS31" s="296">
        <v>2</v>
      </c>
      <c r="AT31" s="298"/>
      <c r="AU31" s="298"/>
      <c r="AV31" s="296">
        <v>3</v>
      </c>
    </row>
    <row r="32" spans="1:48" x14ac:dyDescent="0.2">
      <c r="A32" s="278"/>
      <c r="B32" s="288" t="s">
        <v>30</v>
      </c>
      <c r="C32" s="289" t="s">
        <v>650</v>
      </c>
      <c r="D32" s="296">
        <v>80</v>
      </c>
      <c r="E32" s="296">
        <v>33</v>
      </c>
      <c r="F32" s="296"/>
      <c r="G32" s="296"/>
      <c r="H32" s="296">
        <v>113</v>
      </c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>
        <v>3</v>
      </c>
      <c r="T32" s="296">
        <v>2</v>
      </c>
      <c r="U32" s="296"/>
      <c r="V32" s="296"/>
      <c r="W32" s="296">
        <v>5</v>
      </c>
      <c r="X32" s="296">
        <v>75</v>
      </c>
      <c r="Y32" s="296">
        <v>30</v>
      </c>
      <c r="Z32" s="296"/>
      <c r="AA32" s="296"/>
      <c r="AB32" s="296">
        <v>105</v>
      </c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>
        <v>2</v>
      </c>
      <c r="AS32" s="296">
        <v>1</v>
      </c>
      <c r="AT32" s="298"/>
      <c r="AU32" s="298"/>
      <c r="AV32" s="296">
        <v>3</v>
      </c>
    </row>
    <row r="33" spans="1:48" x14ac:dyDescent="0.2">
      <c r="A33" s="278"/>
      <c r="B33" s="288" t="s">
        <v>376</v>
      </c>
      <c r="C33" s="289" t="s">
        <v>651</v>
      </c>
      <c r="D33" s="296">
        <v>8</v>
      </c>
      <c r="E33" s="296">
        <v>1</v>
      </c>
      <c r="F33" s="296"/>
      <c r="G33" s="296"/>
      <c r="H33" s="296">
        <v>9</v>
      </c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 t="s">
        <v>667</v>
      </c>
      <c r="X33" s="296">
        <v>8</v>
      </c>
      <c r="Y33" s="296">
        <v>1</v>
      </c>
      <c r="Z33" s="296"/>
      <c r="AA33" s="296"/>
      <c r="AB33" s="296">
        <v>9</v>
      </c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 t="s">
        <v>667</v>
      </c>
      <c r="AS33" s="296" t="s">
        <v>667</v>
      </c>
      <c r="AT33" s="298"/>
      <c r="AU33" s="298"/>
      <c r="AV33" s="296" t="s">
        <v>667</v>
      </c>
    </row>
    <row r="34" spans="1:48" x14ac:dyDescent="0.2">
      <c r="A34" s="278"/>
      <c r="B34" s="288" t="s">
        <v>14</v>
      </c>
      <c r="C34" s="289" t="s">
        <v>464</v>
      </c>
      <c r="D34" s="296">
        <v>53</v>
      </c>
      <c r="E34" s="296">
        <v>71</v>
      </c>
      <c r="F34" s="296"/>
      <c r="G34" s="296">
        <v>2</v>
      </c>
      <c r="H34" s="296">
        <v>126</v>
      </c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>
        <v>2</v>
      </c>
      <c r="U34" s="296"/>
      <c r="V34" s="296"/>
      <c r="W34" s="296">
        <v>2</v>
      </c>
      <c r="X34" s="296">
        <v>52</v>
      </c>
      <c r="Y34" s="296">
        <v>68</v>
      </c>
      <c r="Z34" s="296"/>
      <c r="AA34" s="296">
        <v>2</v>
      </c>
      <c r="AB34" s="296">
        <v>122</v>
      </c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>
        <v>1</v>
      </c>
      <c r="AS34" s="296">
        <v>1</v>
      </c>
      <c r="AT34" s="298"/>
      <c r="AU34" s="298"/>
      <c r="AV34" s="296">
        <v>2</v>
      </c>
    </row>
    <row r="35" spans="1:48" x14ac:dyDescent="0.2">
      <c r="A35" s="278"/>
      <c r="B35" s="288" t="s">
        <v>32</v>
      </c>
      <c r="C35" s="289" t="s">
        <v>652</v>
      </c>
      <c r="D35" s="296">
        <v>21</v>
      </c>
      <c r="E35" s="296">
        <v>77</v>
      </c>
      <c r="F35" s="296"/>
      <c r="G35" s="296">
        <v>1</v>
      </c>
      <c r="H35" s="296">
        <v>99</v>
      </c>
      <c r="I35" s="296"/>
      <c r="J35" s="296">
        <v>1</v>
      </c>
      <c r="K35" s="296"/>
      <c r="L35" s="296"/>
      <c r="M35" s="296">
        <v>1</v>
      </c>
      <c r="N35" s="296"/>
      <c r="O35" s="296"/>
      <c r="P35" s="296"/>
      <c r="Q35" s="296"/>
      <c r="R35" s="296"/>
      <c r="S35" s="296">
        <v>1</v>
      </c>
      <c r="T35" s="296">
        <v>3</v>
      </c>
      <c r="U35" s="296"/>
      <c r="V35" s="296"/>
      <c r="W35" s="296">
        <v>4</v>
      </c>
      <c r="X35" s="296">
        <v>17</v>
      </c>
      <c r="Y35" s="296">
        <v>69</v>
      </c>
      <c r="Z35" s="296"/>
      <c r="AA35" s="296">
        <v>1</v>
      </c>
      <c r="AB35" s="296">
        <v>87</v>
      </c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>
        <v>3</v>
      </c>
      <c r="AS35" s="296">
        <v>4</v>
      </c>
      <c r="AT35" s="298"/>
      <c r="AU35" s="298"/>
      <c r="AV35" s="296">
        <v>7</v>
      </c>
    </row>
    <row r="36" spans="1:48" x14ac:dyDescent="0.2">
      <c r="A36" s="279" t="s">
        <v>40</v>
      </c>
      <c r="B36" s="264"/>
      <c r="C36" s="264"/>
      <c r="D36" s="268">
        <v>49</v>
      </c>
      <c r="E36" s="268">
        <v>72</v>
      </c>
      <c r="F36" s="268"/>
      <c r="G36" s="268"/>
      <c r="H36" s="268">
        <v>121</v>
      </c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>
        <v>8</v>
      </c>
      <c r="T36" s="268">
        <v>6</v>
      </c>
      <c r="U36" s="268"/>
      <c r="V36" s="268"/>
      <c r="W36" s="268">
        <v>14</v>
      </c>
      <c r="X36" s="268">
        <v>31</v>
      </c>
      <c r="Y36" s="268">
        <v>50</v>
      </c>
      <c r="Z36" s="268"/>
      <c r="AA36" s="268"/>
      <c r="AB36" s="268">
        <v>81</v>
      </c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>
        <v>3</v>
      </c>
      <c r="AN36" s="268">
        <v>7</v>
      </c>
      <c r="AO36" s="268"/>
      <c r="AP36" s="268"/>
      <c r="AQ36" s="268">
        <v>10</v>
      </c>
      <c r="AR36" s="268">
        <v>7</v>
      </c>
      <c r="AS36" s="268">
        <v>9</v>
      </c>
      <c r="AT36" s="268"/>
      <c r="AU36" s="268"/>
      <c r="AV36" s="268">
        <v>16</v>
      </c>
    </row>
    <row r="37" spans="1:48" x14ac:dyDescent="0.2">
      <c r="A37" s="280">
        <v>7</v>
      </c>
      <c r="B37" s="281" t="s">
        <v>422</v>
      </c>
      <c r="C37" s="264"/>
      <c r="D37" s="310">
        <v>40</v>
      </c>
      <c r="E37" s="311">
        <v>54</v>
      </c>
      <c r="F37" s="312"/>
      <c r="G37" s="268"/>
      <c r="H37" s="309">
        <v>94</v>
      </c>
      <c r="I37" s="328"/>
      <c r="J37" s="328"/>
      <c r="K37" s="328"/>
      <c r="L37" s="268"/>
      <c r="M37" s="268"/>
      <c r="N37" s="268"/>
      <c r="O37" s="268"/>
      <c r="P37" s="268"/>
      <c r="Q37" s="268"/>
      <c r="R37" s="268"/>
      <c r="S37" s="268">
        <v>8</v>
      </c>
      <c r="T37" s="268">
        <v>3</v>
      </c>
      <c r="U37" s="268"/>
      <c r="V37" s="268"/>
      <c r="W37" s="268">
        <v>11</v>
      </c>
      <c r="X37" s="268">
        <v>26</v>
      </c>
      <c r="Y37" s="268">
        <v>42</v>
      </c>
      <c r="Z37" s="274"/>
      <c r="AA37" s="274"/>
      <c r="AB37" s="268">
        <v>68</v>
      </c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>
        <v>1</v>
      </c>
      <c r="AN37" s="268">
        <v>4</v>
      </c>
      <c r="AO37" s="268"/>
      <c r="AP37" s="268"/>
      <c r="AQ37" s="268">
        <v>5</v>
      </c>
      <c r="AR37" s="268">
        <v>5</v>
      </c>
      <c r="AS37" s="268">
        <v>5</v>
      </c>
      <c r="AT37" s="268"/>
      <c r="AU37" s="268"/>
      <c r="AV37" s="268">
        <v>10</v>
      </c>
    </row>
    <row r="38" spans="1:48" x14ac:dyDescent="0.2">
      <c r="A38" s="278"/>
      <c r="B38" s="279" t="s">
        <v>42</v>
      </c>
      <c r="C38" s="282" t="s">
        <v>463</v>
      </c>
      <c r="D38" s="304">
        <v>40</v>
      </c>
      <c r="E38" s="303">
        <v>54</v>
      </c>
      <c r="F38" s="306"/>
      <c r="G38" s="274"/>
      <c r="H38" s="303">
        <v>94</v>
      </c>
      <c r="I38" s="327"/>
      <c r="J38" s="327"/>
      <c r="K38" s="327"/>
      <c r="L38" s="274"/>
      <c r="M38" s="274"/>
      <c r="N38" s="274"/>
      <c r="O38" s="274"/>
      <c r="P38" s="274"/>
      <c r="Q38" s="274"/>
      <c r="R38" s="274"/>
      <c r="S38" s="274">
        <v>8</v>
      </c>
      <c r="T38" s="274">
        <v>3</v>
      </c>
      <c r="U38" s="274"/>
      <c r="V38" s="274"/>
      <c r="W38" s="274">
        <v>11</v>
      </c>
      <c r="X38" s="274">
        <v>26</v>
      </c>
      <c r="Y38" s="274">
        <v>42</v>
      </c>
      <c r="Z38" s="274"/>
      <c r="AA38" s="274"/>
      <c r="AB38" s="274">
        <v>68</v>
      </c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>
        <v>1</v>
      </c>
      <c r="AN38" s="274">
        <v>4</v>
      </c>
      <c r="AO38" s="274"/>
      <c r="AP38" s="274"/>
      <c r="AQ38" s="274">
        <v>5</v>
      </c>
      <c r="AR38" s="274">
        <v>5</v>
      </c>
      <c r="AS38" s="274">
        <v>5</v>
      </c>
      <c r="AT38" s="274"/>
      <c r="AU38" s="274"/>
      <c r="AV38" s="274">
        <v>10</v>
      </c>
    </row>
    <row r="39" spans="1:48" x14ac:dyDescent="0.2">
      <c r="A39" s="280">
        <v>9</v>
      </c>
      <c r="B39" s="281" t="s">
        <v>45</v>
      </c>
      <c r="C39" s="264"/>
      <c r="D39" s="310">
        <v>9</v>
      </c>
      <c r="E39" s="309">
        <v>18</v>
      </c>
      <c r="F39" s="313"/>
      <c r="G39" s="268"/>
      <c r="H39" s="309">
        <v>27</v>
      </c>
      <c r="I39" s="328"/>
      <c r="J39" s="328"/>
      <c r="K39" s="328"/>
      <c r="L39" s="268"/>
      <c r="M39" s="268"/>
      <c r="N39" s="268"/>
      <c r="O39" s="268"/>
      <c r="P39" s="268"/>
      <c r="Q39" s="268"/>
      <c r="R39" s="268"/>
      <c r="S39" s="268"/>
      <c r="T39" s="268">
        <v>3</v>
      </c>
      <c r="U39" s="268"/>
      <c r="V39" s="268"/>
      <c r="W39" s="268">
        <v>3</v>
      </c>
      <c r="X39" s="268">
        <v>5</v>
      </c>
      <c r="Y39" s="268">
        <v>8</v>
      </c>
      <c r="Z39" s="274"/>
      <c r="AA39" s="274"/>
      <c r="AB39" s="268">
        <v>13</v>
      </c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>
        <v>2</v>
      </c>
      <c r="AN39" s="268">
        <v>3</v>
      </c>
      <c r="AO39" s="268"/>
      <c r="AP39" s="268"/>
      <c r="AQ39" s="268">
        <v>5</v>
      </c>
      <c r="AR39" s="268">
        <v>2</v>
      </c>
      <c r="AS39" s="268">
        <v>4</v>
      </c>
      <c r="AT39" s="268"/>
      <c r="AU39" s="268"/>
      <c r="AV39" s="268">
        <v>6</v>
      </c>
    </row>
    <row r="40" spans="1:48" x14ac:dyDescent="0.2">
      <c r="A40" s="278"/>
      <c r="B40" s="279" t="s">
        <v>46</v>
      </c>
      <c r="C40" s="282" t="s">
        <v>47</v>
      </c>
      <c r="D40" s="304">
        <v>9</v>
      </c>
      <c r="E40" s="303">
        <v>13</v>
      </c>
      <c r="F40" s="306"/>
      <c r="G40" s="274"/>
      <c r="H40" s="303">
        <v>22</v>
      </c>
      <c r="I40" s="327"/>
      <c r="J40" s="327"/>
      <c r="K40" s="327"/>
      <c r="L40" s="274"/>
      <c r="M40" s="274"/>
      <c r="N40" s="274"/>
      <c r="O40" s="274"/>
      <c r="P40" s="274"/>
      <c r="Q40" s="274"/>
      <c r="R40" s="274"/>
      <c r="S40" s="274"/>
      <c r="T40" s="274">
        <v>3</v>
      </c>
      <c r="U40" s="274"/>
      <c r="V40" s="274"/>
      <c r="W40" s="274">
        <v>3</v>
      </c>
      <c r="X40" s="274">
        <v>5</v>
      </c>
      <c r="Y40" s="274">
        <v>6</v>
      </c>
      <c r="Z40" s="274"/>
      <c r="AA40" s="274"/>
      <c r="AB40" s="274">
        <v>11</v>
      </c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>
        <v>2</v>
      </c>
      <c r="AN40" s="274">
        <v>2</v>
      </c>
      <c r="AO40" s="274"/>
      <c r="AP40" s="274"/>
      <c r="AQ40" s="274">
        <v>4</v>
      </c>
      <c r="AR40" s="274">
        <v>2</v>
      </c>
      <c r="AS40" s="274">
        <v>2</v>
      </c>
      <c r="AT40" s="274"/>
      <c r="AU40" s="274"/>
      <c r="AV40" s="274">
        <v>4</v>
      </c>
    </row>
    <row r="41" spans="1:48" x14ac:dyDescent="0.2">
      <c r="A41" s="278"/>
      <c r="B41" s="279" t="s">
        <v>26</v>
      </c>
      <c r="C41" s="282" t="s">
        <v>27</v>
      </c>
      <c r="D41" s="304">
        <v>0</v>
      </c>
      <c r="E41" s="307">
        <v>5</v>
      </c>
      <c r="F41" s="308"/>
      <c r="G41" s="274"/>
      <c r="H41" s="303">
        <v>5</v>
      </c>
      <c r="I41" s="327"/>
      <c r="J41" s="327"/>
      <c r="K41" s="327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>
        <v>0</v>
      </c>
      <c r="X41" s="274">
        <v>0</v>
      </c>
      <c r="Y41" s="274">
        <v>2</v>
      </c>
      <c r="Z41" s="274"/>
      <c r="AA41" s="274"/>
      <c r="AB41" s="274">
        <v>2</v>
      </c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>
        <v>0</v>
      </c>
      <c r="AN41" s="274">
        <v>1</v>
      </c>
      <c r="AO41" s="274"/>
      <c r="AP41" s="274"/>
      <c r="AQ41" s="274">
        <v>1</v>
      </c>
      <c r="AR41" s="274">
        <v>0</v>
      </c>
      <c r="AS41" s="274">
        <v>2</v>
      </c>
      <c r="AT41" s="274"/>
      <c r="AU41" s="274"/>
      <c r="AV41" s="274">
        <v>2</v>
      </c>
    </row>
    <row r="42" spans="1:48" x14ac:dyDescent="0.2">
      <c r="A42" s="269" t="s">
        <v>626</v>
      </c>
      <c r="B42" s="278"/>
      <c r="C42" s="278"/>
      <c r="D42" s="271">
        <f>SUM(D43,D46)</f>
        <v>329</v>
      </c>
      <c r="E42" s="271">
        <f t="shared" ref="E42:AV42" si="13">SUM(E43,E46)</f>
        <v>187</v>
      </c>
      <c r="F42" s="271">
        <f t="shared" si="13"/>
        <v>1</v>
      </c>
      <c r="G42" s="271">
        <f t="shared" si="13"/>
        <v>0</v>
      </c>
      <c r="H42" s="271">
        <f t="shared" si="13"/>
        <v>517</v>
      </c>
      <c r="I42" s="271">
        <f t="shared" si="13"/>
        <v>3</v>
      </c>
      <c r="J42" s="271">
        <f t="shared" si="13"/>
        <v>0</v>
      </c>
      <c r="K42" s="271">
        <f t="shared" si="13"/>
        <v>0</v>
      </c>
      <c r="L42" s="271">
        <f t="shared" si="13"/>
        <v>0</v>
      </c>
      <c r="M42" s="271">
        <f t="shared" si="13"/>
        <v>3</v>
      </c>
      <c r="N42" s="271">
        <f t="shared" si="13"/>
        <v>0</v>
      </c>
      <c r="O42" s="271">
        <f t="shared" si="13"/>
        <v>0</v>
      </c>
      <c r="P42" s="271">
        <f t="shared" si="13"/>
        <v>0</v>
      </c>
      <c r="Q42" s="271">
        <f t="shared" si="13"/>
        <v>0</v>
      </c>
      <c r="R42" s="271">
        <f t="shared" si="13"/>
        <v>0</v>
      </c>
      <c r="S42" s="271">
        <f t="shared" si="13"/>
        <v>13</v>
      </c>
      <c r="T42" s="271">
        <f t="shared" si="13"/>
        <v>8</v>
      </c>
      <c r="U42" s="271">
        <f t="shared" si="13"/>
        <v>0</v>
      </c>
      <c r="V42" s="271">
        <f t="shared" si="13"/>
        <v>0</v>
      </c>
      <c r="W42" s="271">
        <f t="shared" si="13"/>
        <v>21</v>
      </c>
      <c r="X42" s="271">
        <f t="shared" si="13"/>
        <v>301</v>
      </c>
      <c r="Y42" s="271">
        <f t="shared" si="13"/>
        <v>163</v>
      </c>
      <c r="Z42" s="271">
        <f t="shared" si="13"/>
        <v>1</v>
      </c>
      <c r="AA42" s="271">
        <f t="shared" si="13"/>
        <v>0</v>
      </c>
      <c r="AB42" s="271">
        <f t="shared" si="13"/>
        <v>465</v>
      </c>
      <c r="AC42" s="271">
        <f t="shared" si="13"/>
        <v>0</v>
      </c>
      <c r="AD42" s="271">
        <f t="shared" si="13"/>
        <v>0</v>
      </c>
      <c r="AE42" s="271">
        <f t="shared" si="13"/>
        <v>0</v>
      </c>
      <c r="AF42" s="271">
        <f t="shared" si="13"/>
        <v>0</v>
      </c>
      <c r="AG42" s="271">
        <f t="shared" si="13"/>
        <v>0</v>
      </c>
      <c r="AH42" s="271">
        <f t="shared" si="13"/>
        <v>0</v>
      </c>
      <c r="AI42" s="271">
        <f t="shared" si="13"/>
        <v>0</v>
      </c>
      <c r="AJ42" s="271">
        <f t="shared" si="13"/>
        <v>0</v>
      </c>
      <c r="AK42" s="271">
        <f t="shared" si="13"/>
        <v>0</v>
      </c>
      <c r="AL42" s="271">
        <f t="shared" si="13"/>
        <v>0</v>
      </c>
      <c r="AM42" s="271">
        <f t="shared" si="13"/>
        <v>4</v>
      </c>
      <c r="AN42" s="271">
        <f t="shared" si="13"/>
        <v>6</v>
      </c>
      <c r="AO42" s="271">
        <f t="shared" si="13"/>
        <v>0</v>
      </c>
      <c r="AP42" s="271">
        <f t="shared" si="13"/>
        <v>0</v>
      </c>
      <c r="AQ42" s="271">
        <f t="shared" si="13"/>
        <v>10</v>
      </c>
      <c r="AR42" s="271">
        <f t="shared" si="13"/>
        <v>8</v>
      </c>
      <c r="AS42" s="271">
        <f t="shared" si="13"/>
        <v>10</v>
      </c>
      <c r="AT42" s="271">
        <f t="shared" si="13"/>
        <v>0</v>
      </c>
      <c r="AU42" s="271">
        <f t="shared" si="13"/>
        <v>0</v>
      </c>
      <c r="AV42" s="271">
        <f t="shared" si="13"/>
        <v>18</v>
      </c>
    </row>
    <row r="43" spans="1:48" x14ac:dyDescent="0.2">
      <c r="A43" s="279" t="s">
        <v>12</v>
      </c>
      <c r="B43" s="264"/>
      <c r="C43" s="264"/>
      <c r="D43" s="268">
        <v>250</v>
      </c>
      <c r="E43" s="268">
        <v>125</v>
      </c>
      <c r="F43" s="268">
        <v>1</v>
      </c>
      <c r="G43" s="268"/>
      <c r="H43" s="268">
        <v>376</v>
      </c>
      <c r="I43" s="268">
        <v>1</v>
      </c>
      <c r="J43" s="268"/>
      <c r="K43" s="268"/>
      <c r="L43" s="268"/>
      <c r="M43" s="268">
        <v>1</v>
      </c>
      <c r="N43" s="268"/>
      <c r="O43" s="268"/>
      <c r="P43" s="268"/>
      <c r="Q43" s="268"/>
      <c r="R43" s="268"/>
      <c r="S43" s="268">
        <v>9</v>
      </c>
      <c r="T43" s="268">
        <v>6</v>
      </c>
      <c r="U43" s="268">
        <v>0</v>
      </c>
      <c r="V43" s="268">
        <v>0</v>
      </c>
      <c r="W43" s="268">
        <v>15</v>
      </c>
      <c r="X43" s="268">
        <v>233</v>
      </c>
      <c r="Y43" s="268">
        <v>112</v>
      </c>
      <c r="Z43" s="268">
        <v>1</v>
      </c>
      <c r="AA43" s="268">
        <v>0</v>
      </c>
      <c r="AB43" s="268">
        <v>346</v>
      </c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268"/>
      <c r="AP43" s="268"/>
      <c r="AQ43" s="268"/>
      <c r="AR43" s="268">
        <v>7</v>
      </c>
      <c r="AS43" s="268">
        <v>7</v>
      </c>
      <c r="AT43" s="268"/>
      <c r="AU43" s="268"/>
      <c r="AV43" s="268">
        <v>14</v>
      </c>
    </row>
    <row r="44" spans="1:48" x14ac:dyDescent="0.2">
      <c r="A44" s="280">
        <v>5</v>
      </c>
      <c r="B44" s="281" t="s">
        <v>13</v>
      </c>
      <c r="C44" s="264"/>
      <c r="D44" s="287">
        <v>250</v>
      </c>
      <c r="E44" s="287">
        <v>125</v>
      </c>
      <c r="F44" s="287">
        <v>1</v>
      </c>
      <c r="G44" s="287"/>
      <c r="H44" s="287">
        <v>376</v>
      </c>
      <c r="I44" s="287">
        <v>1</v>
      </c>
      <c r="J44" s="287"/>
      <c r="K44" s="287"/>
      <c r="L44" s="287"/>
      <c r="M44" s="287">
        <v>1</v>
      </c>
      <c r="N44" s="287"/>
      <c r="O44" s="287"/>
      <c r="P44" s="287"/>
      <c r="Q44" s="287"/>
      <c r="R44" s="287"/>
      <c r="S44" s="287">
        <v>9</v>
      </c>
      <c r="T44" s="287">
        <v>6</v>
      </c>
      <c r="U44" s="287"/>
      <c r="V44" s="287"/>
      <c r="W44" s="287">
        <v>15</v>
      </c>
      <c r="X44" s="287">
        <v>233</v>
      </c>
      <c r="Y44" s="287">
        <v>112</v>
      </c>
      <c r="Z44" s="287">
        <v>1</v>
      </c>
      <c r="AA44" s="287"/>
      <c r="AB44" s="287">
        <v>346</v>
      </c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>
        <v>7</v>
      </c>
      <c r="AS44" s="287">
        <v>7</v>
      </c>
      <c r="AT44" s="287"/>
      <c r="AU44" s="287"/>
      <c r="AV44" s="287">
        <v>14</v>
      </c>
    </row>
    <row r="45" spans="1:48" x14ac:dyDescent="0.2">
      <c r="A45" s="278"/>
      <c r="B45" s="279" t="s">
        <v>49</v>
      </c>
      <c r="C45" s="282" t="s">
        <v>469</v>
      </c>
      <c r="D45" s="296">
        <v>250</v>
      </c>
      <c r="E45" s="296">
        <v>125</v>
      </c>
      <c r="F45" s="296">
        <v>1</v>
      </c>
      <c r="G45" s="296"/>
      <c r="H45" s="296">
        <v>376</v>
      </c>
      <c r="I45" s="296">
        <v>1</v>
      </c>
      <c r="J45" s="296"/>
      <c r="K45" s="296"/>
      <c r="L45" s="296"/>
      <c r="M45" s="296">
        <v>1</v>
      </c>
      <c r="N45" s="296"/>
      <c r="O45" s="296"/>
      <c r="P45" s="296"/>
      <c r="Q45" s="296"/>
      <c r="R45" s="296"/>
      <c r="S45" s="296">
        <v>9</v>
      </c>
      <c r="T45" s="296">
        <v>6</v>
      </c>
      <c r="U45" s="296"/>
      <c r="V45" s="296"/>
      <c r="W45" s="296">
        <v>15</v>
      </c>
      <c r="X45" s="296">
        <v>233</v>
      </c>
      <c r="Y45" s="296">
        <v>112</v>
      </c>
      <c r="Z45" s="296">
        <v>1</v>
      </c>
      <c r="AA45" s="296"/>
      <c r="AB45" s="296">
        <v>346</v>
      </c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>
        <v>7</v>
      </c>
      <c r="AS45" s="296">
        <v>7</v>
      </c>
      <c r="AT45" s="296"/>
      <c r="AU45" s="296"/>
      <c r="AV45" s="296">
        <v>14</v>
      </c>
    </row>
    <row r="46" spans="1:48" x14ac:dyDescent="0.2">
      <c r="A46" s="279" t="s">
        <v>40</v>
      </c>
      <c r="B46" s="264"/>
      <c r="C46" s="264"/>
      <c r="D46" s="314">
        <v>79</v>
      </c>
      <c r="E46" s="315">
        <v>62</v>
      </c>
      <c r="F46" s="316"/>
      <c r="G46" s="299"/>
      <c r="H46" s="299">
        <v>141</v>
      </c>
      <c r="I46" s="268">
        <v>2</v>
      </c>
      <c r="J46" s="268"/>
      <c r="K46" s="268"/>
      <c r="L46" s="268"/>
      <c r="M46" s="268">
        <v>2</v>
      </c>
      <c r="N46" s="268"/>
      <c r="O46" s="268"/>
      <c r="P46" s="268"/>
      <c r="Q46" s="268"/>
      <c r="R46" s="268"/>
      <c r="S46" s="268">
        <v>4</v>
      </c>
      <c r="T46" s="268">
        <v>2</v>
      </c>
      <c r="U46" s="268"/>
      <c r="V46" s="268"/>
      <c r="W46" s="268">
        <v>6</v>
      </c>
      <c r="X46" s="268">
        <v>68</v>
      </c>
      <c r="Y46" s="268">
        <v>51</v>
      </c>
      <c r="Z46" s="268"/>
      <c r="AA46" s="268"/>
      <c r="AB46" s="268">
        <v>119</v>
      </c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>
        <v>4</v>
      </c>
      <c r="AN46" s="268">
        <v>6</v>
      </c>
      <c r="AO46" s="268"/>
      <c r="AP46" s="268"/>
      <c r="AQ46" s="268">
        <v>10</v>
      </c>
      <c r="AR46" s="268">
        <v>1</v>
      </c>
      <c r="AS46" s="268">
        <v>3</v>
      </c>
      <c r="AT46" s="268"/>
      <c r="AU46" s="268"/>
      <c r="AV46" s="268">
        <v>4</v>
      </c>
    </row>
    <row r="47" spans="1:48" x14ac:dyDescent="0.2">
      <c r="A47" s="280">
        <v>7</v>
      </c>
      <c r="B47" s="281" t="s">
        <v>422</v>
      </c>
      <c r="C47" s="264"/>
      <c r="D47" s="310">
        <v>79</v>
      </c>
      <c r="E47" s="310">
        <v>62</v>
      </c>
      <c r="F47" s="305"/>
      <c r="G47" s="299"/>
      <c r="H47" s="299">
        <v>141</v>
      </c>
      <c r="I47" s="268">
        <v>2</v>
      </c>
      <c r="J47" s="268"/>
      <c r="K47" s="268"/>
      <c r="L47" s="268"/>
      <c r="M47" s="268">
        <v>2</v>
      </c>
      <c r="N47" s="268"/>
      <c r="O47" s="268"/>
      <c r="P47" s="268"/>
      <c r="Q47" s="268"/>
      <c r="R47" s="268"/>
      <c r="S47" s="268">
        <v>4</v>
      </c>
      <c r="T47" s="268">
        <v>2</v>
      </c>
      <c r="U47" s="268"/>
      <c r="V47" s="268"/>
      <c r="W47" s="268">
        <v>6</v>
      </c>
      <c r="X47" s="268">
        <v>68</v>
      </c>
      <c r="Y47" s="268">
        <v>51</v>
      </c>
      <c r="Z47" s="268"/>
      <c r="AA47" s="268"/>
      <c r="AB47" s="268">
        <v>119</v>
      </c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  <c r="AM47" s="268">
        <v>4</v>
      </c>
      <c r="AN47" s="268">
        <v>6</v>
      </c>
      <c r="AO47" s="268"/>
      <c r="AP47" s="268"/>
      <c r="AQ47" s="268">
        <v>10</v>
      </c>
      <c r="AR47" s="268">
        <v>1</v>
      </c>
      <c r="AS47" s="268">
        <v>3</v>
      </c>
      <c r="AT47" s="268"/>
      <c r="AU47" s="268"/>
      <c r="AV47" s="268">
        <v>4</v>
      </c>
    </row>
    <row r="48" spans="1:48" x14ac:dyDescent="0.2">
      <c r="A48" s="278"/>
      <c r="B48" s="279" t="s">
        <v>51</v>
      </c>
      <c r="C48" s="282" t="s">
        <v>52</v>
      </c>
      <c r="D48" s="304">
        <v>79</v>
      </c>
      <c r="E48" s="307">
        <v>62</v>
      </c>
      <c r="F48" s="308"/>
      <c r="G48" s="300"/>
      <c r="H48" s="300">
        <v>141</v>
      </c>
      <c r="I48" s="274">
        <v>2</v>
      </c>
      <c r="J48" s="274"/>
      <c r="K48" s="274"/>
      <c r="L48" s="274"/>
      <c r="M48" s="274">
        <v>2</v>
      </c>
      <c r="N48" s="274"/>
      <c r="O48" s="274"/>
      <c r="P48" s="274"/>
      <c r="Q48" s="274"/>
      <c r="R48" s="274"/>
      <c r="S48" s="274">
        <v>4</v>
      </c>
      <c r="T48" s="274">
        <v>2</v>
      </c>
      <c r="U48" s="274"/>
      <c r="V48" s="274"/>
      <c r="W48" s="274">
        <v>6</v>
      </c>
      <c r="X48" s="274">
        <v>68</v>
      </c>
      <c r="Y48" s="274">
        <v>51</v>
      </c>
      <c r="Z48" s="274"/>
      <c r="AA48" s="274"/>
      <c r="AB48" s="274">
        <v>119</v>
      </c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>
        <v>4</v>
      </c>
      <c r="AN48" s="274">
        <v>6</v>
      </c>
      <c r="AO48" s="274"/>
      <c r="AP48" s="274"/>
      <c r="AQ48" s="274">
        <v>10</v>
      </c>
      <c r="AR48" s="274">
        <v>1</v>
      </c>
      <c r="AS48" s="274">
        <v>3</v>
      </c>
      <c r="AT48" s="274"/>
      <c r="AU48" s="274"/>
      <c r="AV48" s="274">
        <v>4</v>
      </c>
    </row>
    <row r="49" spans="1:48" x14ac:dyDescent="0.2">
      <c r="A49" s="269" t="s">
        <v>627</v>
      </c>
      <c r="B49" s="278"/>
      <c r="C49" s="278"/>
      <c r="D49" s="271">
        <f>SUM(D50,D60)</f>
        <v>1475</v>
      </c>
      <c r="E49" s="271">
        <f t="shared" ref="E49:AV49" si="14">SUM(E50,E60)</f>
        <v>1005</v>
      </c>
      <c r="F49" s="271">
        <f t="shared" si="14"/>
        <v>5</v>
      </c>
      <c r="G49" s="271">
        <f t="shared" si="14"/>
        <v>5</v>
      </c>
      <c r="H49" s="271">
        <f t="shared" si="14"/>
        <v>2490</v>
      </c>
      <c r="I49" s="271">
        <f t="shared" si="14"/>
        <v>8</v>
      </c>
      <c r="J49" s="271">
        <f t="shared" si="14"/>
        <v>6</v>
      </c>
      <c r="K49" s="271">
        <f t="shared" si="14"/>
        <v>0</v>
      </c>
      <c r="L49" s="271">
        <f t="shared" si="14"/>
        <v>0</v>
      </c>
      <c r="M49" s="271">
        <f t="shared" si="14"/>
        <v>14</v>
      </c>
      <c r="N49" s="271">
        <f t="shared" si="14"/>
        <v>2</v>
      </c>
      <c r="O49" s="271">
        <f t="shared" si="14"/>
        <v>4</v>
      </c>
      <c r="P49" s="271">
        <f t="shared" si="14"/>
        <v>0</v>
      </c>
      <c r="Q49" s="271">
        <f t="shared" si="14"/>
        <v>0</v>
      </c>
      <c r="R49" s="271">
        <f t="shared" si="14"/>
        <v>6</v>
      </c>
      <c r="S49" s="271">
        <f t="shared" si="14"/>
        <v>38</v>
      </c>
      <c r="T49" s="271">
        <f t="shared" si="14"/>
        <v>58</v>
      </c>
      <c r="U49" s="271">
        <f t="shared" si="14"/>
        <v>0</v>
      </c>
      <c r="V49" s="271">
        <f t="shared" si="14"/>
        <v>0</v>
      </c>
      <c r="W49" s="271">
        <f t="shared" si="14"/>
        <v>96</v>
      </c>
      <c r="X49" s="271">
        <f t="shared" si="14"/>
        <v>1314</v>
      </c>
      <c r="Y49" s="271">
        <f t="shared" si="14"/>
        <v>854</v>
      </c>
      <c r="Z49" s="271">
        <f t="shared" si="14"/>
        <v>5</v>
      </c>
      <c r="AA49" s="271">
        <f t="shared" si="14"/>
        <v>5</v>
      </c>
      <c r="AB49" s="271">
        <f t="shared" si="14"/>
        <v>2178</v>
      </c>
      <c r="AC49" s="271">
        <f t="shared" si="14"/>
        <v>0</v>
      </c>
      <c r="AD49" s="271">
        <f t="shared" si="14"/>
        <v>0</v>
      </c>
      <c r="AE49" s="271">
        <f t="shared" si="14"/>
        <v>0</v>
      </c>
      <c r="AF49" s="271">
        <f t="shared" si="14"/>
        <v>0</v>
      </c>
      <c r="AG49" s="271">
        <f t="shared" si="14"/>
        <v>0</v>
      </c>
      <c r="AH49" s="271">
        <f t="shared" si="14"/>
        <v>0</v>
      </c>
      <c r="AI49" s="271">
        <f t="shared" si="14"/>
        <v>0</v>
      </c>
      <c r="AJ49" s="271">
        <f t="shared" si="14"/>
        <v>0</v>
      </c>
      <c r="AK49" s="271">
        <f t="shared" si="14"/>
        <v>0</v>
      </c>
      <c r="AL49" s="271">
        <f t="shared" si="14"/>
        <v>0</v>
      </c>
      <c r="AM49" s="271">
        <f t="shared" si="14"/>
        <v>11</v>
      </c>
      <c r="AN49" s="271">
        <f t="shared" si="14"/>
        <v>18</v>
      </c>
      <c r="AO49" s="271">
        <f t="shared" si="14"/>
        <v>0</v>
      </c>
      <c r="AP49" s="271">
        <f t="shared" si="14"/>
        <v>0</v>
      </c>
      <c r="AQ49" s="271">
        <f t="shared" si="14"/>
        <v>29</v>
      </c>
      <c r="AR49" s="271">
        <f t="shared" si="14"/>
        <v>102</v>
      </c>
      <c r="AS49" s="271">
        <f t="shared" si="14"/>
        <v>65</v>
      </c>
      <c r="AT49" s="271">
        <f t="shared" si="14"/>
        <v>0</v>
      </c>
      <c r="AU49" s="271">
        <f t="shared" si="14"/>
        <v>0</v>
      </c>
      <c r="AV49" s="271">
        <f t="shared" si="14"/>
        <v>167</v>
      </c>
    </row>
    <row r="50" spans="1:48" x14ac:dyDescent="0.2">
      <c r="A50" s="279" t="s">
        <v>12</v>
      </c>
      <c r="B50" s="264"/>
      <c r="C50" s="264"/>
      <c r="D50" s="268">
        <v>1351</v>
      </c>
      <c r="E50" s="268">
        <v>844</v>
      </c>
      <c r="F50" s="268">
        <v>4</v>
      </c>
      <c r="G50" s="268">
        <v>5</v>
      </c>
      <c r="H50" s="268">
        <v>2204</v>
      </c>
      <c r="I50" s="268">
        <v>7</v>
      </c>
      <c r="J50" s="268">
        <v>6</v>
      </c>
      <c r="K50" s="268"/>
      <c r="L50" s="268"/>
      <c r="M50" s="268">
        <v>13</v>
      </c>
      <c r="N50" s="268"/>
      <c r="O50" s="268"/>
      <c r="P50" s="268"/>
      <c r="Q50" s="268"/>
      <c r="R50" s="268"/>
      <c r="S50" s="268">
        <v>32</v>
      </c>
      <c r="T50" s="268">
        <v>39</v>
      </c>
      <c r="U50" s="268"/>
      <c r="V50" s="268"/>
      <c r="W50" s="268">
        <v>71</v>
      </c>
      <c r="X50" s="268">
        <v>1244</v>
      </c>
      <c r="Y50" s="268">
        <v>765</v>
      </c>
      <c r="Z50" s="268">
        <v>4</v>
      </c>
      <c r="AA50" s="268">
        <v>5</v>
      </c>
      <c r="AB50" s="268">
        <v>2018</v>
      </c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>
        <v>68</v>
      </c>
      <c r="AS50" s="268">
        <v>34</v>
      </c>
      <c r="AT50" s="268"/>
      <c r="AU50" s="268"/>
      <c r="AV50" s="268">
        <v>102</v>
      </c>
    </row>
    <row r="51" spans="1:48" x14ac:dyDescent="0.2">
      <c r="A51" s="280">
        <v>5</v>
      </c>
      <c r="B51" s="286" t="s">
        <v>13</v>
      </c>
      <c r="C51" s="287"/>
      <c r="D51" s="295">
        <v>1351</v>
      </c>
      <c r="E51" s="287">
        <v>844</v>
      </c>
      <c r="F51" s="287">
        <v>4</v>
      </c>
      <c r="G51" s="287">
        <v>5</v>
      </c>
      <c r="H51" s="295">
        <v>2204</v>
      </c>
      <c r="I51" s="287">
        <v>7</v>
      </c>
      <c r="J51" s="287">
        <v>6</v>
      </c>
      <c r="K51" s="287"/>
      <c r="L51" s="287"/>
      <c r="M51" s="287">
        <v>13</v>
      </c>
      <c r="N51" s="287"/>
      <c r="O51" s="287"/>
      <c r="P51" s="287"/>
      <c r="Q51" s="287"/>
      <c r="R51" s="287"/>
      <c r="S51" s="287">
        <v>32</v>
      </c>
      <c r="T51" s="287">
        <v>39</v>
      </c>
      <c r="U51" s="287"/>
      <c r="V51" s="287"/>
      <c r="W51" s="287">
        <v>71</v>
      </c>
      <c r="X51" s="295">
        <v>1244</v>
      </c>
      <c r="Y51" s="287">
        <v>765</v>
      </c>
      <c r="Z51" s="287">
        <v>4</v>
      </c>
      <c r="AA51" s="287">
        <v>5</v>
      </c>
      <c r="AB51" s="295">
        <v>2018</v>
      </c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>
        <v>68</v>
      </c>
      <c r="AS51" s="287">
        <v>34</v>
      </c>
      <c r="AT51" s="287"/>
      <c r="AU51" s="287"/>
      <c r="AV51" s="287">
        <v>102</v>
      </c>
    </row>
    <row r="52" spans="1:48" x14ac:dyDescent="0.2">
      <c r="A52" s="278"/>
      <c r="B52" s="288" t="s">
        <v>54</v>
      </c>
      <c r="C52" s="289" t="s">
        <v>55</v>
      </c>
      <c r="D52" s="296">
        <v>98</v>
      </c>
      <c r="E52" s="296">
        <v>42</v>
      </c>
      <c r="F52" s="296" t="s">
        <v>667</v>
      </c>
      <c r="G52" s="296" t="s">
        <v>667</v>
      </c>
      <c r="H52" s="296">
        <v>140</v>
      </c>
      <c r="I52" s="296">
        <v>1</v>
      </c>
      <c r="J52" s="296" t="s">
        <v>667</v>
      </c>
      <c r="K52" s="296"/>
      <c r="L52" s="296"/>
      <c r="M52" s="296">
        <v>1</v>
      </c>
      <c r="N52" s="296"/>
      <c r="O52" s="296"/>
      <c r="P52" s="296"/>
      <c r="Q52" s="296"/>
      <c r="R52" s="296"/>
      <c r="S52" s="296">
        <v>1</v>
      </c>
      <c r="T52" s="296" t="s">
        <v>667</v>
      </c>
      <c r="U52" s="296"/>
      <c r="V52" s="296"/>
      <c r="W52" s="296">
        <v>1</v>
      </c>
      <c r="X52" s="296">
        <v>93</v>
      </c>
      <c r="Y52" s="296">
        <v>41</v>
      </c>
      <c r="Z52" s="296" t="s">
        <v>667</v>
      </c>
      <c r="AA52" s="296" t="s">
        <v>667</v>
      </c>
      <c r="AB52" s="296">
        <v>134</v>
      </c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>
        <v>3</v>
      </c>
      <c r="AS52" s="296">
        <v>1</v>
      </c>
      <c r="AT52" s="296"/>
      <c r="AU52" s="296"/>
      <c r="AV52" s="296">
        <v>4</v>
      </c>
    </row>
    <row r="53" spans="1:48" x14ac:dyDescent="0.2">
      <c r="A53" s="278"/>
      <c r="B53" s="288" t="s">
        <v>68</v>
      </c>
      <c r="C53" s="289" t="s">
        <v>69</v>
      </c>
      <c r="D53" s="296">
        <v>178</v>
      </c>
      <c r="E53" s="296">
        <v>89</v>
      </c>
      <c r="F53" s="296">
        <v>1</v>
      </c>
      <c r="G53" s="296" t="s">
        <v>667</v>
      </c>
      <c r="H53" s="296">
        <v>268</v>
      </c>
      <c r="I53" s="296">
        <v>2</v>
      </c>
      <c r="J53" s="296" t="s">
        <v>667</v>
      </c>
      <c r="K53" s="296"/>
      <c r="L53" s="296"/>
      <c r="M53" s="296">
        <v>2</v>
      </c>
      <c r="N53" s="296"/>
      <c r="O53" s="296"/>
      <c r="P53" s="296"/>
      <c r="Q53" s="296"/>
      <c r="R53" s="296"/>
      <c r="S53" s="296">
        <v>1</v>
      </c>
      <c r="T53" s="296">
        <v>3</v>
      </c>
      <c r="U53" s="296"/>
      <c r="V53" s="296"/>
      <c r="W53" s="296">
        <v>4</v>
      </c>
      <c r="X53" s="296">
        <v>166</v>
      </c>
      <c r="Y53" s="296">
        <v>82</v>
      </c>
      <c r="Z53" s="296">
        <v>1</v>
      </c>
      <c r="AA53" s="296" t="s">
        <v>667</v>
      </c>
      <c r="AB53" s="296">
        <v>249</v>
      </c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>
        <v>9</v>
      </c>
      <c r="AS53" s="296">
        <v>4</v>
      </c>
      <c r="AT53" s="296"/>
      <c r="AU53" s="296"/>
      <c r="AV53" s="296">
        <v>13</v>
      </c>
    </row>
    <row r="54" spans="1:48" x14ac:dyDescent="0.2">
      <c r="A54" s="278"/>
      <c r="B54" s="288" t="s">
        <v>56</v>
      </c>
      <c r="C54" s="289" t="s">
        <v>653</v>
      </c>
      <c r="D54" s="296">
        <v>30</v>
      </c>
      <c r="E54" s="296">
        <v>128</v>
      </c>
      <c r="F54" s="296">
        <v>2</v>
      </c>
      <c r="G54" s="296"/>
      <c r="H54" s="296">
        <v>160</v>
      </c>
      <c r="I54" s="296" t="s">
        <v>667</v>
      </c>
      <c r="J54" s="296">
        <v>2</v>
      </c>
      <c r="K54" s="296"/>
      <c r="L54" s="296"/>
      <c r="M54" s="296">
        <v>2</v>
      </c>
      <c r="N54" s="296"/>
      <c r="O54" s="296"/>
      <c r="P54" s="296"/>
      <c r="Q54" s="296"/>
      <c r="R54" s="296"/>
      <c r="S54" s="296">
        <v>1</v>
      </c>
      <c r="T54" s="296">
        <v>4</v>
      </c>
      <c r="U54" s="296"/>
      <c r="V54" s="296"/>
      <c r="W54" s="296">
        <v>5</v>
      </c>
      <c r="X54" s="296">
        <v>29</v>
      </c>
      <c r="Y54" s="296">
        <v>115</v>
      </c>
      <c r="Z54" s="296">
        <v>2</v>
      </c>
      <c r="AA54" s="296" t="s">
        <v>667</v>
      </c>
      <c r="AB54" s="296">
        <v>146</v>
      </c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 t="s">
        <v>667</v>
      </c>
      <c r="AS54" s="296">
        <v>7</v>
      </c>
      <c r="AT54" s="296"/>
      <c r="AU54" s="296"/>
      <c r="AV54" s="296">
        <v>7</v>
      </c>
    </row>
    <row r="55" spans="1:48" x14ac:dyDescent="0.2">
      <c r="A55" s="278"/>
      <c r="B55" s="288" t="s">
        <v>74</v>
      </c>
      <c r="C55" s="289" t="s">
        <v>473</v>
      </c>
      <c r="D55" s="296">
        <v>145</v>
      </c>
      <c r="E55" s="296">
        <v>106</v>
      </c>
      <c r="F55" s="296" t="s">
        <v>667</v>
      </c>
      <c r="G55" s="296"/>
      <c r="H55" s="296">
        <v>251</v>
      </c>
      <c r="I55" s="296">
        <v>1</v>
      </c>
      <c r="J55" s="296">
        <v>1</v>
      </c>
      <c r="K55" s="296"/>
      <c r="L55" s="296"/>
      <c r="M55" s="296">
        <v>2</v>
      </c>
      <c r="N55" s="296"/>
      <c r="O55" s="296"/>
      <c r="P55" s="296"/>
      <c r="Q55" s="296"/>
      <c r="R55" s="296"/>
      <c r="S55" s="296">
        <v>3</v>
      </c>
      <c r="T55" s="296">
        <v>5</v>
      </c>
      <c r="U55" s="296"/>
      <c r="V55" s="296"/>
      <c r="W55" s="296">
        <v>8</v>
      </c>
      <c r="X55" s="296">
        <v>137</v>
      </c>
      <c r="Y55" s="296">
        <v>99</v>
      </c>
      <c r="Z55" s="296" t="s">
        <v>667</v>
      </c>
      <c r="AA55" s="296">
        <v>2</v>
      </c>
      <c r="AB55" s="296">
        <v>238</v>
      </c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>
        <v>4</v>
      </c>
      <c r="AS55" s="296">
        <v>1</v>
      </c>
      <c r="AT55" s="296"/>
      <c r="AU55" s="296"/>
      <c r="AV55" s="296">
        <v>5</v>
      </c>
    </row>
    <row r="56" spans="1:48" x14ac:dyDescent="0.2">
      <c r="A56" s="278"/>
      <c r="B56" s="288" t="s">
        <v>76</v>
      </c>
      <c r="C56" s="289" t="s">
        <v>654</v>
      </c>
      <c r="D56" s="296">
        <v>111</v>
      </c>
      <c r="E56" s="296">
        <v>25</v>
      </c>
      <c r="F56" s="296" t="s">
        <v>667</v>
      </c>
      <c r="G56" s="296"/>
      <c r="H56" s="296">
        <v>136</v>
      </c>
      <c r="I56" s="296" t="s">
        <v>667</v>
      </c>
      <c r="J56" s="296" t="s">
        <v>667</v>
      </c>
      <c r="K56" s="296"/>
      <c r="L56" s="296"/>
      <c r="M56" s="296" t="s">
        <v>667</v>
      </c>
      <c r="N56" s="296"/>
      <c r="O56" s="296"/>
      <c r="P56" s="296"/>
      <c r="Q56" s="296"/>
      <c r="R56" s="296"/>
      <c r="S56" s="296">
        <v>1</v>
      </c>
      <c r="T56" s="296" t="s">
        <v>667</v>
      </c>
      <c r="U56" s="296"/>
      <c r="V56" s="296"/>
      <c r="W56" s="296">
        <v>1</v>
      </c>
      <c r="X56" s="296">
        <v>91</v>
      </c>
      <c r="Y56" s="296">
        <v>22</v>
      </c>
      <c r="Z56" s="296" t="s">
        <v>667</v>
      </c>
      <c r="AA56" s="296" t="s">
        <v>667</v>
      </c>
      <c r="AB56" s="296">
        <v>113</v>
      </c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>
        <v>19</v>
      </c>
      <c r="AS56" s="296">
        <v>3</v>
      </c>
      <c r="AT56" s="296"/>
      <c r="AU56" s="296"/>
      <c r="AV56" s="296">
        <v>22</v>
      </c>
    </row>
    <row r="57" spans="1:48" x14ac:dyDescent="0.2">
      <c r="A57" s="278"/>
      <c r="B57" s="288" t="s">
        <v>72</v>
      </c>
      <c r="C57" s="289" t="s">
        <v>472</v>
      </c>
      <c r="D57" s="296">
        <v>167</v>
      </c>
      <c r="E57" s="296">
        <v>81</v>
      </c>
      <c r="F57" s="296">
        <v>1</v>
      </c>
      <c r="G57" s="296"/>
      <c r="H57" s="296">
        <v>249</v>
      </c>
      <c r="I57" s="296">
        <v>1</v>
      </c>
      <c r="J57" s="296">
        <v>2</v>
      </c>
      <c r="K57" s="296"/>
      <c r="L57" s="296"/>
      <c r="M57" s="296">
        <v>3</v>
      </c>
      <c r="N57" s="296"/>
      <c r="O57" s="296"/>
      <c r="P57" s="296"/>
      <c r="Q57" s="296"/>
      <c r="R57" s="296"/>
      <c r="S57" s="296">
        <v>6</v>
      </c>
      <c r="T57" s="296">
        <v>4</v>
      </c>
      <c r="U57" s="296"/>
      <c r="V57" s="296"/>
      <c r="W57" s="296">
        <v>10</v>
      </c>
      <c r="X57" s="296">
        <v>150</v>
      </c>
      <c r="Y57" s="296">
        <v>68</v>
      </c>
      <c r="Z57" s="296">
        <v>1</v>
      </c>
      <c r="AA57" s="296">
        <v>2</v>
      </c>
      <c r="AB57" s="296">
        <v>221</v>
      </c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>
        <v>10</v>
      </c>
      <c r="AS57" s="296">
        <v>7</v>
      </c>
      <c r="AT57" s="296"/>
      <c r="AU57" s="296"/>
      <c r="AV57" s="296">
        <v>17</v>
      </c>
    </row>
    <row r="58" spans="1:48" x14ac:dyDescent="0.2">
      <c r="A58" s="278"/>
      <c r="B58" s="288" t="s">
        <v>58</v>
      </c>
      <c r="C58" s="289" t="s">
        <v>477</v>
      </c>
      <c r="D58" s="296">
        <v>573</v>
      </c>
      <c r="E58" s="296">
        <v>331</v>
      </c>
      <c r="F58" s="296" t="s">
        <v>667</v>
      </c>
      <c r="G58" s="296"/>
      <c r="H58" s="296">
        <v>904</v>
      </c>
      <c r="I58" s="296">
        <v>1</v>
      </c>
      <c r="J58" s="296">
        <v>1</v>
      </c>
      <c r="K58" s="296"/>
      <c r="L58" s="296"/>
      <c r="M58" s="296">
        <v>2</v>
      </c>
      <c r="N58" s="296"/>
      <c r="O58" s="296"/>
      <c r="P58" s="296"/>
      <c r="Q58" s="296"/>
      <c r="R58" s="296"/>
      <c r="S58" s="296">
        <v>18</v>
      </c>
      <c r="T58" s="296">
        <v>19</v>
      </c>
      <c r="U58" s="296"/>
      <c r="V58" s="296"/>
      <c r="W58" s="296">
        <v>37</v>
      </c>
      <c r="X58" s="296">
        <v>531</v>
      </c>
      <c r="Y58" s="296">
        <v>301</v>
      </c>
      <c r="Z58" s="296" t="s">
        <v>667</v>
      </c>
      <c r="AA58" s="296">
        <v>1</v>
      </c>
      <c r="AB58" s="296">
        <v>833</v>
      </c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>
        <v>23</v>
      </c>
      <c r="AS58" s="296">
        <v>10</v>
      </c>
      <c r="AT58" s="296"/>
      <c r="AU58" s="296"/>
      <c r="AV58" s="296">
        <v>33</v>
      </c>
    </row>
    <row r="59" spans="1:48" x14ac:dyDescent="0.2">
      <c r="A59" s="278"/>
      <c r="B59" s="288" t="s">
        <v>64</v>
      </c>
      <c r="C59" s="289" t="s">
        <v>480</v>
      </c>
      <c r="D59" s="296">
        <v>49</v>
      </c>
      <c r="E59" s="296">
        <v>42</v>
      </c>
      <c r="F59" s="296" t="s">
        <v>667</v>
      </c>
      <c r="G59" s="296"/>
      <c r="H59" s="296">
        <v>91</v>
      </c>
      <c r="I59" s="296">
        <v>1</v>
      </c>
      <c r="J59" s="296" t="s">
        <v>667</v>
      </c>
      <c r="K59" s="296"/>
      <c r="L59" s="296"/>
      <c r="M59" s="296">
        <v>1</v>
      </c>
      <c r="N59" s="296"/>
      <c r="O59" s="296"/>
      <c r="P59" s="296"/>
      <c r="Q59" s="296"/>
      <c r="R59" s="296"/>
      <c r="S59" s="296">
        <v>1</v>
      </c>
      <c r="T59" s="296">
        <v>4</v>
      </c>
      <c r="U59" s="296"/>
      <c r="V59" s="296"/>
      <c r="W59" s="296">
        <v>5</v>
      </c>
      <c r="X59" s="296">
        <v>47</v>
      </c>
      <c r="Y59" s="296">
        <v>37</v>
      </c>
      <c r="Z59" s="296" t="s">
        <v>667</v>
      </c>
      <c r="AA59" s="296" t="s">
        <v>667</v>
      </c>
      <c r="AB59" s="296">
        <v>84</v>
      </c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 t="s">
        <v>667</v>
      </c>
      <c r="AS59" s="296">
        <v>1</v>
      </c>
      <c r="AT59" s="296"/>
      <c r="AU59" s="296"/>
      <c r="AV59" s="296">
        <v>1</v>
      </c>
    </row>
    <row r="60" spans="1:48" x14ac:dyDescent="0.2">
      <c r="A60" s="279" t="s">
        <v>40</v>
      </c>
      <c r="B60" s="264"/>
      <c r="C60" s="264"/>
      <c r="D60" s="268">
        <v>124</v>
      </c>
      <c r="E60" s="268">
        <v>161</v>
      </c>
      <c r="F60" s="268">
        <v>1</v>
      </c>
      <c r="G60" s="268">
        <v>0</v>
      </c>
      <c r="H60" s="268">
        <v>286</v>
      </c>
      <c r="I60" s="268">
        <v>1</v>
      </c>
      <c r="J60" s="268"/>
      <c r="K60" s="268"/>
      <c r="L60" s="268"/>
      <c r="M60" s="268">
        <v>1</v>
      </c>
      <c r="N60" s="268">
        <v>2</v>
      </c>
      <c r="O60" s="268">
        <v>4</v>
      </c>
      <c r="P60" s="268"/>
      <c r="Q60" s="268"/>
      <c r="R60" s="268">
        <v>6</v>
      </c>
      <c r="S60" s="268">
        <v>6</v>
      </c>
      <c r="T60" s="268">
        <v>19</v>
      </c>
      <c r="U60" s="268"/>
      <c r="V60" s="268"/>
      <c r="W60" s="268">
        <v>25</v>
      </c>
      <c r="X60" s="268">
        <v>70</v>
      </c>
      <c r="Y60" s="268">
        <v>89</v>
      </c>
      <c r="Z60" s="268">
        <v>1</v>
      </c>
      <c r="AA60" s="268"/>
      <c r="AB60" s="268">
        <v>160</v>
      </c>
      <c r="AC60" s="268">
        <v>0</v>
      </c>
      <c r="AD60" s="268">
        <v>0</v>
      </c>
      <c r="AE60" s="268">
        <v>0</v>
      </c>
      <c r="AF60" s="268">
        <v>0</v>
      </c>
      <c r="AG60" s="268">
        <v>0</v>
      </c>
      <c r="AH60" s="268">
        <v>0</v>
      </c>
      <c r="AI60" s="268">
        <v>0</v>
      </c>
      <c r="AJ60" s="268">
        <v>0</v>
      </c>
      <c r="AK60" s="268">
        <v>0</v>
      </c>
      <c r="AL60" s="268">
        <v>0</v>
      </c>
      <c r="AM60" s="268">
        <v>11</v>
      </c>
      <c r="AN60" s="268">
        <v>18</v>
      </c>
      <c r="AO60" s="268">
        <v>0</v>
      </c>
      <c r="AP60" s="268">
        <v>0</v>
      </c>
      <c r="AQ60" s="268">
        <v>29</v>
      </c>
      <c r="AR60" s="268">
        <v>34</v>
      </c>
      <c r="AS60" s="268">
        <v>31</v>
      </c>
      <c r="AT60" s="268">
        <v>0</v>
      </c>
      <c r="AU60" s="268">
        <v>0</v>
      </c>
      <c r="AV60" s="268">
        <v>65</v>
      </c>
    </row>
    <row r="61" spans="1:48" x14ac:dyDescent="0.2">
      <c r="A61" s="280">
        <v>7</v>
      </c>
      <c r="B61" s="281" t="s">
        <v>422</v>
      </c>
      <c r="C61" s="264"/>
      <c r="D61" s="310">
        <v>34</v>
      </c>
      <c r="E61" s="310">
        <v>56</v>
      </c>
      <c r="F61" s="310">
        <v>1</v>
      </c>
      <c r="G61" s="268"/>
      <c r="H61" s="309">
        <v>91</v>
      </c>
      <c r="I61" s="268">
        <v>0</v>
      </c>
      <c r="J61" s="268"/>
      <c r="K61" s="268"/>
      <c r="L61" s="268"/>
      <c r="M61" s="268"/>
      <c r="N61" s="268">
        <v>1</v>
      </c>
      <c r="O61" s="268">
        <v>0</v>
      </c>
      <c r="P61" s="268"/>
      <c r="Q61" s="268"/>
      <c r="R61" s="268">
        <v>1</v>
      </c>
      <c r="S61" s="268">
        <v>3</v>
      </c>
      <c r="T61" s="268">
        <v>6</v>
      </c>
      <c r="U61" s="268"/>
      <c r="V61" s="268"/>
      <c r="W61" s="268">
        <v>9</v>
      </c>
      <c r="X61" s="268">
        <v>23</v>
      </c>
      <c r="Y61" s="268">
        <v>40</v>
      </c>
      <c r="Z61" s="268">
        <v>1</v>
      </c>
      <c r="AA61" s="268"/>
      <c r="AB61" s="268">
        <v>64</v>
      </c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  <c r="AM61" s="268">
        <v>2</v>
      </c>
      <c r="AN61" s="268">
        <v>4</v>
      </c>
      <c r="AO61" s="268"/>
      <c r="AP61" s="268"/>
      <c r="AQ61" s="268">
        <v>6</v>
      </c>
      <c r="AR61" s="268">
        <v>5</v>
      </c>
      <c r="AS61" s="268">
        <v>6</v>
      </c>
      <c r="AT61" s="268"/>
      <c r="AU61" s="268"/>
      <c r="AV61" s="268">
        <v>11</v>
      </c>
    </row>
    <row r="62" spans="1:48" x14ac:dyDescent="0.2">
      <c r="A62" s="278"/>
      <c r="B62" s="279" t="s">
        <v>58</v>
      </c>
      <c r="C62" s="282" t="s">
        <v>477</v>
      </c>
      <c r="D62" s="304">
        <v>10</v>
      </c>
      <c r="E62" s="304">
        <v>13</v>
      </c>
      <c r="F62" s="304"/>
      <c r="G62" s="274"/>
      <c r="H62" s="303">
        <v>23</v>
      </c>
      <c r="I62" s="274"/>
      <c r="J62" s="274"/>
      <c r="K62" s="274"/>
      <c r="L62" s="274"/>
      <c r="M62" s="274"/>
      <c r="N62" s="274"/>
      <c r="O62" s="274"/>
      <c r="P62" s="274"/>
      <c r="Q62" s="274"/>
      <c r="R62" s="274">
        <v>0</v>
      </c>
      <c r="S62" s="274">
        <v>2</v>
      </c>
      <c r="T62" s="274">
        <v>0</v>
      </c>
      <c r="U62" s="274"/>
      <c r="V62" s="274"/>
      <c r="W62" s="274">
        <v>2</v>
      </c>
      <c r="X62" s="274">
        <v>6</v>
      </c>
      <c r="Y62" s="274">
        <v>8</v>
      </c>
      <c r="Z62" s="274">
        <v>0</v>
      </c>
      <c r="AA62" s="274"/>
      <c r="AB62" s="274">
        <v>14</v>
      </c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>
        <v>0</v>
      </c>
      <c r="AN62" s="274">
        <v>1</v>
      </c>
      <c r="AO62" s="274"/>
      <c r="AP62" s="274"/>
      <c r="AQ62" s="274">
        <v>1</v>
      </c>
      <c r="AR62" s="274">
        <v>2</v>
      </c>
      <c r="AS62" s="274">
        <v>4</v>
      </c>
      <c r="AT62" s="274"/>
      <c r="AU62" s="274"/>
      <c r="AV62" s="274">
        <v>6</v>
      </c>
    </row>
    <row r="63" spans="1:48" x14ac:dyDescent="0.2">
      <c r="A63" s="278"/>
      <c r="B63" s="279" t="s">
        <v>54</v>
      </c>
      <c r="C63" s="282" t="s">
        <v>55</v>
      </c>
      <c r="D63" s="304">
        <v>8</v>
      </c>
      <c r="E63" s="304">
        <v>12</v>
      </c>
      <c r="F63" s="304">
        <v>1</v>
      </c>
      <c r="G63" s="274"/>
      <c r="H63" s="303">
        <v>21</v>
      </c>
      <c r="I63" s="274"/>
      <c r="J63" s="274"/>
      <c r="K63" s="274"/>
      <c r="L63" s="274"/>
      <c r="M63" s="274"/>
      <c r="N63" s="274">
        <v>1</v>
      </c>
      <c r="O63" s="274">
        <v>0</v>
      </c>
      <c r="P63" s="274"/>
      <c r="Q63" s="274"/>
      <c r="R63" s="274">
        <v>1</v>
      </c>
      <c r="S63" s="274">
        <v>0</v>
      </c>
      <c r="T63" s="274">
        <v>4</v>
      </c>
      <c r="U63" s="274"/>
      <c r="V63" s="274"/>
      <c r="W63" s="274">
        <v>4</v>
      </c>
      <c r="X63" s="274">
        <v>5</v>
      </c>
      <c r="Y63" s="274">
        <v>7</v>
      </c>
      <c r="Z63" s="274">
        <v>1</v>
      </c>
      <c r="AA63" s="274"/>
      <c r="AB63" s="274">
        <v>13</v>
      </c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>
        <v>2</v>
      </c>
      <c r="AN63" s="274">
        <v>0</v>
      </c>
      <c r="AO63" s="274"/>
      <c r="AP63" s="274"/>
      <c r="AQ63" s="274">
        <v>2</v>
      </c>
      <c r="AR63" s="274">
        <v>0</v>
      </c>
      <c r="AS63" s="274">
        <v>1</v>
      </c>
      <c r="AT63" s="274"/>
      <c r="AU63" s="274"/>
      <c r="AV63" s="274">
        <v>1</v>
      </c>
    </row>
    <row r="64" spans="1:48" x14ac:dyDescent="0.2">
      <c r="A64" s="278"/>
      <c r="B64" s="279" t="s">
        <v>56</v>
      </c>
      <c r="C64" s="282" t="s">
        <v>471</v>
      </c>
      <c r="D64" s="304">
        <v>5</v>
      </c>
      <c r="E64" s="304">
        <v>20</v>
      </c>
      <c r="F64" s="304"/>
      <c r="G64" s="274"/>
      <c r="H64" s="303">
        <v>25</v>
      </c>
      <c r="I64" s="274"/>
      <c r="J64" s="274"/>
      <c r="K64" s="274"/>
      <c r="L64" s="274"/>
      <c r="M64" s="274"/>
      <c r="N64" s="274"/>
      <c r="O64" s="274"/>
      <c r="P64" s="274"/>
      <c r="Q64" s="274"/>
      <c r="R64" s="274">
        <v>0</v>
      </c>
      <c r="S64" s="274">
        <v>0</v>
      </c>
      <c r="T64" s="274">
        <v>1</v>
      </c>
      <c r="U64" s="274"/>
      <c r="V64" s="274"/>
      <c r="W64" s="274">
        <v>1</v>
      </c>
      <c r="X64" s="274">
        <v>4</v>
      </c>
      <c r="Y64" s="274">
        <v>16</v>
      </c>
      <c r="Z64" s="274"/>
      <c r="AA64" s="274"/>
      <c r="AB64" s="274">
        <v>20</v>
      </c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>
        <v>0</v>
      </c>
      <c r="AN64" s="274">
        <v>2</v>
      </c>
      <c r="AO64" s="274"/>
      <c r="AP64" s="274"/>
      <c r="AQ64" s="274">
        <v>2</v>
      </c>
      <c r="AR64" s="274">
        <v>1</v>
      </c>
      <c r="AS64" s="274">
        <v>1</v>
      </c>
      <c r="AT64" s="274"/>
      <c r="AU64" s="274"/>
      <c r="AV64" s="274">
        <v>2</v>
      </c>
    </row>
    <row r="65" spans="1:48" x14ac:dyDescent="0.2">
      <c r="A65" s="278"/>
      <c r="B65" s="279" t="s">
        <v>74</v>
      </c>
      <c r="C65" s="282" t="s">
        <v>473</v>
      </c>
      <c r="D65" s="304">
        <v>1</v>
      </c>
      <c r="E65" s="304">
        <v>4</v>
      </c>
      <c r="F65" s="304"/>
      <c r="G65" s="274"/>
      <c r="H65" s="303">
        <v>5</v>
      </c>
      <c r="I65" s="274"/>
      <c r="J65" s="274"/>
      <c r="K65" s="274"/>
      <c r="L65" s="274"/>
      <c r="M65" s="274"/>
      <c r="N65" s="274"/>
      <c r="O65" s="274"/>
      <c r="P65" s="274"/>
      <c r="Q65" s="274"/>
      <c r="R65" s="274">
        <v>0</v>
      </c>
      <c r="S65" s="274">
        <v>1</v>
      </c>
      <c r="T65" s="274">
        <v>1</v>
      </c>
      <c r="U65" s="274"/>
      <c r="V65" s="274"/>
      <c r="W65" s="274">
        <v>2</v>
      </c>
      <c r="X65" s="274">
        <v>0</v>
      </c>
      <c r="Y65" s="274">
        <v>3</v>
      </c>
      <c r="Z65" s="274"/>
      <c r="AA65" s="274"/>
      <c r="AB65" s="274">
        <v>3</v>
      </c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>
        <v>0</v>
      </c>
      <c r="AN65" s="274">
        <v>0</v>
      </c>
      <c r="AO65" s="274"/>
      <c r="AP65" s="274"/>
      <c r="AQ65" s="274">
        <v>0</v>
      </c>
      <c r="AR65" s="274">
        <v>0</v>
      </c>
      <c r="AS65" s="274">
        <v>0</v>
      </c>
      <c r="AT65" s="274"/>
      <c r="AU65" s="274"/>
      <c r="AV65" s="274">
        <v>0</v>
      </c>
    </row>
    <row r="66" spans="1:48" x14ac:dyDescent="0.2">
      <c r="A66" s="278"/>
      <c r="B66" s="279" t="s">
        <v>64</v>
      </c>
      <c r="C66" s="282" t="s">
        <v>480</v>
      </c>
      <c r="D66" s="304">
        <v>1</v>
      </c>
      <c r="E66" s="304">
        <v>6</v>
      </c>
      <c r="F66" s="304"/>
      <c r="G66" s="274"/>
      <c r="H66" s="303">
        <v>7</v>
      </c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>
        <v>0</v>
      </c>
      <c r="Y66" s="274">
        <v>5</v>
      </c>
      <c r="Z66" s="274"/>
      <c r="AA66" s="274"/>
      <c r="AB66" s="274">
        <v>5</v>
      </c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>
        <v>0</v>
      </c>
      <c r="AN66" s="274">
        <v>1</v>
      </c>
      <c r="AO66" s="274"/>
      <c r="AP66" s="274"/>
      <c r="AQ66" s="274">
        <v>1</v>
      </c>
      <c r="AR66" s="274">
        <v>1</v>
      </c>
      <c r="AS66" s="274">
        <v>0</v>
      </c>
      <c r="AT66" s="274"/>
      <c r="AU66" s="274"/>
      <c r="AV66" s="274">
        <v>1</v>
      </c>
    </row>
    <row r="67" spans="1:48" x14ac:dyDescent="0.2">
      <c r="A67" s="278"/>
      <c r="B67" s="317" t="s">
        <v>678</v>
      </c>
      <c r="C67" s="318" t="s">
        <v>654</v>
      </c>
      <c r="D67" s="304">
        <v>9</v>
      </c>
      <c r="E67" s="304"/>
      <c r="F67" s="304"/>
      <c r="G67" s="274"/>
      <c r="H67" s="304">
        <v>9</v>
      </c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>
        <v>8</v>
      </c>
      <c r="Y67" s="274">
        <v>0</v>
      </c>
      <c r="Z67" s="274"/>
      <c r="AA67" s="274"/>
      <c r="AB67" s="274">
        <v>8</v>
      </c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>
        <v>0</v>
      </c>
      <c r="AN67" s="274">
        <v>0</v>
      </c>
      <c r="AO67" s="274"/>
      <c r="AP67" s="274"/>
      <c r="AQ67" s="274">
        <v>0</v>
      </c>
      <c r="AR67" s="274">
        <v>1</v>
      </c>
      <c r="AS67" s="274">
        <v>0</v>
      </c>
      <c r="AT67" s="274"/>
      <c r="AU67" s="274"/>
      <c r="AV67" s="274">
        <v>1</v>
      </c>
    </row>
    <row r="68" spans="1:48" x14ac:dyDescent="0.2">
      <c r="A68" s="278"/>
      <c r="B68" s="279" t="s">
        <v>72</v>
      </c>
      <c r="C68" s="282" t="s">
        <v>472</v>
      </c>
      <c r="D68" s="304"/>
      <c r="E68" s="304">
        <v>1</v>
      </c>
      <c r="F68" s="304"/>
      <c r="G68" s="274"/>
      <c r="H68" s="303">
        <v>1</v>
      </c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>
        <v>0</v>
      </c>
      <c r="Y68" s="274">
        <v>1</v>
      </c>
      <c r="Z68" s="274"/>
      <c r="AA68" s="274"/>
      <c r="AB68" s="274">
        <v>1</v>
      </c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>
        <v>0</v>
      </c>
      <c r="AN68" s="274">
        <v>0</v>
      </c>
      <c r="AO68" s="274"/>
      <c r="AP68" s="274"/>
      <c r="AQ68" s="274">
        <v>0</v>
      </c>
      <c r="AR68" s="274">
        <v>0</v>
      </c>
      <c r="AS68" s="274">
        <v>0</v>
      </c>
      <c r="AT68" s="274"/>
      <c r="AU68" s="274"/>
      <c r="AV68" s="274">
        <v>0</v>
      </c>
    </row>
    <row r="69" spans="1:48" x14ac:dyDescent="0.2">
      <c r="A69" s="280">
        <v>9</v>
      </c>
      <c r="B69" s="281" t="s">
        <v>45</v>
      </c>
      <c r="C69" s="264"/>
      <c r="D69" s="268">
        <v>90</v>
      </c>
      <c r="E69" s="268">
        <v>105</v>
      </c>
      <c r="F69" s="299"/>
      <c r="G69" s="268"/>
      <c r="H69" s="268">
        <v>195</v>
      </c>
      <c r="I69" s="268">
        <v>1</v>
      </c>
      <c r="J69" s="268"/>
      <c r="K69" s="268"/>
      <c r="L69" s="268"/>
      <c r="M69" s="268">
        <v>1</v>
      </c>
      <c r="N69" s="268">
        <v>1</v>
      </c>
      <c r="O69" s="268">
        <v>4</v>
      </c>
      <c r="P69" s="268"/>
      <c r="Q69" s="268"/>
      <c r="R69" s="268">
        <v>5</v>
      </c>
      <c r="S69" s="268">
        <v>3</v>
      </c>
      <c r="T69" s="268">
        <v>13</v>
      </c>
      <c r="U69" s="268"/>
      <c r="V69" s="268"/>
      <c r="W69" s="268">
        <v>16</v>
      </c>
      <c r="X69" s="268">
        <v>47</v>
      </c>
      <c r="Y69" s="268">
        <v>49</v>
      </c>
      <c r="Z69" s="268"/>
      <c r="AA69" s="268"/>
      <c r="AB69" s="268">
        <v>96</v>
      </c>
      <c r="AC69" s="268"/>
      <c r="AD69" s="268"/>
      <c r="AE69" s="268"/>
      <c r="AF69" s="268"/>
      <c r="AG69" s="268"/>
      <c r="AH69" s="268"/>
      <c r="AI69" s="268"/>
      <c r="AJ69" s="268"/>
      <c r="AK69" s="268"/>
      <c r="AL69" s="268"/>
      <c r="AM69" s="268">
        <v>9</v>
      </c>
      <c r="AN69" s="268">
        <v>14</v>
      </c>
      <c r="AO69" s="268"/>
      <c r="AP69" s="268"/>
      <c r="AQ69" s="268">
        <v>23</v>
      </c>
      <c r="AR69" s="268">
        <v>29</v>
      </c>
      <c r="AS69" s="268">
        <v>25</v>
      </c>
      <c r="AT69" s="268"/>
      <c r="AU69" s="268"/>
      <c r="AV69" s="268">
        <v>54</v>
      </c>
    </row>
    <row r="70" spans="1:48" x14ac:dyDescent="0.2">
      <c r="A70" s="278"/>
      <c r="B70" s="279" t="s">
        <v>58</v>
      </c>
      <c r="C70" s="282" t="s">
        <v>477</v>
      </c>
      <c r="D70" s="274">
        <v>35</v>
      </c>
      <c r="E70" s="274">
        <v>37</v>
      </c>
      <c r="F70" s="300"/>
      <c r="G70" s="274"/>
      <c r="H70" s="274">
        <v>72</v>
      </c>
      <c r="I70" s="274">
        <v>1</v>
      </c>
      <c r="J70" s="274"/>
      <c r="K70" s="274"/>
      <c r="L70" s="274"/>
      <c r="M70" s="274">
        <v>1</v>
      </c>
      <c r="N70" s="274">
        <v>1</v>
      </c>
      <c r="O70" s="274"/>
      <c r="P70" s="274"/>
      <c r="Q70" s="274"/>
      <c r="R70" s="274">
        <v>1</v>
      </c>
      <c r="S70" s="274"/>
      <c r="T70" s="274">
        <v>4</v>
      </c>
      <c r="U70" s="274"/>
      <c r="V70" s="274"/>
      <c r="W70" s="274">
        <v>4</v>
      </c>
      <c r="X70" s="274">
        <v>18</v>
      </c>
      <c r="Y70" s="274">
        <v>18</v>
      </c>
      <c r="Z70" s="274"/>
      <c r="AA70" s="274"/>
      <c r="AB70" s="274">
        <v>36</v>
      </c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>
        <v>5</v>
      </c>
      <c r="AN70" s="274">
        <v>9</v>
      </c>
      <c r="AO70" s="274"/>
      <c r="AP70" s="274"/>
      <c r="AQ70" s="274">
        <v>14</v>
      </c>
      <c r="AR70" s="274">
        <v>10</v>
      </c>
      <c r="AS70" s="274">
        <v>6</v>
      </c>
      <c r="AT70" s="274"/>
      <c r="AU70" s="274"/>
      <c r="AV70" s="274">
        <v>16</v>
      </c>
    </row>
    <row r="71" spans="1:48" x14ac:dyDescent="0.2">
      <c r="A71" s="278"/>
      <c r="B71" s="317" t="s">
        <v>56</v>
      </c>
      <c r="C71" s="318" t="s">
        <v>471</v>
      </c>
      <c r="D71" s="274"/>
      <c r="E71" s="274">
        <v>6</v>
      </c>
      <c r="F71" s="300"/>
      <c r="G71" s="274"/>
      <c r="H71" s="274">
        <v>6</v>
      </c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>
        <v>1</v>
      </c>
      <c r="U71" s="274"/>
      <c r="V71" s="274"/>
      <c r="W71" s="274">
        <v>1</v>
      </c>
      <c r="X71" s="274">
        <v>2</v>
      </c>
      <c r="Y71" s="274">
        <v>5</v>
      </c>
      <c r="Z71" s="274"/>
      <c r="AA71" s="274"/>
      <c r="AB71" s="274">
        <v>7</v>
      </c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>
        <v>0</v>
      </c>
      <c r="AN71" s="274">
        <v>0</v>
      </c>
      <c r="AO71" s="274"/>
      <c r="AP71" s="274"/>
      <c r="AQ71" s="274">
        <v>0</v>
      </c>
      <c r="AR71" s="274">
        <v>0</v>
      </c>
      <c r="AS71" s="274">
        <v>0</v>
      </c>
      <c r="AT71" s="274"/>
      <c r="AU71" s="274"/>
      <c r="AV71" s="274">
        <v>0</v>
      </c>
    </row>
    <row r="72" spans="1:48" x14ac:dyDescent="0.2">
      <c r="A72" s="278"/>
      <c r="B72" s="279" t="s">
        <v>54</v>
      </c>
      <c r="C72" s="282" t="s">
        <v>55</v>
      </c>
      <c r="D72" s="274">
        <v>15</v>
      </c>
      <c r="E72" s="274">
        <v>12</v>
      </c>
      <c r="F72" s="300"/>
      <c r="G72" s="274"/>
      <c r="H72" s="274">
        <v>27</v>
      </c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>
        <v>2</v>
      </c>
      <c r="T72" s="274">
        <v>1</v>
      </c>
      <c r="U72" s="274"/>
      <c r="V72" s="274"/>
      <c r="W72" s="274">
        <v>3</v>
      </c>
      <c r="X72" s="274">
        <v>7</v>
      </c>
      <c r="Y72" s="274">
        <v>8</v>
      </c>
      <c r="Z72" s="274"/>
      <c r="AA72" s="274"/>
      <c r="AB72" s="274">
        <v>15</v>
      </c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>
        <v>2</v>
      </c>
      <c r="AN72" s="274">
        <v>1</v>
      </c>
      <c r="AO72" s="274"/>
      <c r="AP72" s="274"/>
      <c r="AQ72" s="274">
        <v>3</v>
      </c>
      <c r="AR72" s="274">
        <v>4</v>
      </c>
      <c r="AS72" s="274">
        <v>2</v>
      </c>
      <c r="AT72" s="274"/>
      <c r="AU72" s="274"/>
      <c r="AV72" s="274">
        <v>6</v>
      </c>
    </row>
    <row r="73" spans="1:48" x14ac:dyDescent="0.2">
      <c r="A73" s="278"/>
      <c r="B73" s="279" t="s">
        <v>78</v>
      </c>
      <c r="C73" s="282" t="s">
        <v>482</v>
      </c>
      <c r="D73" s="274">
        <v>4</v>
      </c>
      <c r="E73" s="274">
        <v>15</v>
      </c>
      <c r="F73" s="300"/>
      <c r="G73" s="274"/>
      <c r="H73" s="274">
        <v>19</v>
      </c>
      <c r="I73" s="274"/>
      <c r="J73" s="274"/>
      <c r="K73" s="274"/>
      <c r="L73" s="274"/>
      <c r="M73" s="274"/>
      <c r="N73" s="274"/>
      <c r="O73" s="274">
        <v>2</v>
      </c>
      <c r="P73" s="274"/>
      <c r="Q73" s="274"/>
      <c r="R73" s="274">
        <v>2</v>
      </c>
      <c r="S73" s="274"/>
      <c r="T73" s="274"/>
      <c r="U73" s="274"/>
      <c r="V73" s="274"/>
      <c r="W73" s="274"/>
      <c r="X73" s="274">
        <v>3</v>
      </c>
      <c r="Y73" s="274">
        <v>5</v>
      </c>
      <c r="Z73" s="274"/>
      <c r="AA73" s="274"/>
      <c r="AB73" s="274">
        <v>8</v>
      </c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>
        <v>0</v>
      </c>
      <c r="AN73" s="274">
        <v>1</v>
      </c>
      <c r="AO73" s="274"/>
      <c r="AP73" s="274"/>
      <c r="AQ73" s="274">
        <v>1</v>
      </c>
      <c r="AR73" s="274">
        <v>1</v>
      </c>
      <c r="AS73" s="274">
        <v>7</v>
      </c>
      <c r="AT73" s="274"/>
      <c r="AU73" s="274"/>
      <c r="AV73" s="274">
        <v>8</v>
      </c>
    </row>
    <row r="74" spans="1:48" x14ac:dyDescent="0.2">
      <c r="A74" s="278"/>
      <c r="B74" s="279" t="s">
        <v>64</v>
      </c>
      <c r="C74" s="282" t="s">
        <v>480</v>
      </c>
      <c r="D74" s="274">
        <v>2</v>
      </c>
      <c r="E74" s="274">
        <v>13</v>
      </c>
      <c r="F74" s="300"/>
      <c r="G74" s="274"/>
      <c r="H74" s="274">
        <v>15</v>
      </c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>
        <v>5</v>
      </c>
      <c r="U74" s="274"/>
      <c r="V74" s="274"/>
      <c r="W74" s="274">
        <v>5</v>
      </c>
      <c r="X74" s="274">
        <v>1</v>
      </c>
      <c r="Y74" s="274">
        <v>5</v>
      </c>
      <c r="Z74" s="274"/>
      <c r="AA74" s="274"/>
      <c r="AB74" s="274">
        <v>6</v>
      </c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>
        <v>1</v>
      </c>
      <c r="AN74" s="274">
        <v>1</v>
      </c>
      <c r="AO74" s="274"/>
      <c r="AP74" s="274"/>
      <c r="AQ74" s="274">
        <v>2</v>
      </c>
      <c r="AR74" s="274">
        <v>0</v>
      </c>
      <c r="AS74" s="274">
        <v>2</v>
      </c>
      <c r="AT74" s="274"/>
      <c r="AU74" s="274"/>
      <c r="AV74" s="274">
        <v>2</v>
      </c>
    </row>
    <row r="75" spans="1:48" x14ac:dyDescent="0.2">
      <c r="A75" s="278"/>
      <c r="B75" s="279" t="s">
        <v>72</v>
      </c>
      <c r="C75" s="282" t="s">
        <v>472</v>
      </c>
      <c r="D75" s="274">
        <v>32</v>
      </c>
      <c r="E75" s="274">
        <v>22</v>
      </c>
      <c r="F75" s="300"/>
      <c r="G75" s="274"/>
      <c r="H75" s="274">
        <v>54</v>
      </c>
      <c r="I75" s="274"/>
      <c r="J75" s="274"/>
      <c r="K75" s="274"/>
      <c r="L75" s="274"/>
      <c r="M75" s="274"/>
      <c r="N75" s="274"/>
      <c r="O75" s="274">
        <v>2</v>
      </c>
      <c r="P75" s="274"/>
      <c r="Q75" s="274"/>
      <c r="R75" s="274">
        <v>2</v>
      </c>
      <c r="S75" s="274">
        <v>1</v>
      </c>
      <c r="T75" s="274">
        <v>2</v>
      </c>
      <c r="U75" s="274"/>
      <c r="V75" s="274"/>
      <c r="W75" s="274">
        <v>3</v>
      </c>
      <c r="X75" s="274">
        <v>16</v>
      </c>
      <c r="Y75" s="274">
        <v>8</v>
      </c>
      <c r="Z75" s="274"/>
      <c r="AA75" s="274"/>
      <c r="AB75" s="274">
        <v>24</v>
      </c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>
        <v>1</v>
      </c>
      <c r="AN75" s="274">
        <v>2</v>
      </c>
      <c r="AO75" s="274"/>
      <c r="AP75" s="274"/>
      <c r="AQ75" s="274">
        <v>3</v>
      </c>
      <c r="AR75" s="274">
        <v>14</v>
      </c>
      <c r="AS75" s="274">
        <v>8</v>
      </c>
      <c r="AT75" s="274"/>
      <c r="AU75" s="274"/>
      <c r="AV75" s="274">
        <v>22</v>
      </c>
    </row>
    <row r="76" spans="1:48" x14ac:dyDescent="0.2">
      <c r="A76" s="269" t="s">
        <v>628</v>
      </c>
      <c r="B76" s="278"/>
      <c r="C76" s="278"/>
      <c r="D76" s="271">
        <f>SUM(D77,D88)</f>
        <v>1398</v>
      </c>
      <c r="E76" s="271">
        <f t="shared" ref="E76:AV76" si="15">SUM(E77,E88)</f>
        <v>633</v>
      </c>
      <c r="F76" s="271">
        <f t="shared" si="15"/>
        <v>14</v>
      </c>
      <c r="G76" s="271">
        <f t="shared" si="15"/>
        <v>4</v>
      </c>
      <c r="H76" s="271">
        <f t="shared" si="15"/>
        <v>2049</v>
      </c>
      <c r="I76" s="271">
        <f t="shared" si="15"/>
        <v>11</v>
      </c>
      <c r="J76" s="271">
        <f t="shared" si="15"/>
        <v>3</v>
      </c>
      <c r="K76" s="271"/>
      <c r="L76" s="271"/>
      <c r="M76" s="271">
        <f t="shared" si="15"/>
        <v>14</v>
      </c>
      <c r="N76" s="271"/>
      <c r="O76" s="271"/>
      <c r="P76" s="271"/>
      <c r="Q76" s="271"/>
      <c r="R76" s="271"/>
      <c r="S76" s="271">
        <f t="shared" si="15"/>
        <v>54</v>
      </c>
      <c r="T76" s="271">
        <f t="shared" si="15"/>
        <v>32</v>
      </c>
      <c r="U76" s="271">
        <f t="shared" si="15"/>
        <v>2</v>
      </c>
      <c r="V76" s="271">
        <f t="shared" si="15"/>
        <v>0</v>
      </c>
      <c r="W76" s="271">
        <f t="shared" si="15"/>
        <v>88</v>
      </c>
      <c r="X76" s="271">
        <f t="shared" si="15"/>
        <v>1163</v>
      </c>
      <c r="Y76" s="271">
        <f t="shared" si="15"/>
        <v>468</v>
      </c>
      <c r="Z76" s="271">
        <f t="shared" si="15"/>
        <v>12</v>
      </c>
      <c r="AA76" s="271">
        <f t="shared" si="15"/>
        <v>4</v>
      </c>
      <c r="AB76" s="271">
        <f t="shared" si="15"/>
        <v>1647</v>
      </c>
      <c r="AC76" s="271">
        <f t="shared" si="15"/>
        <v>0</v>
      </c>
      <c r="AD76" s="271">
        <f t="shared" si="15"/>
        <v>0</v>
      </c>
      <c r="AE76" s="271">
        <f t="shared" si="15"/>
        <v>0</v>
      </c>
      <c r="AF76" s="271">
        <f t="shared" si="15"/>
        <v>0</v>
      </c>
      <c r="AG76" s="271">
        <f t="shared" si="15"/>
        <v>0</v>
      </c>
      <c r="AH76" s="271">
        <f t="shared" si="15"/>
        <v>0</v>
      </c>
      <c r="AI76" s="271">
        <f t="shared" si="15"/>
        <v>1</v>
      </c>
      <c r="AJ76" s="271">
        <f t="shared" si="15"/>
        <v>0</v>
      </c>
      <c r="AK76" s="271">
        <f t="shared" si="15"/>
        <v>0</v>
      </c>
      <c r="AL76" s="271">
        <f t="shared" si="15"/>
        <v>1</v>
      </c>
      <c r="AM76" s="271">
        <f t="shared" si="15"/>
        <v>8</v>
      </c>
      <c r="AN76" s="271">
        <f t="shared" si="15"/>
        <v>14</v>
      </c>
      <c r="AO76" s="271">
        <f t="shared" si="15"/>
        <v>0</v>
      </c>
      <c r="AP76" s="271">
        <f t="shared" si="15"/>
        <v>0</v>
      </c>
      <c r="AQ76" s="271">
        <f t="shared" si="15"/>
        <v>22</v>
      </c>
      <c r="AR76" s="271">
        <f t="shared" si="15"/>
        <v>162</v>
      </c>
      <c r="AS76" s="271">
        <f t="shared" si="15"/>
        <v>115</v>
      </c>
      <c r="AT76" s="271">
        <f t="shared" si="15"/>
        <v>0</v>
      </c>
      <c r="AU76" s="271">
        <f t="shared" si="15"/>
        <v>0</v>
      </c>
      <c r="AV76" s="271">
        <f t="shared" si="15"/>
        <v>277</v>
      </c>
    </row>
    <row r="77" spans="1:48" x14ac:dyDescent="0.2">
      <c r="A77" s="279" t="s">
        <v>12</v>
      </c>
      <c r="B77" s="264"/>
      <c r="C77" s="264"/>
      <c r="D77" s="268">
        <v>1042</v>
      </c>
      <c r="E77" s="268">
        <v>418</v>
      </c>
      <c r="F77" s="268">
        <v>6</v>
      </c>
      <c r="G77" s="268">
        <v>4</v>
      </c>
      <c r="H77" s="268">
        <v>1470</v>
      </c>
      <c r="I77" s="268">
        <v>8</v>
      </c>
      <c r="J77" s="268">
        <v>2</v>
      </c>
      <c r="K77" s="268"/>
      <c r="L77" s="268"/>
      <c r="M77" s="268">
        <v>10</v>
      </c>
      <c r="N77" s="268"/>
      <c r="O77" s="268"/>
      <c r="P77" s="268"/>
      <c r="Q77" s="268"/>
      <c r="R77" s="268"/>
      <c r="S77" s="268">
        <v>30</v>
      </c>
      <c r="T77" s="268">
        <v>20</v>
      </c>
      <c r="U77" s="268"/>
      <c r="V77" s="268"/>
      <c r="W77" s="268">
        <v>50</v>
      </c>
      <c r="X77" s="268">
        <v>896</v>
      </c>
      <c r="Y77" s="268">
        <v>334</v>
      </c>
      <c r="Z77" s="268">
        <v>6</v>
      </c>
      <c r="AA77" s="268">
        <v>4</v>
      </c>
      <c r="AB77" s="268">
        <v>1240</v>
      </c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  <c r="AM77" s="268">
        <v>1</v>
      </c>
      <c r="AN77" s="268"/>
      <c r="AO77" s="268"/>
      <c r="AP77" s="268"/>
      <c r="AQ77" s="268">
        <v>1</v>
      </c>
      <c r="AR77" s="268">
        <v>107</v>
      </c>
      <c r="AS77" s="268">
        <v>62</v>
      </c>
      <c r="AT77" s="268"/>
      <c r="AU77" s="268"/>
      <c r="AV77" s="268">
        <v>169</v>
      </c>
    </row>
    <row r="78" spans="1:48" x14ac:dyDescent="0.2">
      <c r="A78" s="280">
        <v>5</v>
      </c>
      <c r="B78" s="286" t="s">
        <v>13</v>
      </c>
      <c r="C78" s="287"/>
      <c r="D78" s="295">
        <v>1042</v>
      </c>
      <c r="E78" s="287">
        <v>418</v>
      </c>
      <c r="F78" s="287">
        <v>6</v>
      </c>
      <c r="G78" s="287">
        <v>4</v>
      </c>
      <c r="H78" s="295">
        <v>1470</v>
      </c>
      <c r="I78" s="287">
        <v>8</v>
      </c>
      <c r="J78" s="287">
        <v>2</v>
      </c>
      <c r="K78" s="287"/>
      <c r="L78" s="287"/>
      <c r="M78" s="287">
        <v>10</v>
      </c>
      <c r="N78" s="287"/>
      <c r="O78" s="287"/>
      <c r="P78" s="287"/>
      <c r="Q78" s="287"/>
      <c r="R78" s="287"/>
      <c r="S78" s="287">
        <v>30</v>
      </c>
      <c r="T78" s="287">
        <v>20</v>
      </c>
      <c r="U78" s="287"/>
      <c r="V78" s="287"/>
      <c r="W78" s="287">
        <v>50</v>
      </c>
      <c r="X78" s="287">
        <v>896</v>
      </c>
      <c r="Y78" s="287">
        <v>334</v>
      </c>
      <c r="Z78" s="287">
        <v>6</v>
      </c>
      <c r="AA78" s="287">
        <v>4</v>
      </c>
      <c r="AB78" s="295">
        <v>1240</v>
      </c>
      <c r="AC78" s="287"/>
      <c r="AD78" s="287"/>
      <c r="AE78" s="287"/>
      <c r="AF78" s="287"/>
      <c r="AG78" s="287"/>
      <c r="AH78" s="287"/>
      <c r="AI78" s="287"/>
      <c r="AJ78" s="287"/>
      <c r="AK78" s="287"/>
      <c r="AL78" s="287"/>
      <c r="AM78" s="287">
        <v>1</v>
      </c>
      <c r="AN78" s="287"/>
      <c r="AO78" s="287"/>
      <c r="AP78" s="287"/>
      <c r="AQ78" s="287">
        <v>1</v>
      </c>
      <c r="AR78" s="287">
        <v>107</v>
      </c>
      <c r="AS78" s="287">
        <v>62</v>
      </c>
      <c r="AT78" s="287"/>
      <c r="AU78" s="287"/>
      <c r="AV78" s="287">
        <v>169</v>
      </c>
    </row>
    <row r="79" spans="1:48" x14ac:dyDescent="0.2">
      <c r="A79" s="278"/>
      <c r="B79" s="288" t="s">
        <v>91</v>
      </c>
      <c r="C79" s="289" t="s">
        <v>484</v>
      </c>
      <c r="D79" s="296">
        <v>54</v>
      </c>
      <c r="E79" s="296">
        <v>28</v>
      </c>
      <c r="F79" s="296">
        <v>1</v>
      </c>
      <c r="G79" s="296" t="s">
        <v>667</v>
      </c>
      <c r="H79" s="296">
        <v>83</v>
      </c>
      <c r="I79" s="296" t="s">
        <v>667</v>
      </c>
      <c r="J79" s="296"/>
      <c r="K79" s="296"/>
      <c r="L79" s="296"/>
      <c r="M79" s="296" t="s">
        <v>667</v>
      </c>
      <c r="N79" s="296"/>
      <c r="O79" s="296"/>
      <c r="P79" s="296"/>
      <c r="Q79" s="296"/>
      <c r="R79" s="296"/>
      <c r="S79" s="296">
        <v>2</v>
      </c>
      <c r="T79" s="296">
        <v>1</v>
      </c>
      <c r="U79" s="296"/>
      <c r="V79" s="296"/>
      <c r="W79" s="296">
        <v>3</v>
      </c>
      <c r="X79" s="296">
        <v>44</v>
      </c>
      <c r="Y79" s="296">
        <v>23</v>
      </c>
      <c r="Z79" s="296">
        <v>1</v>
      </c>
      <c r="AA79" s="296" t="s">
        <v>667</v>
      </c>
      <c r="AB79" s="296">
        <v>68</v>
      </c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>
        <v>8</v>
      </c>
      <c r="AS79" s="296">
        <v>4</v>
      </c>
      <c r="AT79" s="296"/>
      <c r="AU79" s="296"/>
      <c r="AV79" s="296">
        <v>12</v>
      </c>
    </row>
    <row r="80" spans="1:48" x14ac:dyDescent="0.2">
      <c r="A80" s="278"/>
      <c r="B80" s="288" t="s">
        <v>97</v>
      </c>
      <c r="C80" s="289" t="s">
        <v>487</v>
      </c>
      <c r="D80" s="296">
        <v>141</v>
      </c>
      <c r="E80" s="296">
        <v>111</v>
      </c>
      <c r="F80" s="296">
        <v>1</v>
      </c>
      <c r="G80" s="296">
        <v>1</v>
      </c>
      <c r="H80" s="296">
        <v>254</v>
      </c>
      <c r="I80" s="296">
        <v>3</v>
      </c>
      <c r="J80" s="296"/>
      <c r="K80" s="296"/>
      <c r="L80" s="296"/>
      <c r="M80" s="296">
        <v>3</v>
      </c>
      <c r="N80" s="296"/>
      <c r="O80" s="296"/>
      <c r="P80" s="296"/>
      <c r="Q80" s="296"/>
      <c r="R80" s="296"/>
      <c r="S80" s="296">
        <v>2</v>
      </c>
      <c r="T80" s="296">
        <v>7</v>
      </c>
      <c r="U80" s="296"/>
      <c r="V80" s="296"/>
      <c r="W80" s="296">
        <v>9</v>
      </c>
      <c r="X80" s="296">
        <v>127</v>
      </c>
      <c r="Y80" s="296">
        <v>92</v>
      </c>
      <c r="Z80" s="296">
        <v>1</v>
      </c>
      <c r="AA80" s="296">
        <v>1</v>
      </c>
      <c r="AB80" s="296">
        <v>221</v>
      </c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>
        <v>9</v>
      </c>
      <c r="AS80" s="296">
        <v>12</v>
      </c>
      <c r="AT80" s="296"/>
      <c r="AU80" s="296"/>
      <c r="AV80" s="296">
        <v>21</v>
      </c>
    </row>
    <row r="81" spans="1:48" x14ac:dyDescent="0.2">
      <c r="A81" s="278"/>
      <c r="B81" s="288" t="s">
        <v>87</v>
      </c>
      <c r="C81" s="289" t="s">
        <v>88</v>
      </c>
      <c r="D81" s="296">
        <v>83</v>
      </c>
      <c r="E81" s="296">
        <v>30</v>
      </c>
      <c r="F81" s="296"/>
      <c r="G81" s="296"/>
      <c r="H81" s="296">
        <v>113</v>
      </c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>
        <v>3</v>
      </c>
      <c r="T81" s="296">
        <v>1</v>
      </c>
      <c r="U81" s="296"/>
      <c r="V81" s="296"/>
      <c r="W81" s="296">
        <v>4</v>
      </c>
      <c r="X81" s="296">
        <v>69</v>
      </c>
      <c r="Y81" s="296">
        <v>21</v>
      </c>
      <c r="Z81" s="296" t="s">
        <v>667</v>
      </c>
      <c r="AA81" s="296" t="s">
        <v>667</v>
      </c>
      <c r="AB81" s="296">
        <v>90</v>
      </c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>
        <v>11</v>
      </c>
      <c r="AS81" s="296">
        <v>8</v>
      </c>
      <c r="AT81" s="296"/>
      <c r="AU81" s="296"/>
      <c r="AV81" s="296">
        <v>19</v>
      </c>
    </row>
    <row r="82" spans="1:48" x14ac:dyDescent="0.2">
      <c r="A82" s="278"/>
      <c r="B82" s="288" t="s">
        <v>93</v>
      </c>
      <c r="C82" s="289" t="s">
        <v>485</v>
      </c>
      <c r="D82" s="296">
        <v>12</v>
      </c>
      <c r="E82" s="296">
        <v>20</v>
      </c>
      <c r="F82" s="296"/>
      <c r="G82" s="296"/>
      <c r="H82" s="296">
        <v>32</v>
      </c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>
        <v>3</v>
      </c>
      <c r="U82" s="296"/>
      <c r="V82" s="296"/>
      <c r="W82" s="296">
        <v>3</v>
      </c>
      <c r="X82" s="296">
        <v>10</v>
      </c>
      <c r="Y82" s="296">
        <v>12</v>
      </c>
      <c r="Z82" s="296" t="s">
        <v>667</v>
      </c>
      <c r="AA82" s="296" t="s">
        <v>667</v>
      </c>
      <c r="AB82" s="296">
        <v>22</v>
      </c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>
        <v>2</v>
      </c>
      <c r="AS82" s="296">
        <v>5</v>
      </c>
      <c r="AT82" s="296"/>
      <c r="AU82" s="296"/>
      <c r="AV82" s="296">
        <v>7</v>
      </c>
    </row>
    <row r="83" spans="1:48" x14ac:dyDescent="0.2">
      <c r="A83" s="278"/>
      <c r="B83" s="288" t="s">
        <v>95</v>
      </c>
      <c r="C83" s="289" t="s">
        <v>486</v>
      </c>
      <c r="D83" s="296">
        <v>39</v>
      </c>
      <c r="E83" s="296">
        <v>41</v>
      </c>
      <c r="F83" s="296"/>
      <c r="G83" s="296"/>
      <c r="H83" s="296">
        <v>80</v>
      </c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>
        <v>2</v>
      </c>
      <c r="U83" s="296"/>
      <c r="V83" s="296"/>
      <c r="W83" s="296">
        <v>2</v>
      </c>
      <c r="X83" s="296">
        <v>36</v>
      </c>
      <c r="Y83" s="296">
        <v>34</v>
      </c>
      <c r="Z83" s="296" t="s">
        <v>667</v>
      </c>
      <c r="AA83" s="296" t="s">
        <v>667</v>
      </c>
      <c r="AB83" s="296">
        <v>70</v>
      </c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>
        <v>3</v>
      </c>
      <c r="AS83" s="296">
        <v>5</v>
      </c>
      <c r="AT83" s="296"/>
      <c r="AU83" s="296"/>
      <c r="AV83" s="296">
        <v>8</v>
      </c>
    </row>
    <row r="84" spans="1:48" x14ac:dyDescent="0.2">
      <c r="A84" s="278"/>
      <c r="B84" s="288" t="s">
        <v>81</v>
      </c>
      <c r="C84" s="289" t="s">
        <v>483</v>
      </c>
      <c r="D84" s="296">
        <v>382</v>
      </c>
      <c r="E84" s="296">
        <v>105</v>
      </c>
      <c r="F84" s="296">
        <v>4</v>
      </c>
      <c r="G84" s="296">
        <v>3</v>
      </c>
      <c r="H84" s="296">
        <v>494</v>
      </c>
      <c r="I84" s="296">
        <v>2</v>
      </c>
      <c r="J84" s="296"/>
      <c r="K84" s="296"/>
      <c r="L84" s="296"/>
      <c r="M84" s="296">
        <v>2</v>
      </c>
      <c r="N84" s="296"/>
      <c r="O84" s="296"/>
      <c r="P84" s="296"/>
      <c r="Q84" s="296"/>
      <c r="R84" s="296"/>
      <c r="S84" s="296">
        <v>14</v>
      </c>
      <c r="T84" s="296">
        <v>5</v>
      </c>
      <c r="U84" s="296"/>
      <c r="V84" s="296"/>
      <c r="W84" s="296">
        <v>19</v>
      </c>
      <c r="X84" s="296">
        <v>325</v>
      </c>
      <c r="Y84" s="296">
        <v>79</v>
      </c>
      <c r="Z84" s="296">
        <v>4</v>
      </c>
      <c r="AA84" s="296">
        <v>3</v>
      </c>
      <c r="AB84" s="296">
        <v>411</v>
      </c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>
        <v>1</v>
      </c>
      <c r="AN84" s="296"/>
      <c r="AO84" s="296"/>
      <c r="AP84" s="296"/>
      <c r="AQ84" s="296">
        <v>1</v>
      </c>
      <c r="AR84" s="296">
        <v>40</v>
      </c>
      <c r="AS84" s="296">
        <v>21</v>
      </c>
      <c r="AT84" s="296"/>
      <c r="AU84" s="296"/>
      <c r="AV84" s="296">
        <v>61</v>
      </c>
    </row>
    <row r="85" spans="1:48" x14ac:dyDescent="0.2">
      <c r="A85" s="278"/>
      <c r="B85" s="288" t="s">
        <v>101</v>
      </c>
      <c r="C85" s="289" t="s">
        <v>102</v>
      </c>
      <c r="D85" s="296">
        <v>41</v>
      </c>
      <c r="E85" s="296">
        <v>14</v>
      </c>
      <c r="F85" s="296"/>
      <c r="G85" s="296"/>
      <c r="H85" s="296">
        <v>55</v>
      </c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>
        <v>2</v>
      </c>
      <c r="T85" s="296"/>
      <c r="U85" s="296"/>
      <c r="V85" s="296"/>
      <c r="W85" s="296">
        <v>2</v>
      </c>
      <c r="X85" s="296">
        <v>32</v>
      </c>
      <c r="Y85" s="296">
        <v>12</v>
      </c>
      <c r="Z85" s="296" t="s">
        <v>667</v>
      </c>
      <c r="AA85" s="296" t="s">
        <v>667</v>
      </c>
      <c r="AB85" s="296">
        <v>44</v>
      </c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>
        <v>7</v>
      </c>
      <c r="AS85" s="296">
        <v>2</v>
      </c>
      <c r="AT85" s="296"/>
      <c r="AU85" s="296"/>
      <c r="AV85" s="296">
        <v>9</v>
      </c>
    </row>
    <row r="86" spans="1:48" x14ac:dyDescent="0.2">
      <c r="A86" s="278"/>
      <c r="B86" s="288" t="s">
        <v>99</v>
      </c>
      <c r="C86" s="289" t="s">
        <v>488</v>
      </c>
      <c r="D86" s="296">
        <v>106</v>
      </c>
      <c r="E86" s="296">
        <v>20</v>
      </c>
      <c r="F86" s="296"/>
      <c r="G86" s="296"/>
      <c r="H86" s="296">
        <v>126</v>
      </c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>
        <v>1</v>
      </c>
      <c r="U86" s="296"/>
      <c r="V86" s="296"/>
      <c r="W86" s="296">
        <v>1</v>
      </c>
      <c r="X86" s="296">
        <v>93</v>
      </c>
      <c r="Y86" s="296">
        <v>17</v>
      </c>
      <c r="Z86" s="296" t="s">
        <v>667</v>
      </c>
      <c r="AA86" s="296" t="s">
        <v>667</v>
      </c>
      <c r="AB86" s="296">
        <v>110</v>
      </c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>
        <v>13</v>
      </c>
      <c r="AS86" s="296">
        <v>2</v>
      </c>
      <c r="AT86" s="296"/>
      <c r="AU86" s="296"/>
      <c r="AV86" s="296">
        <v>15</v>
      </c>
    </row>
    <row r="87" spans="1:48" x14ac:dyDescent="0.2">
      <c r="A87" s="278"/>
      <c r="B87" s="288" t="s">
        <v>85</v>
      </c>
      <c r="C87" s="289" t="s">
        <v>86</v>
      </c>
      <c r="D87" s="296">
        <v>184</v>
      </c>
      <c r="E87" s="296">
        <v>49</v>
      </c>
      <c r="F87" s="296"/>
      <c r="G87" s="296"/>
      <c r="H87" s="296">
        <v>233</v>
      </c>
      <c r="I87" s="296">
        <v>3</v>
      </c>
      <c r="J87" s="296">
        <v>2</v>
      </c>
      <c r="K87" s="296"/>
      <c r="L87" s="296"/>
      <c r="M87" s="296">
        <v>5</v>
      </c>
      <c r="N87" s="296"/>
      <c r="O87" s="296"/>
      <c r="P87" s="296"/>
      <c r="Q87" s="296"/>
      <c r="R87" s="296"/>
      <c r="S87" s="296">
        <v>7</v>
      </c>
      <c r="T87" s="296"/>
      <c r="U87" s="296"/>
      <c r="V87" s="296"/>
      <c r="W87" s="296">
        <v>7</v>
      </c>
      <c r="X87" s="296">
        <v>160</v>
      </c>
      <c r="Y87" s="296">
        <v>44</v>
      </c>
      <c r="Z87" s="296" t="s">
        <v>667</v>
      </c>
      <c r="AA87" s="296" t="s">
        <v>667</v>
      </c>
      <c r="AB87" s="296">
        <v>204</v>
      </c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>
        <v>14</v>
      </c>
      <c r="AS87" s="296">
        <v>3</v>
      </c>
      <c r="AT87" s="296"/>
      <c r="AU87" s="296"/>
      <c r="AV87" s="296">
        <v>17</v>
      </c>
    </row>
    <row r="88" spans="1:48" x14ac:dyDescent="0.2">
      <c r="A88" s="279" t="s">
        <v>40</v>
      </c>
      <c r="B88" s="264"/>
      <c r="C88" s="264"/>
      <c r="D88" s="268">
        <v>356</v>
      </c>
      <c r="E88" s="268">
        <v>215</v>
      </c>
      <c r="F88" s="268">
        <v>8</v>
      </c>
      <c r="G88" s="268"/>
      <c r="H88" s="268">
        <v>579</v>
      </c>
      <c r="I88" s="268">
        <v>3</v>
      </c>
      <c r="J88" s="268">
        <v>1</v>
      </c>
      <c r="K88" s="268"/>
      <c r="L88" s="268"/>
      <c r="M88" s="268">
        <v>4</v>
      </c>
      <c r="N88" s="268"/>
      <c r="O88" s="268"/>
      <c r="P88" s="268"/>
      <c r="Q88" s="268"/>
      <c r="R88" s="268"/>
      <c r="S88" s="268">
        <v>24</v>
      </c>
      <c r="T88" s="268">
        <v>12</v>
      </c>
      <c r="U88" s="268">
        <v>2</v>
      </c>
      <c r="V88" s="268"/>
      <c r="W88" s="268">
        <v>38</v>
      </c>
      <c r="X88" s="268">
        <v>267</v>
      </c>
      <c r="Y88" s="268">
        <v>134</v>
      </c>
      <c r="Z88" s="268">
        <v>6</v>
      </c>
      <c r="AA88" s="268"/>
      <c r="AB88" s="268">
        <v>407</v>
      </c>
      <c r="AC88" s="268"/>
      <c r="AD88" s="268"/>
      <c r="AE88" s="268"/>
      <c r="AF88" s="268"/>
      <c r="AG88" s="268"/>
      <c r="AH88" s="268"/>
      <c r="AI88" s="268">
        <v>1</v>
      </c>
      <c r="AJ88" s="268"/>
      <c r="AK88" s="268"/>
      <c r="AL88" s="268">
        <v>1</v>
      </c>
      <c r="AM88" s="268">
        <v>7</v>
      </c>
      <c r="AN88" s="268">
        <v>14</v>
      </c>
      <c r="AO88" s="268"/>
      <c r="AP88" s="268"/>
      <c r="AQ88" s="268">
        <v>21</v>
      </c>
      <c r="AR88" s="268">
        <v>55</v>
      </c>
      <c r="AS88" s="268">
        <v>53</v>
      </c>
      <c r="AT88" s="268"/>
      <c r="AU88" s="268"/>
      <c r="AV88" s="268">
        <v>108</v>
      </c>
    </row>
    <row r="89" spans="1:48" x14ac:dyDescent="0.2">
      <c r="A89" s="280">
        <v>7</v>
      </c>
      <c r="B89" s="281" t="s">
        <v>422</v>
      </c>
      <c r="C89" s="264"/>
      <c r="D89" s="310">
        <v>223</v>
      </c>
      <c r="E89" s="310">
        <v>157</v>
      </c>
      <c r="F89" s="310">
        <v>7</v>
      </c>
      <c r="G89" s="268"/>
      <c r="H89" s="268">
        <v>387</v>
      </c>
      <c r="I89" s="268">
        <v>2</v>
      </c>
      <c r="J89" s="268">
        <v>1</v>
      </c>
      <c r="K89" s="268"/>
      <c r="L89" s="268"/>
      <c r="M89" s="268">
        <v>3</v>
      </c>
      <c r="N89" s="268"/>
      <c r="O89" s="268"/>
      <c r="P89" s="268"/>
      <c r="Q89" s="268"/>
      <c r="R89" s="268"/>
      <c r="S89" s="268">
        <v>19</v>
      </c>
      <c r="T89" s="268">
        <v>11</v>
      </c>
      <c r="U89" s="268">
        <v>2</v>
      </c>
      <c r="V89" s="268"/>
      <c r="W89" s="268">
        <v>32</v>
      </c>
      <c r="X89" s="268">
        <v>169</v>
      </c>
      <c r="Y89" s="268">
        <v>103</v>
      </c>
      <c r="Z89" s="268">
        <v>5</v>
      </c>
      <c r="AA89" s="268"/>
      <c r="AB89" s="268">
        <v>277</v>
      </c>
      <c r="AC89" s="268"/>
      <c r="AD89" s="268"/>
      <c r="AE89" s="268"/>
      <c r="AF89" s="268"/>
      <c r="AG89" s="268"/>
      <c r="AH89" s="268"/>
      <c r="AI89" s="268">
        <v>1</v>
      </c>
      <c r="AJ89" s="268"/>
      <c r="AK89" s="268"/>
      <c r="AL89" s="268">
        <v>1</v>
      </c>
      <c r="AM89" s="268">
        <v>6</v>
      </c>
      <c r="AN89" s="268">
        <v>11</v>
      </c>
      <c r="AO89" s="268"/>
      <c r="AP89" s="268"/>
      <c r="AQ89" s="268">
        <v>17</v>
      </c>
      <c r="AR89" s="268">
        <v>27</v>
      </c>
      <c r="AS89" s="268">
        <v>30</v>
      </c>
      <c r="AT89" s="268"/>
      <c r="AU89" s="268"/>
      <c r="AV89" s="268">
        <v>57</v>
      </c>
    </row>
    <row r="90" spans="1:48" x14ac:dyDescent="0.2">
      <c r="A90" s="278"/>
      <c r="B90" s="317" t="s">
        <v>119</v>
      </c>
      <c r="C90" s="318" t="s">
        <v>680</v>
      </c>
      <c r="D90" s="304">
        <v>28</v>
      </c>
      <c r="E90" s="304">
        <v>13</v>
      </c>
      <c r="F90" s="304">
        <v>1</v>
      </c>
      <c r="G90" s="274"/>
      <c r="H90" s="303">
        <v>42</v>
      </c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>
        <v>1</v>
      </c>
      <c r="T90" s="274">
        <v>0</v>
      </c>
      <c r="U90" s="274"/>
      <c r="V90" s="274"/>
      <c r="W90" s="274">
        <v>1</v>
      </c>
      <c r="X90" s="274">
        <v>24</v>
      </c>
      <c r="Y90" s="274">
        <v>9</v>
      </c>
      <c r="Z90" s="274">
        <v>1</v>
      </c>
      <c r="AA90" s="274"/>
      <c r="AB90" s="274">
        <v>34</v>
      </c>
      <c r="AC90" s="274"/>
      <c r="AD90" s="274"/>
      <c r="AE90" s="274"/>
      <c r="AF90" s="274"/>
      <c r="AG90" s="274"/>
      <c r="AH90" s="274"/>
      <c r="AI90" s="274">
        <v>1</v>
      </c>
      <c r="AJ90" s="274"/>
      <c r="AK90" s="274"/>
      <c r="AL90" s="274">
        <v>1</v>
      </c>
      <c r="AM90" s="274"/>
      <c r="AN90" s="274"/>
      <c r="AO90" s="274"/>
      <c r="AP90" s="274"/>
      <c r="AQ90" s="274">
        <v>0</v>
      </c>
      <c r="AR90" s="274">
        <v>3</v>
      </c>
      <c r="AS90" s="274">
        <v>3</v>
      </c>
      <c r="AT90" s="274"/>
      <c r="AU90" s="274"/>
      <c r="AV90" s="274">
        <v>6</v>
      </c>
    </row>
    <row r="91" spans="1:48" x14ac:dyDescent="0.2">
      <c r="A91" s="278"/>
      <c r="B91" s="317" t="s">
        <v>93</v>
      </c>
      <c r="C91" s="318" t="s">
        <v>485</v>
      </c>
      <c r="D91" s="304">
        <v>11</v>
      </c>
      <c r="E91" s="304">
        <v>26</v>
      </c>
      <c r="F91" s="304"/>
      <c r="G91" s="274"/>
      <c r="H91" s="303">
        <v>37</v>
      </c>
      <c r="I91" s="274"/>
      <c r="J91" s="274">
        <v>1</v>
      </c>
      <c r="K91" s="274"/>
      <c r="L91" s="274"/>
      <c r="M91" s="274">
        <v>1</v>
      </c>
      <c r="N91" s="274"/>
      <c r="O91" s="274"/>
      <c r="P91" s="274"/>
      <c r="Q91" s="274"/>
      <c r="R91" s="274"/>
      <c r="S91" s="274">
        <v>1</v>
      </c>
      <c r="T91" s="274">
        <v>2</v>
      </c>
      <c r="U91" s="274"/>
      <c r="V91" s="274"/>
      <c r="W91" s="274">
        <v>3</v>
      </c>
      <c r="X91" s="274">
        <v>8</v>
      </c>
      <c r="Y91" s="274">
        <v>18</v>
      </c>
      <c r="Z91" s="274">
        <v>0</v>
      </c>
      <c r="AA91" s="274"/>
      <c r="AB91" s="274">
        <v>26</v>
      </c>
      <c r="AC91" s="274"/>
      <c r="AD91" s="274"/>
      <c r="AE91" s="274"/>
      <c r="AF91" s="274"/>
      <c r="AG91" s="274"/>
      <c r="AH91" s="274"/>
      <c r="AI91" s="274"/>
      <c r="AJ91" s="274"/>
      <c r="AK91" s="274"/>
      <c r="AL91" s="274"/>
      <c r="AM91" s="274"/>
      <c r="AN91" s="274">
        <v>2</v>
      </c>
      <c r="AO91" s="274"/>
      <c r="AP91" s="274"/>
      <c r="AQ91" s="274">
        <v>2</v>
      </c>
      <c r="AR91" s="274">
        <v>2</v>
      </c>
      <c r="AS91" s="274">
        <v>3</v>
      </c>
      <c r="AT91" s="274"/>
      <c r="AU91" s="274"/>
      <c r="AV91" s="274">
        <v>5</v>
      </c>
    </row>
    <row r="92" spans="1:48" x14ac:dyDescent="0.2">
      <c r="A92" s="278"/>
      <c r="B92" s="317" t="s">
        <v>382</v>
      </c>
      <c r="C92" s="318" t="s">
        <v>685</v>
      </c>
      <c r="D92" s="304">
        <v>10</v>
      </c>
      <c r="E92" s="304">
        <v>17</v>
      </c>
      <c r="F92" s="304">
        <v>1</v>
      </c>
      <c r="G92" s="274"/>
      <c r="H92" s="303">
        <v>28</v>
      </c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>
        <v>3</v>
      </c>
      <c r="T92" s="274">
        <v>1</v>
      </c>
      <c r="U92" s="274"/>
      <c r="V92" s="274"/>
      <c r="W92" s="274">
        <v>4</v>
      </c>
      <c r="X92" s="274">
        <v>5</v>
      </c>
      <c r="Y92" s="274">
        <v>11</v>
      </c>
      <c r="Z92" s="274">
        <v>1</v>
      </c>
      <c r="AA92" s="274"/>
      <c r="AB92" s="274">
        <v>17</v>
      </c>
      <c r="AC92" s="274"/>
      <c r="AD92" s="274"/>
      <c r="AE92" s="274"/>
      <c r="AF92" s="274"/>
      <c r="AG92" s="274"/>
      <c r="AH92" s="274"/>
      <c r="AI92" s="274"/>
      <c r="AJ92" s="274"/>
      <c r="AK92" s="274"/>
      <c r="AL92" s="274"/>
      <c r="AM92" s="274"/>
      <c r="AN92" s="274">
        <v>2</v>
      </c>
      <c r="AO92" s="274"/>
      <c r="AP92" s="274"/>
      <c r="AQ92" s="274">
        <v>2</v>
      </c>
      <c r="AR92" s="274">
        <v>2</v>
      </c>
      <c r="AS92" s="274">
        <v>3</v>
      </c>
      <c r="AT92" s="274"/>
      <c r="AU92" s="274"/>
      <c r="AV92" s="274">
        <v>5</v>
      </c>
    </row>
    <row r="93" spans="1:48" x14ac:dyDescent="0.2">
      <c r="A93" s="278"/>
      <c r="B93" s="317" t="s">
        <v>679</v>
      </c>
      <c r="C93" s="318" t="s">
        <v>684</v>
      </c>
      <c r="D93" s="304">
        <v>11</v>
      </c>
      <c r="E93" s="304">
        <v>7</v>
      </c>
      <c r="F93" s="304"/>
      <c r="G93" s="274"/>
      <c r="H93" s="303">
        <v>18</v>
      </c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>
        <v>1</v>
      </c>
      <c r="T93" s="274"/>
      <c r="U93" s="274"/>
      <c r="V93" s="274"/>
      <c r="W93" s="274">
        <v>1</v>
      </c>
      <c r="X93" s="274">
        <v>9</v>
      </c>
      <c r="Y93" s="274">
        <v>4</v>
      </c>
      <c r="Z93" s="274"/>
      <c r="AA93" s="274"/>
      <c r="AB93" s="274">
        <v>13</v>
      </c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4"/>
      <c r="AN93" s="274"/>
      <c r="AO93" s="274"/>
      <c r="AP93" s="274"/>
      <c r="AQ93" s="274">
        <v>0</v>
      </c>
      <c r="AR93" s="274">
        <v>1</v>
      </c>
      <c r="AS93" s="274">
        <v>3</v>
      </c>
      <c r="AT93" s="274"/>
      <c r="AU93" s="274"/>
      <c r="AV93" s="274">
        <v>4</v>
      </c>
    </row>
    <row r="94" spans="1:48" x14ac:dyDescent="0.2">
      <c r="A94" s="278"/>
      <c r="B94" s="317" t="s">
        <v>107</v>
      </c>
      <c r="C94" s="318" t="s">
        <v>682</v>
      </c>
      <c r="D94" s="304">
        <v>24</v>
      </c>
      <c r="E94" s="304">
        <v>17</v>
      </c>
      <c r="F94" s="304"/>
      <c r="G94" s="274"/>
      <c r="H94" s="303">
        <v>41</v>
      </c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>
        <v>3</v>
      </c>
      <c r="T94" s="274"/>
      <c r="U94" s="274"/>
      <c r="V94" s="274"/>
      <c r="W94" s="274">
        <v>3</v>
      </c>
      <c r="X94" s="274">
        <v>16</v>
      </c>
      <c r="Y94" s="274">
        <v>11</v>
      </c>
      <c r="Z94" s="274"/>
      <c r="AA94" s="274"/>
      <c r="AB94" s="274">
        <v>27</v>
      </c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4">
        <v>1</v>
      </c>
      <c r="AN94" s="274"/>
      <c r="AO94" s="274"/>
      <c r="AP94" s="274"/>
      <c r="AQ94" s="274">
        <v>1</v>
      </c>
      <c r="AR94" s="274">
        <v>4</v>
      </c>
      <c r="AS94" s="274">
        <v>6</v>
      </c>
      <c r="AT94" s="274"/>
      <c r="AU94" s="274"/>
      <c r="AV94" s="274">
        <v>10</v>
      </c>
    </row>
    <row r="95" spans="1:48" x14ac:dyDescent="0.2">
      <c r="A95" s="278"/>
      <c r="B95" s="317" t="s">
        <v>105</v>
      </c>
      <c r="C95" s="318" t="s">
        <v>683</v>
      </c>
      <c r="D95" s="304">
        <v>20</v>
      </c>
      <c r="E95" s="304">
        <v>10</v>
      </c>
      <c r="F95" s="304">
        <v>1</v>
      </c>
      <c r="G95" s="274"/>
      <c r="H95" s="303">
        <v>31</v>
      </c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>
        <v>13</v>
      </c>
      <c r="Y95" s="274">
        <v>7</v>
      </c>
      <c r="Z95" s="274">
        <v>1</v>
      </c>
      <c r="AA95" s="274"/>
      <c r="AB95" s="274">
        <v>21</v>
      </c>
      <c r="AC95" s="274"/>
      <c r="AD95" s="274"/>
      <c r="AE95" s="274"/>
      <c r="AF95" s="274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>
        <v>0</v>
      </c>
      <c r="AR95" s="274">
        <v>7</v>
      </c>
      <c r="AS95" s="274">
        <v>3</v>
      </c>
      <c r="AT95" s="274"/>
      <c r="AU95" s="274"/>
      <c r="AV95" s="274">
        <v>10</v>
      </c>
    </row>
    <row r="96" spans="1:48" x14ac:dyDescent="0.2">
      <c r="A96" s="278"/>
      <c r="B96" s="317" t="s">
        <v>99</v>
      </c>
      <c r="C96" s="318" t="s">
        <v>488</v>
      </c>
      <c r="D96" s="304">
        <v>10</v>
      </c>
      <c r="E96" s="304">
        <v>9</v>
      </c>
      <c r="F96" s="304">
        <v>1</v>
      </c>
      <c r="G96" s="274"/>
      <c r="H96" s="303">
        <v>20</v>
      </c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>
        <v>1</v>
      </c>
      <c r="T96" s="274">
        <v>1</v>
      </c>
      <c r="U96" s="274">
        <v>1</v>
      </c>
      <c r="V96" s="274"/>
      <c r="W96" s="274">
        <v>3</v>
      </c>
      <c r="X96" s="274">
        <v>5</v>
      </c>
      <c r="Y96" s="274">
        <v>6</v>
      </c>
      <c r="Z96" s="274"/>
      <c r="AA96" s="274"/>
      <c r="AB96" s="274">
        <v>11</v>
      </c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274">
        <v>1</v>
      </c>
      <c r="AN96" s="274"/>
      <c r="AO96" s="274"/>
      <c r="AP96" s="274"/>
      <c r="AQ96" s="274">
        <v>1</v>
      </c>
      <c r="AR96" s="274">
        <v>3</v>
      </c>
      <c r="AS96" s="274">
        <v>2</v>
      </c>
      <c r="AT96" s="274"/>
      <c r="AU96" s="274"/>
      <c r="AV96" s="274">
        <v>5</v>
      </c>
    </row>
    <row r="97" spans="1:48" x14ac:dyDescent="0.2">
      <c r="A97" s="278"/>
      <c r="B97" s="317" t="s">
        <v>85</v>
      </c>
      <c r="C97" s="318" t="s">
        <v>86</v>
      </c>
      <c r="D97" s="304">
        <v>79</v>
      </c>
      <c r="E97" s="304">
        <v>21</v>
      </c>
      <c r="F97" s="304">
        <v>3</v>
      </c>
      <c r="G97" s="274"/>
      <c r="H97" s="303">
        <v>103</v>
      </c>
      <c r="I97" s="274">
        <v>2</v>
      </c>
      <c r="J97" s="274"/>
      <c r="K97" s="274"/>
      <c r="L97" s="274"/>
      <c r="M97" s="274">
        <v>2</v>
      </c>
      <c r="N97" s="274"/>
      <c r="O97" s="274"/>
      <c r="P97" s="274"/>
      <c r="Q97" s="274"/>
      <c r="R97" s="274"/>
      <c r="S97" s="274">
        <v>5</v>
      </c>
      <c r="T97" s="274">
        <v>3</v>
      </c>
      <c r="U97" s="274">
        <v>1</v>
      </c>
      <c r="V97" s="274"/>
      <c r="W97" s="274">
        <v>9</v>
      </c>
      <c r="X97" s="274">
        <v>64</v>
      </c>
      <c r="Y97" s="274">
        <v>12</v>
      </c>
      <c r="Z97" s="274">
        <v>2</v>
      </c>
      <c r="AA97" s="274"/>
      <c r="AB97" s="274">
        <v>78</v>
      </c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>
        <v>3</v>
      </c>
      <c r="AN97" s="274">
        <v>1</v>
      </c>
      <c r="AO97" s="274"/>
      <c r="AP97" s="274"/>
      <c r="AQ97" s="274">
        <v>4</v>
      </c>
      <c r="AR97" s="274">
        <v>5</v>
      </c>
      <c r="AS97" s="274">
        <v>5</v>
      </c>
      <c r="AT97" s="274"/>
      <c r="AU97" s="274"/>
      <c r="AV97" s="274">
        <v>10</v>
      </c>
    </row>
    <row r="98" spans="1:48" x14ac:dyDescent="0.2">
      <c r="A98" s="278"/>
      <c r="B98" s="317" t="s">
        <v>494</v>
      </c>
      <c r="C98" s="318" t="s">
        <v>495</v>
      </c>
      <c r="D98" s="304">
        <v>7</v>
      </c>
      <c r="E98" s="304">
        <v>7</v>
      </c>
      <c r="F98" s="304"/>
      <c r="G98" s="274"/>
      <c r="H98" s="303">
        <v>14</v>
      </c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>
        <v>2</v>
      </c>
      <c r="T98" s="274">
        <v>1</v>
      </c>
      <c r="U98" s="274"/>
      <c r="V98" s="274"/>
      <c r="W98" s="274">
        <v>3</v>
      </c>
      <c r="X98" s="274">
        <v>5</v>
      </c>
      <c r="Y98" s="274">
        <v>6</v>
      </c>
      <c r="Z98" s="274"/>
      <c r="AA98" s="274"/>
      <c r="AB98" s="274">
        <v>11</v>
      </c>
      <c r="AC98" s="274"/>
      <c r="AD98" s="274"/>
      <c r="AE98" s="274"/>
      <c r="AF98" s="274"/>
      <c r="AG98" s="274"/>
      <c r="AH98" s="274"/>
      <c r="AI98" s="274"/>
      <c r="AJ98" s="274"/>
      <c r="AK98" s="274"/>
      <c r="AL98" s="274"/>
      <c r="AM98" s="274"/>
      <c r="AN98" s="274"/>
      <c r="AO98" s="274"/>
      <c r="AP98" s="274"/>
      <c r="AQ98" s="274">
        <v>0</v>
      </c>
      <c r="AR98" s="274">
        <v>0</v>
      </c>
      <c r="AS98" s="274">
        <v>0</v>
      </c>
      <c r="AT98" s="274"/>
      <c r="AU98" s="274"/>
      <c r="AV98" s="274">
        <v>0</v>
      </c>
    </row>
    <row r="99" spans="1:48" x14ac:dyDescent="0.2">
      <c r="A99" s="278"/>
      <c r="B99" s="317" t="s">
        <v>496</v>
      </c>
      <c r="C99" s="318" t="s">
        <v>686</v>
      </c>
      <c r="D99" s="304">
        <v>9</v>
      </c>
      <c r="E99" s="304">
        <v>18</v>
      </c>
      <c r="F99" s="304"/>
      <c r="G99" s="274"/>
      <c r="H99" s="303">
        <v>27</v>
      </c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>
        <v>3</v>
      </c>
      <c r="U99" s="274"/>
      <c r="V99" s="274"/>
      <c r="W99" s="274">
        <v>3</v>
      </c>
      <c r="X99" s="274">
        <v>9</v>
      </c>
      <c r="Y99" s="274">
        <v>9</v>
      </c>
      <c r="Z99" s="274"/>
      <c r="AA99" s="274"/>
      <c r="AB99" s="274">
        <v>18</v>
      </c>
      <c r="AC99" s="274"/>
      <c r="AD99" s="274"/>
      <c r="AE99" s="274"/>
      <c r="AF99" s="274"/>
      <c r="AG99" s="274"/>
      <c r="AH99" s="274"/>
      <c r="AI99" s="274"/>
      <c r="AJ99" s="274"/>
      <c r="AK99" s="274"/>
      <c r="AL99" s="274"/>
      <c r="AM99" s="274"/>
      <c r="AN99" s="274">
        <v>4</v>
      </c>
      <c r="AO99" s="274"/>
      <c r="AP99" s="274"/>
      <c r="AQ99" s="274">
        <v>4</v>
      </c>
      <c r="AR99" s="274">
        <v>0</v>
      </c>
      <c r="AS99" s="274">
        <v>2</v>
      </c>
      <c r="AT99" s="274"/>
      <c r="AU99" s="274"/>
      <c r="AV99" s="274">
        <v>2</v>
      </c>
    </row>
    <row r="100" spans="1:48" x14ac:dyDescent="0.2">
      <c r="A100" s="278"/>
      <c r="B100" s="317" t="s">
        <v>499</v>
      </c>
      <c r="C100" s="318" t="s">
        <v>681</v>
      </c>
      <c r="D100" s="304">
        <v>14</v>
      </c>
      <c r="E100" s="304">
        <v>12</v>
      </c>
      <c r="F100" s="304"/>
      <c r="G100" s="274"/>
      <c r="H100" s="303">
        <v>26</v>
      </c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>
        <v>2</v>
      </c>
      <c r="T100" s="274"/>
      <c r="U100" s="274"/>
      <c r="V100" s="274"/>
      <c r="W100" s="274">
        <v>2</v>
      </c>
      <c r="X100" s="274">
        <v>11</v>
      </c>
      <c r="Y100" s="274">
        <v>10</v>
      </c>
      <c r="Z100" s="274"/>
      <c r="AA100" s="274"/>
      <c r="AB100" s="274">
        <v>21</v>
      </c>
      <c r="AC100" s="274"/>
      <c r="AD100" s="274"/>
      <c r="AE100" s="274"/>
      <c r="AF100" s="274"/>
      <c r="AG100" s="274"/>
      <c r="AH100" s="274"/>
      <c r="AI100" s="274"/>
      <c r="AJ100" s="274"/>
      <c r="AK100" s="274"/>
      <c r="AL100" s="274"/>
      <c r="AM100" s="274">
        <v>1</v>
      </c>
      <c r="AN100" s="274">
        <v>2</v>
      </c>
      <c r="AO100" s="274"/>
      <c r="AP100" s="274"/>
      <c r="AQ100" s="274">
        <v>3</v>
      </c>
      <c r="AR100" s="274">
        <v>0</v>
      </c>
      <c r="AS100" s="274">
        <v>0</v>
      </c>
      <c r="AT100" s="274"/>
      <c r="AU100" s="274"/>
      <c r="AV100" s="274">
        <v>0</v>
      </c>
    </row>
    <row r="101" spans="1:48" x14ac:dyDescent="0.2">
      <c r="A101" s="280">
        <v>9</v>
      </c>
      <c r="B101" s="281" t="s">
        <v>45</v>
      </c>
      <c r="C101" s="264"/>
      <c r="D101" s="310">
        <v>133</v>
      </c>
      <c r="E101" s="310">
        <v>58</v>
      </c>
      <c r="F101" s="310">
        <v>1</v>
      </c>
      <c r="G101" s="268"/>
      <c r="H101" s="309">
        <v>192</v>
      </c>
      <c r="I101" s="268">
        <v>1</v>
      </c>
      <c r="J101" s="268"/>
      <c r="K101" s="268"/>
      <c r="L101" s="268"/>
      <c r="M101" s="268">
        <v>1</v>
      </c>
      <c r="N101" s="268"/>
      <c r="O101" s="268"/>
      <c r="P101" s="268"/>
      <c r="Q101" s="268"/>
      <c r="R101" s="268"/>
      <c r="S101" s="268">
        <v>5</v>
      </c>
      <c r="T101" s="268">
        <v>1</v>
      </c>
      <c r="U101" s="268"/>
      <c r="V101" s="268"/>
      <c r="W101" s="268">
        <v>6</v>
      </c>
      <c r="X101" s="268">
        <v>98</v>
      </c>
      <c r="Y101" s="268">
        <v>31</v>
      </c>
      <c r="Z101" s="268">
        <v>1</v>
      </c>
      <c r="AA101" s="268"/>
      <c r="AB101" s="268">
        <v>130</v>
      </c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  <c r="AM101" s="268">
        <v>1</v>
      </c>
      <c r="AN101" s="268">
        <v>3</v>
      </c>
      <c r="AO101" s="268"/>
      <c r="AP101" s="268"/>
      <c r="AQ101" s="268">
        <v>4</v>
      </c>
      <c r="AR101" s="268">
        <v>28</v>
      </c>
      <c r="AS101" s="268">
        <v>23</v>
      </c>
      <c r="AT101" s="268"/>
      <c r="AU101" s="268"/>
      <c r="AV101" s="268">
        <v>51</v>
      </c>
    </row>
    <row r="102" spans="1:48" x14ac:dyDescent="0.2">
      <c r="A102" s="278"/>
      <c r="B102" s="279" t="s">
        <v>119</v>
      </c>
      <c r="C102" s="282" t="s">
        <v>680</v>
      </c>
      <c r="D102" s="304">
        <v>21</v>
      </c>
      <c r="E102" s="304">
        <v>3</v>
      </c>
      <c r="F102" s="304"/>
      <c r="G102" s="274"/>
      <c r="H102" s="303">
        <v>24</v>
      </c>
      <c r="I102" s="274"/>
      <c r="J102" s="274"/>
      <c r="K102" s="274"/>
      <c r="L102" s="274"/>
      <c r="M102" s="274">
        <v>0</v>
      </c>
      <c r="N102" s="274"/>
      <c r="O102" s="274"/>
      <c r="P102" s="274"/>
      <c r="Q102" s="274"/>
      <c r="R102" s="274"/>
      <c r="S102" s="274">
        <v>1</v>
      </c>
      <c r="T102" s="274">
        <v>1</v>
      </c>
      <c r="U102" s="274"/>
      <c r="V102" s="274"/>
      <c r="W102" s="274">
        <v>2</v>
      </c>
      <c r="X102" s="274">
        <v>15</v>
      </c>
      <c r="Y102" s="274">
        <v>2</v>
      </c>
      <c r="Z102" s="274"/>
      <c r="AA102" s="274"/>
      <c r="AB102" s="274">
        <v>17</v>
      </c>
      <c r="AC102" s="274"/>
      <c r="AD102" s="274"/>
      <c r="AE102" s="274"/>
      <c r="AF102" s="274"/>
      <c r="AG102" s="274"/>
      <c r="AH102" s="274"/>
      <c r="AI102" s="274"/>
      <c r="AJ102" s="274"/>
      <c r="AK102" s="274"/>
      <c r="AL102" s="274"/>
      <c r="AM102" s="274"/>
      <c r="AN102" s="274"/>
      <c r="AO102" s="274"/>
      <c r="AP102" s="274"/>
      <c r="AQ102" s="274">
        <v>0</v>
      </c>
      <c r="AR102" s="274">
        <v>5</v>
      </c>
      <c r="AS102" s="274">
        <v>0</v>
      </c>
      <c r="AT102" s="274"/>
      <c r="AU102" s="274"/>
      <c r="AV102" s="274">
        <v>5</v>
      </c>
    </row>
    <row r="103" spans="1:48" x14ac:dyDescent="0.2">
      <c r="A103" s="278"/>
      <c r="B103" s="279" t="s">
        <v>81</v>
      </c>
      <c r="C103" s="282" t="s">
        <v>483</v>
      </c>
      <c r="D103" s="304">
        <v>80</v>
      </c>
      <c r="E103" s="304">
        <v>37</v>
      </c>
      <c r="F103" s="304"/>
      <c r="G103" s="274"/>
      <c r="H103" s="303">
        <v>117</v>
      </c>
      <c r="I103" s="274">
        <v>1</v>
      </c>
      <c r="J103" s="274"/>
      <c r="K103" s="274"/>
      <c r="L103" s="274"/>
      <c r="M103" s="274">
        <v>1</v>
      </c>
      <c r="N103" s="274"/>
      <c r="O103" s="274"/>
      <c r="P103" s="274"/>
      <c r="Q103" s="274"/>
      <c r="R103" s="274"/>
      <c r="S103" s="274">
        <v>2</v>
      </c>
      <c r="T103" s="274"/>
      <c r="U103" s="274"/>
      <c r="V103" s="274"/>
      <c r="W103" s="274">
        <v>2</v>
      </c>
      <c r="X103" s="274">
        <v>60</v>
      </c>
      <c r="Y103" s="274">
        <v>19</v>
      </c>
      <c r="Z103" s="274"/>
      <c r="AA103" s="274"/>
      <c r="AB103" s="274">
        <v>79</v>
      </c>
      <c r="AC103" s="274"/>
      <c r="AD103" s="274"/>
      <c r="AE103" s="274"/>
      <c r="AF103" s="274"/>
      <c r="AG103" s="274"/>
      <c r="AH103" s="274"/>
      <c r="AI103" s="274"/>
      <c r="AJ103" s="274"/>
      <c r="AK103" s="274"/>
      <c r="AL103" s="274"/>
      <c r="AM103" s="274">
        <v>1</v>
      </c>
      <c r="AN103" s="274">
        <v>1</v>
      </c>
      <c r="AO103" s="274"/>
      <c r="AP103" s="274"/>
      <c r="AQ103" s="274">
        <v>2</v>
      </c>
      <c r="AR103" s="274">
        <v>16</v>
      </c>
      <c r="AS103" s="274">
        <v>17</v>
      </c>
      <c r="AT103" s="274"/>
      <c r="AU103" s="274"/>
      <c r="AV103" s="274">
        <v>33</v>
      </c>
    </row>
    <row r="104" spans="1:48" x14ac:dyDescent="0.2">
      <c r="A104" s="278"/>
      <c r="B104" s="279" t="s">
        <v>85</v>
      </c>
      <c r="C104" s="282" t="s">
        <v>86</v>
      </c>
      <c r="D104" s="304">
        <v>32</v>
      </c>
      <c r="E104" s="304">
        <v>18</v>
      </c>
      <c r="F104" s="304">
        <v>1</v>
      </c>
      <c r="G104" s="274"/>
      <c r="H104" s="303">
        <v>51</v>
      </c>
      <c r="I104" s="274"/>
      <c r="J104" s="274"/>
      <c r="K104" s="274"/>
      <c r="L104" s="274"/>
      <c r="M104" s="274">
        <v>0</v>
      </c>
      <c r="N104" s="274"/>
      <c r="O104" s="274"/>
      <c r="P104" s="274"/>
      <c r="Q104" s="274"/>
      <c r="R104" s="274"/>
      <c r="S104" s="274">
        <v>2</v>
      </c>
      <c r="T104" s="274"/>
      <c r="U104" s="274"/>
      <c r="V104" s="274"/>
      <c r="W104" s="274">
        <v>2</v>
      </c>
      <c r="X104" s="274">
        <v>23</v>
      </c>
      <c r="Y104" s="274">
        <v>10</v>
      </c>
      <c r="Z104" s="274">
        <v>1</v>
      </c>
      <c r="AA104" s="274"/>
      <c r="AB104" s="274">
        <v>34</v>
      </c>
      <c r="AC104" s="274"/>
      <c r="AD104" s="274"/>
      <c r="AE104" s="274"/>
      <c r="AF104" s="274"/>
      <c r="AG104" s="274"/>
      <c r="AH104" s="274"/>
      <c r="AI104" s="274"/>
      <c r="AJ104" s="274"/>
      <c r="AK104" s="274"/>
      <c r="AL104" s="274"/>
      <c r="AM104" s="274"/>
      <c r="AN104" s="274">
        <v>2</v>
      </c>
      <c r="AO104" s="274"/>
      <c r="AP104" s="274"/>
      <c r="AQ104" s="274">
        <v>2</v>
      </c>
      <c r="AR104" s="274">
        <v>7</v>
      </c>
      <c r="AS104" s="274">
        <v>6</v>
      </c>
      <c r="AT104" s="274"/>
      <c r="AU104" s="274"/>
      <c r="AV104" s="274">
        <v>13</v>
      </c>
    </row>
    <row r="105" spans="1:48" x14ac:dyDescent="0.2">
      <c r="A105" s="269" t="s">
        <v>655</v>
      </c>
      <c r="B105" s="278"/>
      <c r="C105" s="278"/>
      <c r="D105" s="271">
        <f>SUM(D106,D111)</f>
        <v>421</v>
      </c>
      <c r="E105" s="271">
        <f t="shared" ref="E105:AV105" si="16">SUM(E106,E111)</f>
        <v>179</v>
      </c>
      <c r="F105" s="271">
        <f t="shared" si="16"/>
        <v>0</v>
      </c>
      <c r="G105" s="271">
        <f t="shared" si="16"/>
        <v>1</v>
      </c>
      <c r="H105" s="271">
        <f t="shared" si="16"/>
        <v>601</v>
      </c>
      <c r="I105" s="271">
        <f t="shared" si="16"/>
        <v>1</v>
      </c>
      <c r="J105" s="271">
        <f t="shared" si="16"/>
        <v>2</v>
      </c>
      <c r="K105" s="271">
        <f t="shared" si="16"/>
        <v>0</v>
      </c>
      <c r="L105" s="271">
        <f t="shared" si="16"/>
        <v>0</v>
      </c>
      <c r="M105" s="271">
        <f t="shared" si="16"/>
        <v>3</v>
      </c>
      <c r="N105" s="271">
        <f t="shared" si="16"/>
        <v>0</v>
      </c>
      <c r="O105" s="271">
        <f t="shared" si="16"/>
        <v>0</v>
      </c>
      <c r="P105" s="271">
        <f t="shared" si="16"/>
        <v>0</v>
      </c>
      <c r="Q105" s="271">
        <f t="shared" si="16"/>
        <v>0</v>
      </c>
      <c r="R105" s="271">
        <f t="shared" si="16"/>
        <v>0</v>
      </c>
      <c r="S105" s="271">
        <f t="shared" si="16"/>
        <v>27</v>
      </c>
      <c r="T105" s="271">
        <f t="shared" si="16"/>
        <v>11</v>
      </c>
      <c r="U105" s="271">
        <f t="shared" si="16"/>
        <v>0</v>
      </c>
      <c r="V105" s="271">
        <f t="shared" si="16"/>
        <v>0</v>
      </c>
      <c r="W105" s="271">
        <f t="shared" si="16"/>
        <v>38</v>
      </c>
      <c r="X105" s="271">
        <f t="shared" si="16"/>
        <v>364</v>
      </c>
      <c r="Y105" s="271">
        <f t="shared" si="16"/>
        <v>149</v>
      </c>
      <c r="Z105" s="271">
        <f t="shared" si="16"/>
        <v>0</v>
      </c>
      <c r="AA105" s="271">
        <f t="shared" si="16"/>
        <v>1</v>
      </c>
      <c r="AB105" s="271">
        <f t="shared" si="16"/>
        <v>514</v>
      </c>
      <c r="AC105" s="271">
        <f t="shared" si="16"/>
        <v>0</v>
      </c>
      <c r="AD105" s="271">
        <f t="shared" si="16"/>
        <v>0</v>
      </c>
      <c r="AE105" s="271">
        <f t="shared" si="16"/>
        <v>0</v>
      </c>
      <c r="AF105" s="271">
        <f t="shared" si="16"/>
        <v>0</v>
      </c>
      <c r="AG105" s="271">
        <f t="shared" si="16"/>
        <v>0</v>
      </c>
      <c r="AH105" s="271">
        <f t="shared" si="16"/>
        <v>0</v>
      </c>
      <c r="AI105" s="271">
        <f t="shared" si="16"/>
        <v>0</v>
      </c>
      <c r="AJ105" s="271">
        <f t="shared" si="16"/>
        <v>0</v>
      </c>
      <c r="AK105" s="271">
        <f t="shared" si="16"/>
        <v>0</v>
      </c>
      <c r="AL105" s="271">
        <f t="shared" si="16"/>
        <v>0</v>
      </c>
      <c r="AM105" s="271">
        <f t="shared" si="16"/>
        <v>3</v>
      </c>
      <c r="AN105" s="271">
        <f t="shared" si="16"/>
        <v>2</v>
      </c>
      <c r="AO105" s="271">
        <f t="shared" si="16"/>
        <v>0</v>
      </c>
      <c r="AP105" s="271">
        <f t="shared" si="16"/>
        <v>0</v>
      </c>
      <c r="AQ105" s="271">
        <f t="shared" si="16"/>
        <v>5</v>
      </c>
      <c r="AR105" s="271">
        <f t="shared" si="16"/>
        <v>26</v>
      </c>
      <c r="AS105" s="271">
        <f t="shared" si="16"/>
        <v>15</v>
      </c>
      <c r="AT105" s="271">
        <f t="shared" si="16"/>
        <v>0</v>
      </c>
      <c r="AU105" s="271">
        <f t="shared" si="16"/>
        <v>0</v>
      </c>
      <c r="AV105" s="271">
        <f t="shared" si="16"/>
        <v>41</v>
      </c>
    </row>
    <row r="106" spans="1:48" x14ac:dyDescent="0.2">
      <c r="A106" s="279" t="s">
        <v>12</v>
      </c>
      <c r="B106" s="264"/>
      <c r="C106" s="264"/>
      <c r="D106" s="268">
        <v>345</v>
      </c>
      <c r="E106" s="268">
        <v>159</v>
      </c>
      <c r="F106" s="299"/>
      <c r="G106" s="299">
        <v>1</v>
      </c>
      <c r="H106" s="287">
        <v>505</v>
      </c>
      <c r="I106" s="268">
        <v>1</v>
      </c>
      <c r="J106" s="268">
        <v>2</v>
      </c>
      <c r="K106" s="268"/>
      <c r="L106" s="268"/>
      <c r="M106" s="268">
        <v>3</v>
      </c>
      <c r="N106" s="268"/>
      <c r="O106" s="268"/>
      <c r="P106" s="268"/>
      <c r="Q106" s="268"/>
      <c r="R106" s="268"/>
      <c r="S106" s="268">
        <v>16</v>
      </c>
      <c r="T106" s="268">
        <v>9</v>
      </c>
      <c r="U106" s="268"/>
      <c r="V106" s="268"/>
      <c r="W106" s="268">
        <v>25</v>
      </c>
      <c r="X106" s="268">
        <v>304</v>
      </c>
      <c r="Y106" s="268">
        <v>135</v>
      </c>
      <c r="Z106" s="268"/>
      <c r="AA106" s="268">
        <v>1</v>
      </c>
      <c r="AB106" s="268">
        <v>440</v>
      </c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  <c r="AM106" s="268"/>
      <c r="AN106" s="268"/>
      <c r="AO106" s="268"/>
      <c r="AP106" s="268"/>
      <c r="AQ106" s="268"/>
      <c r="AR106" s="268">
        <v>24</v>
      </c>
      <c r="AS106" s="268">
        <v>13</v>
      </c>
      <c r="AT106" s="268"/>
      <c r="AU106" s="268"/>
      <c r="AV106" s="268">
        <v>37</v>
      </c>
    </row>
    <row r="107" spans="1:48" x14ac:dyDescent="0.2">
      <c r="A107" s="280">
        <v>5</v>
      </c>
      <c r="B107" s="281" t="s">
        <v>13</v>
      </c>
      <c r="C107" s="264"/>
      <c r="D107" s="287">
        <v>345</v>
      </c>
      <c r="E107" s="287">
        <v>159</v>
      </c>
      <c r="F107" s="287"/>
      <c r="G107" s="287">
        <v>1</v>
      </c>
      <c r="H107" s="287">
        <v>505</v>
      </c>
      <c r="I107" s="287">
        <v>1</v>
      </c>
      <c r="J107" s="287">
        <v>2</v>
      </c>
      <c r="K107" s="287"/>
      <c r="L107" s="287"/>
      <c r="M107" s="287">
        <v>3</v>
      </c>
      <c r="N107" s="287"/>
      <c r="O107" s="287"/>
      <c r="P107" s="287"/>
      <c r="Q107" s="287"/>
      <c r="R107" s="287"/>
      <c r="S107" s="287">
        <v>16</v>
      </c>
      <c r="T107" s="287">
        <v>9</v>
      </c>
      <c r="U107" s="287"/>
      <c r="V107" s="287"/>
      <c r="W107" s="287">
        <v>25</v>
      </c>
      <c r="X107" s="287">
        <v>304</v>
      </c>
      <c r="Y107" s="287">
        <v>135</v>
      </c>
      <c r="Z107" s="287"/>
      <c r="AA107" s="287">
        <v>1</v>
      </c>
      <c r="AB107" s="287">
        <v>440</v>
      </c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  <c r="AM107" s="287"/>
      <c r="AN107" s="287"/>
      <c r="AO107" s="287"/>
      <c r="AP107" s="287"/>
      <c r="AQ107" s="287"/>
      <c r="AR107" s="287">
        <v>24</v>
      </c>
      <c r="AS107" s="287">
        <v>13</v>
      </c>
      <c r="AT107" s="287"/>
      <c r="AU107" s="287"/>
      <c r="AV107" s="287">
        <v>37</v>
      </c>
    </row>
    <row r="108" spans="1:48" x14ac:dyDescent="0.2">
      <c r="A108" s="278"/>
      <c r="B108" s="279" t="s">
        <v>134</v>
      </c>
      <c r="C108" s="282" t="s">
        <v>505</v>
      </c>
      <c r="D108" s="296">
        <v>120</v>
      </c>
      <c r="E108" s="296">
        <v>99</v>
      </c>
      <c r="F108" s="296"/>
      <c r="G108" s="296"/>
      <c r="H108" s="296">
        <v>219</v>
      </c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>
        <v>6</v>
      </c>
      <c r="T108" s="296">
        <v>5</v>
      </c>
      <c r="U108" s="296"/>
      <c r="V108" s="296"/>
      <c r="W108" s="296">
        <v>11</v>
      </c>
      <c r="X108" s="296">
        <v>103</v>
      </c>
      <c r="Y108" s="296">
        <v>85</v>
      </c>
      <c r="Z108" s="296"/>
      <c r="AA108" s="296"/>
      <c r="AB108" s="296">
        <v>188</v>
      </c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>
        <v>11</v>
      </c>
      <c r="AS108" s="296">
        <v>9</v>
      </c>
      <c r="AT108" s="296"/>
      <c r="AU108" s="296"/>
      <c r="AV108" s="296">
        <v>20</v>
      </c>
    </row>
    <row r="109" spans="1:48" x14ac:dyDescent="0.2">
      <c r="A109" s="278"/>
      <c r="B109" s="279" t="s">
        <v>132</v>
      </c>
      <c r="C109" s="282" t="s">
        <v>504</v>
      </c>
      <c r="D109" s="296">
        <v>86</v>
      </c>
      <c r="E109" s="296">
        <v>31</v>
      </c>
      <c r="F109" s="296"/>
      <c r="G109" s="296"/>
      <c r="H109" s="296">
        <v>117</v>
      </c>
      <c r="I109" s="296">
        <v>1</v>
      </c>
      <c r="J109" s="296"/>
      <c r="K109" s="296"/>
      <c r="L109" s="296"/>
      <c r="M109" s="296">
        <v>1</v>
      </c>
      <c r="N109" s="296"/>
      <c r="O109" s="296"/>
      <c r="P109" s="296"/>
      <c r="Q109" s="296"/>
      <c r="R109" s="296"/>
      <c r="S109" s="296">
        <v>3</v>
      </c>
      <c r="T109" s="296">
        <v>1</v>
      </c>
      <c r="U109" s="296"/>
      <c r="V109" s="296"/>
      <c r="W109" s="296">
        <v>4</v>
      </c>
      <c r="X109" s="296">
        <v>74</v>
      </c>
      <c r="Y109" s="296">
        <v>28</v>
      </c>
      <c r="Z109" s="296"/>
      <c r="AA109" s="296"/>
      <c r="AB109" s="296">
        <v>102</v>
      </c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>
        <v>8</v>
      </c>
      <c r="AS109" s="296">
        <v>2</v>
      </c>
      <c r="AT109" s="296"/>
      <c r="AU109" s="296"/>
      <c r="AV109" s="296">
        <v>10</v>
      </c>
    </row>
    <row r="110" spans="1:48" x14ac:dyDescent="0.2">
      <c r="A110" s="278"/>
      <c r="B110" s="279" t="s">
        <v>136</v>
      </c>
      <c r="C110" s="282" t="s">
        <v>656</v>
      </c>
      <c r="D110" s="296">
        <v>139</v>
      </c>
      <c r="E110" s="296">
        <v>29</v>
      </c>
      <c r="F110" s="296"/>
      <c r="G110" s="296">
        <v>1</v>
      </c>
      <c r="H110" s="296">
        <v>169</v>
      </c>
      <c r="I110" s="296" t="s">
        <v>667</v>
      </c>
      <c r="J110" s="296">
        <v>2</v>
      </c>
      <c r="K110" s="296"/>
      <c r="L110" s="296"/>
      <c r="M110" s="296">
        <v>2</v>
      </c>
      <c r="N110" s="296"/>
      <c r="O110" s="296"/>
      <c r="P110" s="296"/>
      <c r="Q110" s="296"/>
      <c r="R110" s="296"/>
      <c r="S110" s="296">
        <v>7</v>
      </c>
      <c r="T110" s="296">
        <v>3</v>
      </c>
      <c r="U110" s="296"/>
      <c r="V110" s="296"/>
      <c r="W110" s="296">
        <v>10</v>
      </c>
      <c r="X110" s="296">
        <v>127</v>
      </c>
      <c r="Y110" s="296">
        <v>22</v>
      </c>
      <c r="Z110" s="296"/>
      <c r="AA110" s="296">
        <v>1</v>
      </c>
      <c r="AB110" s="296">
        <v>150</v>
      </c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>
        <v>5</v>
      </c>
      <c r="AS110" s="296">
        <v>2</v>
      </c>
      <c r="AT110" s="296"/>
      <c r="AU110" s="296"/>
      <c r="AV110" s="296">
        <v>7</v>
      </c>
    </row>
    <row r="111" spans="1:48" x14ac:dyDescent="0.2">
      <c r="A111" s="279" t="s">
        <v>40</v>
      </c>
      <c r="B111" s="264"/>
      <c r="C111" s="264"/>
      <c r="D111" s="309">
        <v>76</v>
      </c>
      <c r="E111" s="320">
        <v>20</v>
      </c>
      <c r="F111" s="321">
        <v>0</v>
      </c>
      <c r="G111" s="268">
        <v>0</v>
      </c>
      <c r="H111" s="268">
        <v>96</v>
      </c>
      <c r="I111" s="268"/>
      <c r="J111" s="268"/>
      <c r="K111" s="268"/>
      <c r="L111" s="268"/>
      <c r="M111" s="268"/>
      <c r="N111" s="274"/>
      <c r="O111" s="274"/>
      <c r="P111" s="274"/>
      <c r="Q111" s="274"/>
      <c r="R111" s="274"/>
      <c r="S111" s="268">
        <v>11</v>
      </c>
      <c r="T111" s="268">
        <v>2</v>
      </c>
      <c r="U111" s="268"/>
      <c r="V111" s="268"/>
      <c r="W111" s="268">
        <v>13</v>
      </c>
      <c r="X111" s="268">
        <v>60</v>
      </c>
      <c r="Y111" s="268">
        <v>14</v>
      </c>
      <c r="Z111" s="268"/>
      <c r="AA111" s="268"/>
      <c r="AB111" s="268">
        <v>74</v>
      </c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  <c r="AM111" s="268">
        <v>3</v>
      </c>
      <c r="AN111" s="268">
        <v>2</v>
      </c>
      <c r="AO111" s="268"/>
      <c r="AP111" s="268"/>
      <c r="AQ111" s="268">
        <v>5</v>
      </c>
      <c r="AR111" s="268">
        <v>2</v>
      </c>
      <c r="AS111" s="268">
        <v>2</v>
      </c>
      <c r="AT111" s="268"/>
      <c r="AU111" s="268"/>
      <c r="AV111" s="268">
        <v>4</v>
      </c>
    </row>
    <row r="112" spans="1:48" x14ac:dyDescent="0.2">
      <c r="A112" s="280">
        <v>6</v>
      </c>
      <c r="B112" s="281" t="s">
        <v>122</v>
      </c>
      <c r="C112" s="264"/>
      <c r="D112" s="310">
        <v>5</v>
      </c>
      <c r="E112" s="310">
        <v>2</v>
      </c>
      <c r="F112" s="306"/>
      <c r="G112" s="268"/>
      <c r="H112" s="309">
        <v>7</v>
      </c>
      <c r="I112" s="268"/>
      <c r="J112" s="268"/>
      <c r="K112" s="268"/>
      <c r="L112" s="268"/>
      <c r="M112" s="268"/>
      <c r="N112" s="274"/>
      <c r="O112" s="274"/>
      <c r="P112" s="274"/>
      <c r="Q112" s="274"/>
      <c r="R112" s="274"/>
      <c r="S112" s="268"/>
      <c r="T112" s="268"/>
      <c r="U112" s="268"/>
      <c r="V112" s="268"/>
      <c r="W112" s="268">
        <v>0</v>
      </c>
      <c r="X112" s="268">
        <v>5</v>
      </c>
      <c r="Y112" s="268">
        <v>2</v>
      </c>
      <c r="Z112" s="268"/>
      <c r="AA112" s="268"/>
      <c r="AB112" s="268">
        <v>7</v>
      </c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  <c r="AM112" s="268"/>
      <c r="AN112" s="268"/>
      <c r="AO112" s="268"/>
      <c r="AP112" s="268"/>
      <c r="AQ112" s="268"/>
      <c r="AR112" s="268"/>
      <c r="AS112" s="268"/>
      <c r="AT112" s="268"/>
      <c r="AU112" s="268"/>
      <c r="AV112" s="268"/>
    </row>
    <row r="113" spans="1:48" x14ac:dyDescent="0.2">
      <c r="A113" s="278"/>
      <c r="B113" s="279" t="s">
        <v>125</v>
      </c>
      <c r="C113" s="282" t="s">
        <v>126</v>
      </c>
      <c r="D113" s="304">
        <v>5</v>
      </c>
      <c r="E113" s="304">
        <v>2</v>
      </c>
      <c r="F113" s="306"/>
      <c r="G113" s="274"/>
      <c r="H113" s="303">
        <v>7</v>
      </c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>
        <v>0</v>
      </c>
      <c r="X113" s="274">
        <v>5</v>
      </c>
      <c r="Y113" s="274">
        <v>2</v>
      </c>
      <c r="Z113" s="274"/>
      <c r="AA113" s="274"/>
      <c r="AB113" s="274">
        <v>7</v>
      </c>
      <c r="AC113" s="274"/>
      <c r="AD113" s="274"/>
      <c r="AE113" s="274"/>
      <c r="AF113" s="274"/>
      <c r="AG113" s="274"/>
      <c r="AH113" s="274"/>
      <c r="AI113" s="274"/>
      <c r="AJ113" s="274"/>
      <c r="AK113" s="274"/>
      <c r="AL113" s="274"/>
      <c r="AM113" s="274"/>
      <c r="AN113" s="274"/>
      <c r="AO113" s="274"/>
      <c r="AP113" s="274"/>
      <c r="AQ113" s="274"/>
      <c r="AR113" s="274"/>
      <c r="AS113" s="274"/>
      <c r="AT113" s="274"/>
      <c r="AU113" s="274"/>
      <c r="AV113" s="274"/>
    </row>
    <row r="114" spans="1:48" x14ac:dyDescent="0.2">
      <c r="A114" s="280">
        <v>7</v>
      </c>
      <c r="B114" s="281" t="s">
        <v>422</v>
      </c>
      <c r="C114" s="264"/>
      <c r="D114" s="310">
        <v>69</v>
      </c>
      <c r="E114" s="310">
        <v>17</v>
      </c>
      <c r="F114" s="306"/>
      <c r="G114" s="268"/>
      <c r="H114" s="309">
        <v>86</v>
      </c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>
        <v>11</v>
      </c>
      <c r="T114" s="268">
        <v>2</v>
      </c>
      <c r="U114" s="268"/>
      <c r="V114" s="268"/>
      <c r="W114" s="268">
        <v>13</v>
      </c>
      <c r="X114" s="268">
        <v>54</v>
      </c>
      <c r="Y114" s="268">
        <v>12</v>
      </c>
      <c r="Z114" s="268"/>
      <c r="AA114" s="268"/>
      <c r="AB114" s="268">
        <v>66</v>
      </c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  <c r="AM114" s="268">
        <v>2</v>
      </c>
      <c r="AN114" s="268">
        <v>1</v>
      </c>
      <c r="AO114" s="268"/>
      <c r="AP114" s="268"/>
      <c r="AQ114" s="268">
        <v>3</v>
      </c>
      <c r="AR114" s="268">
        <v>2</v>
      </c>
      <c r="AS114" s="268">
        <v>2</v>
      </c>
      <c r="AT114" s="268"/>
      <c r="AU114" s="268"/>
      <c r="AV114" s="268">
        <v>4</v>
      </c>
    </row>
    <row r="115" spans="1:48" x14ac:dyDescent="0.2">
      <c r="A115" s="278"/>
      <c r="B115" s="279" t="s">
        <v>127</v>
      </c>
      <c r="C115" s="282" t="s">
        <v>699</v>
      </c>
      <c r="D115" s="304">
        <v>58</v>
      </c>
      <c r="E115" s="304">
        <v>14</v>
      </c>
      <c r="F115" s="306"/>
      <c r="G115" s="274"/>
      <c r="H115" s="303">
        <v>72</v>
      </c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  <c r="S115" s="274">
        <v>8</v>
      </c>
      <c r="T115" s="274">
        <v>2</v>
      </c>
      <c r="U115" s="274"/>
      <c r="V115" s="274"/>
      <c r="W115" s="274">
        <v>10</v>
      </c>
      <c r="X115" s="274">
        <v>46</v>
      </c>
      <c r="Y115" s="274">
        <v>10</v>
      </c>
      <c r="Z115" s="274"/>
      <c r="AA115" s="274"/>
      <c r="AB115" s="274">
        <v>56</v>
      </c>
      <c r="AC115" s="274"/>
      <c r="AD115" s="274"/>
      <c r="AE115" s="274"/>
      <c r="AF115" s="274"/>
      <c r="AG115" s="274"/>
      <c r="AH115" s="274"/>
      <c r="AI115" s="274"/>
      <c r="AJ115" s="274"/>
      <c r="AK115" s="274"/>
      <c r="AL115" s="274"/>
      <c r="AM115" s="274">
        <v>2</v>
      </c>
      <c r="AN115" s="274">
        <v>1</v>
      </c>
      <c r="AO115" s="274"/>
      <c r="AP115" s="274"/>
      <c r="AQ115" s="274">
        <v>3</v>
      </c>
      <c r="AR115" s="274">
        <v>2</v>
      </c>
      <c r="AS115" s="274">
        <v>1</v>
      </c>
      <c r="AT115" s="274"/>
      <c r="AU115" s="274"/>
      <c r="AV115" s="274">
        <v>3</v>
      </c>
    </row>
    <row r="116" spans="1:48" x14ac:dyDescent="0.2">
      <c r="A116" s="278"/>
      <c r="B116" s="279" t="s">
        <v>138</v>
      </c>
      <c r="C116" s="282" t="s">
        <v>139</v>
      </c>
      <c r="D116" s="304">
        <v>6</v>
      </c>
      <c r="E116" s="304">
        <v>3</v>
      </c>
      <c r="F116" s="306"/>
      <c r="G116" s="274"/>
      <c r="H116" s="303">
        <v>9</v>
      </c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>
        <v>2</v>
      </c>
      <c r="T116" s="274"/>
      <c r="U116" s="274"/>
      <c r="V116" s="274"/>
      <c r="W116" s="274">
        <v>2</v>
      </c>
      <c r="X116" s="274">
        <v>4</v>
      </c>
      <c r="Y116" s="274">
        <v>2</v>
      </c>
      <c r="Z116" s="274"/>
      <c r="AA116" s="274"/>
      <c r="AB116" s="274">
        <v>6</v>
      </c>
      <c r="AC116" s="274"/>
      <c r="AD116" s="274"/>
      <c r="AE116" s="274"/>
      <c r="AF116" s="274"/>
      <c r="AG116" s="274"/>
      <c r="AH116" s="274"/>
      <c r="AI116" s="274"/>
      <c r="AJ116" s="274"/>
      <c r="AK116" s="274"/>
      <c r="AL116" s="274"/>
      <c r="AM116" s="274"/>
      <c r="AN116" s="274"/>
      <c r="AO116" s="274"/>
      <c r="AP116" s="274"/>
      <c r="AQ116" s="274"/>
      <c r="AR116" s="274"/>
      <c r="AS116" s="274">
        <v>1</v>
      </c>
      <c r="AT116" s="274"/>
      <c r="AU116" s="274"/>
      <c r="AV116" s="274">
        <v>1</v>
      </c>
    </row>
    <row r="117" spans="1:48" x14ac:dyDescent="0.2">
      <c r="A117" s="278"/>
      <c r="B117" s="279" t="s">
        <v>140</v>
      </c>
      <c r="C117" s="282" t="s">
        <v>698</v>
      </c>
      <c r="D117" s="304">
        <v>5</v>
      </c>
      <c r="E117" s="304">
        <v>0</v>
      </c>
      <c r="F117" s="306"/>
      <c r="G117" s="274"/>
      <c r="H117" s="303">
        <v>5</v>
      </c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>
        <v>1</v>
      </c>
      <c r="T117" s="274"/>
      <c r="U117" s="274"/>
      <c r="V117" s="274"/>
      <c r="W117" s="274">
        <v>1</v>
      </c>
      <c r="X117" s="274">
        <v>4</v>
      </c>
      <c r="Y117" s="274"/>
      <c r="Z117" s="274"/>
      <c r="AA117" s="274"/>
      <c r="AB117" s="274">
        <v>4</v>
      </c>
      <c r="AC117" s="274"/>
      <c r="AD117" s="274"/>
      <c r="AE117" s="274"/>
      <c r="AF117" s="274"/>
      <c r="AG117" s="274"/>
      <c r="AH117" s="274"/>
      <c r="AI117" s="274"/>
      <c r="AJ117" s="274"/>
      <c r="AK117" s="274"/>
      <c r="AL117" s="274"/>
      <c r="AM117" s="274"/>
      <c r="AN117" s="274"/>
      <c r="AO117" s="274"/>
      <c r="AP117" s="274"/>
      <c r="AQ117" s="274"/>
      <c r="AR117" s="274"/>
      <c r="AS117" s="274"/>
      <c r="AT117" s="274"/>
      <c r="AU117" s="274"/>
      <c r="AV117" s="274"/>
    </row>
    <row r="118" spans="1:48" x14ac:dyDescent="0.2">
      <c r="A118" s="280">
        <v>8</v>
      </c>
      <c r="B118" s="281" t="s">
        <v>426</v>
      </c>
      <c r="C118" s="264"/>
      <c r="D118" s="310">
        <v>2</v>
      </c>
      <c r="E118" s="310">
        <v>1</v>
      </c>
      <c r="F118" s="308"/>
      <c r="G118" s="268"/>
      <c r="H118" s="309">
        <v>3</v>
      </c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>
        <v>1</v>
      </c>
      <c r="Y118" s="268"/>
      <c r="Z118" s="268"/>
      <c r="AA118" s="268"/>
      <c r="AB118" s="268">
        <v>1</v>
      </c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  <c r="AM118" s="268">
        <v>1</v>
      </c>
      <c r="AN118" s="268">
        <v>1</v>
      </c>
      <c r="AO118" s="268"/>
      <c r="AP118" s="268"/>
      <c r="AQ118" s="268">
        <v>2</v>
      </c>
      <c r="AR118" s="268"/>
      <c r="AS118" s="268"/>
      <c r="AT118" s="268"/>
      <c r="AU118" s="268"/>
      <c r="AV118" s="268"/>
    </row>
    <row r="119" spans="1:48" x14ac:dyDescent="0.2">
      <c r="A119" s="278"/>
      <c r="B119" s="279" t="s">
        <v>384</v>
      </c>
      <c r="C119" s="282" t="s">
        <v>385</v>
      </c>
      <c r="D119" s="304">
        <v>2</v>
      </c>
      <c r="E119" s="304">
        <v>1</v>
      </c>
      <c r="F119" s="274"/>
      <c r="G119" s="274"/>
      <c r="H119" s="303">
        <v>3</v>
      </c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274"/>
      <c r="V119" s="274"/>
      <c r="W119" s="274"/>
      <c r="X119" s="274">
        <v>1</v>
      </c>
      <c r="Y119" s="274"/>
      <c r="Z119" s="274"/>
      <c r="AA119" s="274"/>
      <c r="AB119" s="274">
        <v>1</v>
      </c>
      <c r="AC119" s="274"/>
      <c r="AD119" s="274"/>
      <c r="AE119" s="274"/>
      <c r="AF119" s="274"/>
      <c r="AG119" s="274"/>
      <c r="AH119" s="274"/>
      <c r="AI119" s="274"/>
      <c r="AJ119" s="274"/>
      <c r="AK119" s="274"/>
      <c r="AL119" s="274"/>
      <c r="AM119" s="274">
        <v>1</v>
      </c>
      <c r="AN119" s="274">
        <v>1</v>
      </c>
      <c r="AO119" s="274"/>
      <c r="AP119" s="274"/>
      <c r="AQ119" s="274">
        <v>2</v>
      </c>
      <c r="AR119" s="274"/>
      <c r="AS119" s="274"/>
      <c r="AT119" s="274"/>
      <c r="AU119" s="274"/>
      <c r="AV119" s="274"/>
    </row>
    <row r="120" spans="1:48" x14ac:dyDescent="0.2">
      <c r="A120" s="269" t="s">
        <v>630</v>
      </c>
      <c r="B120" s="278"/>
      <c r="C120" s="278"/>
      <c r="D120" s="271">
        <v>304</v>
      </c>
      <c r="E120" s="271">
        <v>200</v>
      </c>
      <c r="F120" s="271">
        <v>0</v>
      </c>
      <c r="G120" s="271">
        <v>1</v>
      </c>
      <c r="H120" s="271">
        <v>505</v>
      </c>
      <c r="I120" s="271">
        <v>1</v>
      </c>
      <c r="J120" s="271">
        <v>0</v>
      </c>
      <c r="K120" s="271">
        <v>0</v>
      </c>
      <c r="L120" s="271">
        <v>0</v>
      </c>
      <c r="M120" s="271">
        <v>1</v>
      </c>
      <c r="N120" s="271">
        <v>0</v>
      </c>
      <c r="O120" s="271">
        <v>0</v>
      </c>
      <c r="P120" s="271">
        <v>0</v>
      </c>
      <c r="Q120" s="271">
        <v>0</v>
      </c>
      <c r="R120" s="271">
        <v>0</v>
      </c>
      <c r="S120" s="271">
        <v>13</v>
      </c>
      <c r="T120" s="271">
        <v>5</v>
      </c>
      <c r="U120" s="271">
        <v>0</v>
      </c>
      <c r="V120" s="271">
        <v>0</v>
      </c>
      <c r="W120" s="271">
        <v>18</v>
      </c>
      <c r="X120" s="271">
        <v>177</v>
      </c>
      <c r="Y120" s="271">
        <v>122</v>
      </c>
      <c r="Z120" s="271">
        <v>0</v>
      </c>
      <c r="AA120" s="271">
        <v>0</v>
      </c>
      <c r="AB120" s="271">
        <v>299</v>
      </c>
      <c r="AC120" s="271">
        <v>0</v>
      </c>
      <c r="AD120" s="271">
        <v>0</v>
      </c>
      <c r="AE120" s="271">
        <v>0</v>
      </c>
      <c r="AF120" s="271"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v>0</v>
      </c>
      <c r="AM120" s="271">
        <v>2</v>
      </c>
      <c r="AN120" s="271">
        <v>2</v>
      </c>
      <c r="AO120" s="271"/>
      <c r="AP120" s="271"/>
      <c r="AQ120" s="271">
        <v>4</v>
      </c>
      <c r="AR120" s="271">
        <v>111</v>
      </c>
      <c r="AS120" s="271">
        <v>71</v>
      </c>
      <c r="AT120" s="271">
        <v>0</v>
      </c>
      <c r="AU120" s="271">
        <v>1</v>
      </c>
      <c r="AV120" s="271">
        <v>183</v>
      </c>
    </row>
    <row r="121" spans="1:48" x14ac:dyDescent="0.2">
      <c r="A121" s="279" t="s">
        <v>40</v>
      </c>
      <c r="B121" s="264"/>
      <c r="C121" s="264"/>
      <c r="D121" s="268">
        <v>304</v>
      </c>
      <c r="E121" s="268">
        <v>200</v>
      </c>
      <c r="F121" s="268">
        <v>0</v>
      </c>
      <c r="G121" s="268">
        <v>1</v>
      </c>
      <c r="H121" s="268">
        <v>505</v>
      </c>
      <c r="I121" s="268">
        <v>1</v>
      </c>
      <c r="J121" s="268"/>
      <c r="K121" s="268"/>
      <c r="L121" s="268"/>
      <c r="M121" s="268">
        <v>1</v>
      </c>
      <c r="N121" s="268"/>
      <c r="O121" s="268"/>
      <c r="P121" s="268"/>
      <c r="Q121" s="268"/>
      <c r="R121" s="268"/>
      <c r="S121" s="268">
        <v>13</v>
      </c>
      <c r="T121" s="268">
        <v>5</v>
      </c>
      <c r="U121" s="268"/>
      <c r="V121" s="268"/>
      <c r="W121" s="268">
        <v>18</v>
      </c>
      <c r="X121" s="268">
        <v>177</v>
      </c>
      <c r="Y121" s="268">
        <v>122</v>
      </c>
      <c r="Z121" s="268"/>
      <c r="AA121" s="268"/>
      <c r="AB121" s="268">
        <v>299</v>
      </c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  <c r="AM121" s="268">
        <v>2</v>
      </c>
      <c r="AN121" s="268">
        <v>2</v>
      </c>
      <c r="AO121" s="268"/>
      <c r="AP121" s="268"/>
      <c r="AQ121" s="268">
        <v>4</v>
      </c>
      <c r="AR121" s="268">
        <v>111</v>
      </c>
      <c r="AS121" s="268">
        <v>71</v>
      </c>
      <c r="AT121" s="268"/>
      <c r="AU121" s="268">
        <v>1</v>
      </c>
      <c r="AV121" s="268">
        <v>183</v>
      </c>
    </row>
    <row r="122" spans="1:48" x14ac:dyDescent="0.2">
      <c r="A122" s="280">
        <v>7</v>
      </c>
      <c r="B122" s="281" t="s">
        <v>422</v>
      </c>
      <c r="C122" s="264"/>
      <c r="D122" s="310">
        <v>33</v>
      </c>
      <c r="E122" s="310">
        <v>23</v>
      </c>
      <c r="F122" s="268"/>
      <c r="G122" s="268"/>
      <c r="H122" s="309">
        <v>56</v>
      </c>
      <c r="I122" s="268">
        <v>1</v>
      </c>
      <c r="J122" s="268"/>
      <c r="K122" s="268"/>
      <c r="L122" s="268"/>
      <c r="M122" s="268">
        <v>1</v>
      </c>
      <c r="N122" s="268"/>
      <c r="O122" s="268"/>
      <c r="P122" s="268"/>
      <c r="Q122" s="268"/>
      <c r="R122" s="268"/>
      <c r="S122" s="268">
        <v>1</v>
      </c>
      <c r="T122" s="268">
        <v>1</v>
      </c>
      <c r="U122" s="268"/>
      <c r="V122" s="268"/>
      <c r="W122" s="268">
        <v>2</v>
      </c>
      <c r="X122" s="268">
        <v>15</v>
      </c>
      <c r="Y122" s="268">
        <v>10</v>
      </c>
      <c r="Z122" s="268"/>
      <c r="AA122" s="268"/>
      <c r="AB122" s="268">
        <v>25</v>
      </c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  <c r="AM122" s="268">
        <v>1</v>
      </c>
      <c r="AN122" s="268">
        <v>0</v>
      </c>
      <c r="AO122" s="268"/>
      <c r="AP122" s="268"/>
      <c r="AQ122" s="268">
        <v>1</v>
      </c>
      <c r="AR122" s="268">
        <v>15</v>
      </c>
      <c r="AS122" s="268">
        <v>12</v>
      </c>
      <c r="AT122" s="268"/>
      <c r="AU122" s="268">
        <v>0</v>
      </c>
      <c r="AV122" s="268">
        <v>27</v>
      </c>
    </row>
    <row r="123" spans="1:48" x14ac:dyDescent="0.2">
      <c r="A123" s="278"/>
      <c r="B123" s="279" t="s">
        <v>143</v>
      </c>
      <c r="C123" s="282" t="s">
        <v>144</v>
      </c>
      <c r="D123" s="304">
        <v>17</v>
      </c>
      <c r="E123" s="304">
        <v>13</v>
      </c>
      <c r="F123" s="274"/>
      <c r="G123" s="274"/>
      <c r="H123" s="303">
        <v>30</v>
      </c>
      <c r="I123" s="274">
        <v>0</v>
      </c>
      <c r="J123" s="274"/>
      <c r="K123" s="274"/>
      <c r="L123" s="274"/>
      <c r="M123" s="274">
        <v>0</v>
      </c>
      <c r="N123" s="274"/>
      <c r="O123" s="274"/>
      <c r="P123" s="274"/>
      <c r="Q123" s="274"/>
      <c r="R123" s="274"/>
      <c r="S123" s="274">
        <v>0</v>
      </c>
      <c r="T123" s="274">
        <v>0</v>
      </c>
      <c r="U123" s="274"/>
      <c r="V123" s="274"/>
      <c r="W123" s="274">
        <v>0</v>
      </c>
      <c r="X123" s="274">
        <v>4</v>
      </c>
      <c r="Y123" s="274">
        <v>3</v>
      </c>
      <c r="Z123" s="274"/>
      <c r="AA123" s="274"/>
      <c r="AB123" s="274">
        <v>7</v>
      </c>
      <c r="AC123" s="274"/>
      <c r="AD123" s="274"/>
      <c r="AE123" s="274"/>
      <c r="AF123" s="274"/>
      <c r="AG123" s="274"/>
      <c r="AH123" s="274"/>
      <c r="AI123" s="274"/>
      <c r="AJ123" s="274"/>
      <c r="AK123" s="274"/>
      <c r="AL123" s="274"/>
      <c r="AM123" s="274">
        <v>0</v>
      </c>
      <c r="AN123" s="274">
        <v>0</v>
      </c>
      <c r="AO123" s="274"/>
      <c r="AP123" s="274"/>
      <c r="AQ123" s="274">
        <v>0</v>
      </c>
      <c r="AR123" s="274">
        <v>13</v>
      </c>
      <c r="AS123" s="274">
        <v>10</v>
      </c>
      <c r="AT123" s="274"/>
      <c r="AU123" s="274">
        <v>0</v>
      </c>
      <c r="AV123" s="274">
        <v>23</v>
      </c>
    </row>
    <row r="124" spans="1:48" x14ac:dyDescent="0.2">
      <c r="A124" s="278"/>
      <c r="B124" s="279" t="s">
        <v>604</v>
      </c>
      <c r="C124" s="282" t="s">
        <v>687</v>
      </c>
      <c r="D124" s="304">
        <v>16</v>
      </c>
      <c r="E124" s="304">
        <v>10</v>
      </c>
      <c r="F124" s="274"/>
      <c r="G124" s="274"/>
      <c r="H124" s="303">
        <v>26</v>
      </c>
      <c r="I124" s="274">
        <v>1</v>
      </c>
      <c r="J124" s="274"/>
      <c r="K124" s="274"/>
      <c r="L124" s="274"/>
      <c r="M124" s="274">
        <v>1</v>
      </c>
      <c r="N124" s="274"/>
      <c r="O124" s="274"/>
      <c r="P124" s="274"/>
      <c r="Q124" s="274"/>
      <c r="R124" s="274"/>
      <c r="S124" s="274">
        <v>1</v>
      </c>
      <c r="T124" s="274">
        <v>1</v>
      </c>
      <c r="U124" s="274"/>
      <c r="V124" s="274"/>
      <c r="W124" s="274">
        <v>2</v>
      </c>
      <c r="X124" s="274">
        <v>11</v>
      </c>
      <c r="Y124" s="274">
        <v>7</v>
      </c>
      <c r="Z124" s="274"/>
      <c r="AA124" s="274"/>
      <c r="AB124" s="274">
        <v>18</v>
      </c>
      <c r="AC124" s="274"/>
      <c r="AD124" s="274"/>
      <c r="AE124" s="274"/>
      <c r="AF124" s="274"/>
      <c r="AG124" s="274"/>
      <c r="AH124" s="274"/>
      <c r="AI124" s="274"/>
      <c r="AJ124" s="274"/>
      <c r="AK124" s="274"/>
      <c r="AL124" s="274"/>
      <c r="AM124" s="274">
        <v>1</v>
      </c>
      <c r="AN124" s="274">
        <v>0</v>
      </c>
      <c r="AO124" s="274"/>
      <c r="AP124" s="274"/>
      <c r="AQ124" s="274">
        <v>1</v>
      </c>
      <c r="AR124" s="274">
        <v>2</v>
      </c>
      <c r="AS124" s="274">
        <v>2</v>
      </c>
      <c r="AT124" s="274"/>
      <c r="AU124" s="274">
        <v>0</v>
      </c>
      <c r="AV124" s="274">
        <v>4</v>
      </c>
    </row>
    <row r="125" spans="1:48" x14ac:dyDescent="0.2">
      <c r="A125" s="280">
        <v>11</v>
      </c>
      <c r="B125" s="281" t="s">
        <v>145</v>
      </c>
      <c r="C125" s="264"/>
      <c r="D125" s="310">
        <v>271</v>
      </c>
      <c r="E125" s="310">
        <v>177</v>
      </c>
      <c r="F125" s="268"/>
      <c r="G125" s="268"/>
      <c r="H125" s="309">
        <v>448</v>
      </c>
      <c r="I125" s="268">
        <v>0</v>
      </c>
      <c r="J125" s="268"/>
      <c r="K125" s="268"/>
      <c r="L125" s="268"/>
      <c r="M125" s="268">
        <v>0</v>
      </c>
      <c r="N125" s="268"/>
      <c r="O125" s="268"/>
      <c r="P125" s="268"/>
      <c r="Q125" s="268"/>
      <c r="R125" s="268"/>
      <c r="S125" s="268">
        <v>12</v>
      </c>
      <c r="T125" s="268">
        <v>4</v>
      </c>
      <c r="U125" s="268"/>
      <c r="V125" s="268"/>
      <c r="W125" s="268">
        <v>16</v>
      </c>
      <c r="X125" s="268">
        <v>162</v>
      </c>
      <c r="Y125" s="268">
        <v>112</v>
      </c>
      <c r="Z125" s="268"/>
      <c r="AA125" s="268"/>
      <c r="AB125" s="268">
        <v>274</v>
      </c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  <c r="AM125" s="268">
        <v>1</v>
      </c>
      <c r="AN125" s="268">
        <v>2</v>
      </c>
      <c r="AO125" s="268"/>
      <c r="AP125" s="268"/>
      <c r="AQ125" s="268">
        <v>3</v>
      </c>
      <c r="AR125" s="268">
        <v>96</v>
      </c>
      <c r="AS125" s="268">
        <v>59</v>
      </c>
      <c r="AT125" s="268"/>
      <c r="AU125" s="268">
        <v>1</v>
      </c>
      <c r="AV125" s="268">
        <v>156</v>
      </c>
    </row>
    <row r="126" spans="1:48" x14ac:dyDescent="0.2">
      <c r="A126" s="278"/>
      <c r="B126" s="279" t="s">
        <v>143</v>
      </c>
      <c r="C126" s="282" t="s">
        <v>144</v>
      </c>
      <c r="D126" s="304">
        <v>271</v>
      </c>
      <c r="E126" s="304">
        <v>177</v>
      </c>
      <c r="F126" s="274"/>
      <c r="G126" s="274"/>
      <c r="H126" s="303">
        <v>448</v>
      </c>
      <c r="I126" s="274">
        <v>0</v>
      </c>
      <c r="J126" s="274"/>
      <c r="K126" s="274"/>
      <c r="L126" s="274"/>
      <c r="M126" s="274">
        <v>0</v>
      </c>
      <c r="N126" s="274"/>
      <c r="O126" s="274"/>
      <c r="P126" s="274"/>
      <c r="Q126" s="274"/>
      <c r="R126" s="274"/>
      <c r="S126" s="274">
        <v>12</v>
      </c>
      <c r="T126" s="274">
        <v>4</v>
      </c>
      <c r="U126" s="274"/>
      <c r="V126" s="274"/>
      <c r="W126" s="274">
        <v>16</v>
      </c>
      <c r="X126" s="274">
        <v>162</v>
      </c>
      <c r="Y126" s="274">
        <v>112</v>
      </c>
      <c r="Z126" s="274"/>
      <c r="AA126" s="274"/>
      <c r="AB126" s="274">
        <v>274</v>
      </c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>
        <v>1</v>
      </c>
      <c r="AN126" s="274">
        <v>2</v>
      </c>
      <c r="AO126" s="274"/>
      <c r="AP126" s="274"/>
      <c r="AQ126" s="274">
        <v>3</v>
      </c>
      <c r="AR126" s="274">
        <v>96</v>
      </c>
      <c r="AS126" s="274">
        <v>59</v>
      </c>
      <c r="AT126" s="274"/>
      <c r="AU126" s="274">
        <v>1</v>
      </c>
      <c r="AV126" s="274">
        <v>156</v>
      </c>
    </row>
    <row r="127" spans="1:48" x14ac:dyDescent="0.2">
      <c r="A127" s="269" t="s">
        <v>668</v>
      </c>
      <c r="B127" s="278"/>
      <c r="C127" s="278"/>
      <c r="D127" s="271">
        <f>SUM(D128,D147)</f>
        <v>725</v>
      </c>
      <c r="E127" s="271">
        <f t="shared" ref="E127:AV127" si="17">SUM(E128,E147)</f>
        <v>366</v>
      </c>
      <c r="F127" s="271">
        <f t="shared" si="17"/>
        <v>1</v>
      </c>
      <c r="G127" s="271">
        <f t="shared" si="17"/>
        <v>4</v>
      </c>
      <c r="H127" s="271">
        <f t="shared" si="17"/>
        <v>1096</v>
      </c>
      <c r="I127" s="271">
        <f t="shared" si="17"/>
        <v>6</v>
      </c>
      <c r="J127" s="271">
        <f t="shared" si="17"/>
        <v>4</v>
      </c>
      <c r="K127" s="271">
        <f t="shared" si="17"/>
        <v>0</v>
      </c>
      <c r="L127" s="271">
        <f t="shared" si="17"/>
        <v>0</v>
      </c>
      <c r="M127" s="271">
        <f t="shared" si="17"/>
        <v>10</v>
      </c>
      <c r="N127" s="271">
        <f t="shared" si="17"/>
        <v>1</v>
      </c>
      <c r="O127" s="271">
        <f t="shared" si="17"/>
        <v>0</v>
      </c>
      <c r="P127" s="271">
        <f t="shared" si="17"/>
        <v>0</v>
      </c>
      <c r="Q127" s="271">
        <f t="shared" si="17"/>
        <v>0</v>
      </c>
      <c r="R127" s="271">
        <f t="shared" si="17"/>
        <v>1</v>
      </c>
      <c r="S127" s="271">
        <f t="shared" si="17"/>
        <v>30</v>
      </c>
      <c r="T127" s="271">
        <f t="shared" si="17"/>
        <v>14</v>
      </c>
      <c r="U127" s="271">
        <f t="shared" si="17"/>
        <v>0</v>
      </c>
      <c r="V127" s="271">
        <f t="shared" si="17"/>
        <v>0</v>
      </c>
      <c r="W127" s="271">
        <f t="shared" si="17"/>
        <v>44</v>
      </c>
      <c r="X127" s="271">
        <f t="shared" si="17"/>
        <v>574</v>
      </c>
      <c r="Y127" s="271">
        <f t="shared" si="17"/>
        <v>276</v>
      </c>
      <c r="Z127" s="271">
        <f t="shared" si="17"/>
        <v>1</v>
      </c>
      <c r="AA127" s="271">
        <f t="shared" si="17"/>
        <v>4</v>
      </c>
      <c r="AB127" s="271">
        <f t="shared" si="17"/>
        <v>855</v>
      </c>
      <c r="AC127" s="271">
        <f t="shared" si="17"/>
        <v>1</v>
      </c>
      <c r="AD127" s="271">
        <f t="shared" si="17"/>
        <v>0</v>
      </c>
      <c r="AE127" s="271">
        <f t="shared" si="17"/>
        <v>0</v>
      </c>
      <c r="AF127" s="271">
        <f t="shared" si="17"/>
        <v>0</v>
      </c>
      <c r="AG127" s="271">
        <f t="shared" si="17"/>
        <v>1</v>
      </c>
      <c r="AH127" s="271">
        <f t="shared" si="17"/>
        <v>0</v>
      </c>
      <c r="AI127" s="271">
        <f t="shared" si="17"/>
        <v>0</v>
      </c>
      <c r="AJ127" s="271">
        <f t="shared" si="17"/>
        <v>0</v>
      </c>
      <c r="AK127" s="271">
        <f t="shared" si="17"/>
        <v>0</v>
      </c>
      <c r="AL127" s="271">
        <f t="shared" si="17"/>
        <v>0</v>
      </c>
      <c r="AM127" s="271">
        <f t="shared" si="17"/>
        <v>16</v>
      </c>
      <c r="AN127" s="271">
        <f t="shared" si="17"/>
        <v>9</v>
      </c>
      <c r="AO127" s="271">
        <f t="shared" si="17"/>
        <v>0</v>
      </c>
      <c r="AP127" s="271">
        <f t="shared" si="17"/>
        <v>0</v>
      </c>
      <c r="AQ127" s="271">
        <f t="shared" si="17"/>
        <v>25</v>
      </c>
      <c r="AR127" s="271">
        <f t="shared" si="17"/>
        <v>97</v>
      </c>
      <c r="AS127" s="271">
        <f t="shared" si="17"/>
        <v>63</v>
      </c>
      <c r="AT127" s="271">
        <f t="shared" si="17"/>
        <v>0</v>
      </c>
      <c r="AU127" s="271">
        <f t="shared" si="17"/>
        <v>0</v>
      </c>
      <c r="AV127" s="271">
        <f t="shared" si="17"/>
        <v>160</v>
      </c>
    </row>
    <row r="128" spans="1:48" x14ac:dyDescent="0.2">
      <c r="A128" s="279" t="s">
        <v>12</v>
      </c>
      <c r="B128" s="264"/>
      <c r="C128" s="264"/>
      <c r="D128" s="268">
        <v>471</v>
      </c>
      <c r="E128" s="268">
        <v>230</v>
      </c>
      <c r="F128" s="268">
        <v>1</v>
      </c>
      <c r="G128" s="268">
        <v>4</v>
      </c>
      <c r="H128" s="268">
        <v>706</v>
      </c>
      <c r="I128" s="268">
        <v>3</v>
      </c>
      <c r="J128" s="268">
        <v>4</v>
      </c>
      <c r="K128" s="268"/>
      <c r="L128" s="268"/>
      <c r="M128" s="268">
        <v>7</v>
      </c>
      <c r="N128" s="268"/>
      <c r="O128" s="268"/>
      <c r="P128" s="268"/>
      <c r="Q128" s="268"/>
      <c r="R128" s="268"/>
      <c r="S128" s="268">
        <v>15</v>
      </c>
      <c r="T128" s="268">
        <v>5</v>
      </c>
      <c r="U128" s="268"/>
      <c r="V128" s="268"/>
      <c r="W128" s="268">
        <v>20</v>
      </c>
      <c r="X128" s="268">
        <v>413</v>
      </c>
      <c r="Y128" s="268">
        <v>200</v>
      </c>
      <c r="Z128" s="268">
        <v>1</v>
      </c>
      <c r="AA128" s="268">
        <v>4</v>
      </c>
      <c r="AB128" s="268">
        <v>618</v>
      </c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>
        <v>40</v>
      </c>
      <c r="AS128" s="268">
        <v>21</v>
      </c>
      <c r="AT128" s="268"/>
      <c r="AU128" s="268"/>
      <c r="AV128" s="268">
        <v>61</v>
      </c>
    </row>
    <row r="129" spans="1:48" x14ac:dyDescent="0.2">
      <c r="A129" s="280">
        <v>5</v>
      </c>
      <c r="B129" s="286" t="s">
        <v>13</v>
      </c>
      <c r="C129" s="287"/>
      <c r="D129" s="287">
        <v>471</v>
      </c>
      <c r="E129" s="287">
        <v>230</v>
      </c>
      <c r="F129" s="287">
        <v>1</v>
      </c>
      <c r="G129" s="287">
        <v>4</v>
      </c>
      <c r="H129" s="287">
        <v>706</v>
      </c>
      <c r="I129" s="287">
        <v>3</v>
      </c>
      <c r="J129" s="287">
        <v>4</v>
      </c>
      <c r="K129" s="287"/>
      <c r="L129" s="287"/>
      <c r="M129" s="287">
        <v>7</v>
      </c>
      <c r="N129" s="287"/>
      <c r="O129" s="287"/>
      <c r="P129" s="287"/>
      <c r="Q129" s="287"/>
      <c r="R129" s="287"/>
      <c r="S129" s="287">
        <v>15</v>
      </c>
      <c r="T129" s="287">
        <v>5</v>
      </c>
      <c r="U129" s="287"/>
      <c r="V129" s="287"/>
      <c r="W129" s="287">
        <v>20</v>
      </c>
      <c r="X129" s="287">
        <v>413</v>
      </c>
      <c r="Y129" s="287">
        <v>200</v>
      </c>
      <c r="Z129" s="287">
        <v>1</v>
      </c>
      <c r="AA129" s="287">
        <v>4</v>
      </c>
      <c r="AB129" s="287">
        <v>618</v>
      </c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  <c r="AM129" s="287"/>
      <c r="AN129" s="287"/>
      <c r="AO129" s="287"/>
      <c r="AP129" s="287"/>
      <c r="AQ129" s="287"/>
      <c r="AR129" s="287">
        <v>40</v>
      </c>
      <c r="AS129" s="287">
        <v>21</v>
      </c>
      <c r="AT129" s="287" t="s">
        <v>667</v>
      </c>
      <c r="AU129" s="287" t="s">
        <v>667</v>
      </c>
      <c r="AV129" s="287">
        <v>61</v>
      </c>
    </row>
    <row r="130" spans="1:48" x14ac:dyDescent="0.2">
      <c r="A130" s="278"/>
      <c r="B130" s="288" t="s">
        <v>147</v>
      </c>
      <c r="C130" s="289" t="s">
        <v>508</v>
      </c>
      <c r="D130" s="296">
        <v>28</v>
      </c>
      <c r="E130" s="296">
        <v>5</v>
      </c>
      <c r="F130" s="296" t="s">
        <v>667</v>
      </c>
      <c r="G130" s="296" t="s">
        <v>667</v>
      </c>
      <c r="H130" s="296">
        <v>33</v>
      </c>
      <c r="I130" s="296" t="s">
        <v>667</v>
      </c>
      <c r="J130" s="296" t="s">
        <v>667</v>
      </c>
      <c r="K130" s="296"/>
      <c r="L130" s="296"/>
      <c r="M130" s="296" t="s">
        <v>667</v>
      </c>
      <c r="N130" s="296"/>
      <c r="O130" s="296"/>
      <c r="P130" s="296"/>
      <c r="Q130" s="296"/>
      <c r="R130" s="296"/>
      <c r="S130" s="296" t="s">
        <v>667</v>
      </c>
      <c r="T130" s="296" t="s">
        <v>667</v>
      </c>
      <c r="U130" s="296"/>
      <c r="V130" s="296"/>
      <c r="W130" s="296" t="s">
        <v>667</v>
      </c>
      <c r="X130" s="296">
        <v>25</v>
      </c>
      <c r="Y130" s="296">
        <v>5</v>
      </c>
      <c r="Z130" s="296" t="s">
        <v>667</v>
      </c>
      <c r="AA130" s="296" t="s">
        <v>667</v>
      </c>
      <c r="AB130" s="296">
        <v>30</v>
      </c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>
        <v>3</v>
      </c>
      <c r="AS130" s="296" t="s">
        <v>667</v>
      </c>
      <c r="AT130" s="296" t="s">
        <v>667</v>
      </c>
      <c r="AU130" s="296" t="s">
        <v>667</v>
      </c>
      <c r="AV130" s="296">
        <v>3</v>
      </c>
    </row>
    <row r="131" spans="1:48" x14ac:dyDescent="0.2">
      <c r="A131" s="278"/>
      <c r="B131" s="288" t="s">
        <v>149</v>
      </c>
      <c r="C131" s="289" t="s">
        <v>509</v>
      </c>
      <c r="D131" s="296">
        <v>9</v>
      </c>
      <c r="E131" s="296">
        <v>17</v>
      </c>
      <c r="F131" s="296" t="s">
        <v>667</v>
      </c>
      <c r="G131" s="296" t="s">
        <v>667</v>
      </c>
      <c r="H131" s="296">
        <v>26</v>
      </c>
      <c r="I131" s="296" t="s">
        <v>667</v>
      </c>
      <c r="J131" s="296" t="s">
        <v>667</v>
      </c>
      <c r="K131" s="296"/>
      <c r="L131" s="296"/>
      <c r="M131" s="296" t="s">
        <v>667</v>
      </c>
      <c r="N131" s="296"/>
      <c r="O131" s="296"/>
      <c r="P131" s="296"/>
      <c r="Q131" s="296"/>
      <c r="R131" s="296"/>
      <c r="S131" s="296" t="s">
        <v>667</v>
      </c>
      <c r="T131" s="296">
        <v>2</v>
      </c>
      <c r="U131" s="296"/>
      <c r="V131" s="296"/>
      <c r="W131" s="296">
        <v>2</v>
      </c>
      <c r="X131" s="296">
        <v>9</v>
      </c>
      <c r="Y131" s="296">
        <v>12</v>
      </c>
      <c r="Z131" s="296" t="s">
        <v>667</v>
      </c>
      <c r="AA131" s="296" t="s">
        <v>667</v>
      </c>
      <c r="AB131" s="296">
        <v>21</v>
      </c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 t="s">
        <v>667</v>
      </c>
      <c r="AS131" s="296">
        <v>3</v>
      </c>
      <c r="AT131" s="296" t="s">
        <v>667</v>
      </c>
      <c r="AU131" s="296" t="s">
        <v>667</v>
      </c>
      <c r="AV131" s="296">
        <v>3</v>
      </c>
    </row>
    <row r="132" spans="1:48" x14ac:dyDescent="0.2">
      <c r="A132" s="278"/>
      <c r="B132" s="288" t="s">
        <v>151</v>
      </c>
      <c r="C132" s="289" t="s">
        <v>510</v>
      </c>
      <c r="D132" s="296">
        <v>28</v>
      </c>
      <c r="E132" s="296">
        <v>11</v>
      </c>
      <c r="F132" s="296" t="s">
        <v>667</v>
      </c>
      <c r="G132" s="296" t="s">
        <v>667</v>
      </c>
      <c r="H132" s="296">
        <v>39</v>
      </c>
      <c r="I132" s="296">
        <v>1</v>
      </c>
      <c r="J132" s="296">
        <v>1</v>
      </c>
      <c r="K132" s="296"/>
      <c r="L132" s="296"/>
      <c r="M132" s="296">
        <v>2</v>
      </c>
      <c r="N132" s="296"/>
      <c r="O132" s="296"/>
      <c r="P132" s="296"/>
      <c r="Q132" s="296"/>
      <c r="R132" s="296"/>
      <c r="S132" s="296" t="s">
        <v>667</v>
      </c>
      <c r="T132" s="296" t="s">
        <v>667</v>
      </c>
      <c r="U132" s="296"/>
      <c r="V132" s="296"/>
      <c r="W132" s="296" t="s">
        <v>667</v>
      </c>
      <c r="X132" s="296">
        <v>26</v>
      </c>
      <c r="Y132" s="296">
        <v>9</v>
      </c>
      <c r="Z132" s="296"/>
      <c r="AA132" s="296"/>
      <c r="AB132" s="296">
        <v>35</v>
      </c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>
        <v>1</v>
      </c>
      <c r="AS132" s="296">
        <v>1</v>
      </c>
      <c r="AT132" s="296" t="s">
        <v>667</v>
      </c>
      <c r="AU132" s="296" t="s">
        <v>667</v>
      </c>
      <c r="AV132" s="296">
        <v>2</v>
      </c>
    </row>
    <row r="133" spans="1:48" x14ac:dyDescent="0.2">
      <c r="A133" s="278"/>
      <c r="B133" s="288" t="s">
        <v>153</v>
      </c>
      <c r="C133" s="289" t="s">
        <v>511</v>
      </c>
      <c r="D133" s="296">
        <v>10</v>
      </c>
      <c r="E133" s="296">
        <v>14</v>
      </c>
      <c r="F133" s="296" t="s">
        <v>667</v>
      </c>
      <c r="G133" s="296" t="s">
        <v>667</v>
      </c>
      <c r="H133" s="296">
        <v>24</v>
      </c>
      <c r="I133" s="296" t="s">
        <v>667</v>
      </c>
      <c r="J133" s="296">
        <v>1</v>
      </c>
      <c r="K133" s="296"/>
      <c r="L133" s="296"/>
      <c r="M133" s="296">
        <v>1</v>
      </c>
      <c r="N133" s="296"/>
      <c r="O133" s="296"/>
      <c r="P133" s="296"/>
      <c r="Q133" s="296"/>
      <c r="R133" s="296"/>
      <c r="S133" s="296">
        <v>1</v>
      </c>
      <c r="T133" s="296" t="s">
        <v>667</v>
      </c>
      <c r="U133" s="296"/>
      <c r="V133" s="296"/>
      <c r="W133" s="296">
        <v>1</v>
      </c>
      <c r="X133" s="296">
        <v>8</v>
      </c>
      <c r="Y133" s="296">
        <v>12</v>
      </c>
      <c r="Z133" s="296" t="s">
        <v>667</v>
      </c>
      <c r="AA133" s="296" t="s">
        <v>667</v>
      </c>
      <c r="AB133" s="296">
        <v>20</v>
      </c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>
        <v>1</v>
      </c>
      <c r="AS133" s="296">
        <v>1</v>
      </c>
      <c r="AT133" s="296" t="s">
        <v>667</v>
      </c>
      <c r="AU133" s="296" t="s">
        <v>667</v>
      </c>
      <c r="AV133" s="296">
        <v>2</v>
      </c>
    </row>
    <row r="134" spans="1:48" x14ac:dyDescent="0.2">
      <c r="A134" s="278"/>
      <c r="B134" s="288" t="s">
        <v>156</v>
      </c>
      <c r="C134" s="289" t="s">
        <v>512</v>
      </c>
      <c r="D134" s="296">
        <v>66</v>
      </c>
      <c r="E134" s="296" t="s">
        <v>667</v>
      </c>
      <c r="F134" s="296" t="s">
        <v>667</v>
      </c>
      <c r="G134" s="296">
        <v>2</v>
      </c>
      <c r="H134" s="296">
        <v>68</v>
      </c>
      <c r="I134" s="296" t="s">
        <v>667</v>
      </c>
      <c r="J134" s="296" t="s">
        <v>667</v>
      </c>
      <c r="K134" s="296"/>
      <c r="L134" s="296"/>
      <c r="M134" s="296" t="s">
        <v>667</v>
      </c>
      <c r="N134" s="296"/>
      <c r="O134" s="296"/>
      <c r="P134" s="296"/>
      <c r="Q134" s="296"/>
      <c r="R134" s="296"/>
      <c r="S134" s="296">
        <v>3</v>
      </c>
      <c r="T134" s="296" t="s">
        <v>667</v>
      </c>
      <c r="U134" s="296"/>
      <c r="V134" s="296"/>
      <c r="W134" s="296">
        <v>3</v>
      </c>
      <c r="X134" s="296">
        <v>58</v>
      </c>
      <c r="Y134" s="296" t="s">
        <v>667</v>
      </c>
      <c r="Z134" s="296" t="s">
        <v>667</v>
      </c>
      <c r="AA134" s="296">
        <v>2</v>
      </c>
      <c r="AB134" s="296">
        <v>60</v>
      </c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>
        <v>5</v>
      </c>
      <c r="AS134" s="296" t="s">
        <v>667</v>
      </c>
      <c r="AT134" s="296" t="s">
        <v>667</v>
      </c>
      <c r="AU134" s="296" t="s">
        <v>667</v>
      </c>
      <c r="AV134" s="296">
        <v>5</v>
      </c>
    </row>
    <row r="135" spans="1:48" x14ac:dyDescent="0.2">
      <c r="A135" s="278"/>
      <c r="B135" s="288"/>
      <c r="C135" s="289" t="s">
        <v>657</v>
      </c>
      <c r="D135" s="296">
        <v>43</v>
      </c>
      <c r="E135" s="296">
        <v>3</v>
      </c>
      <c r="F135" s="296" t="s">
        <v>667</v>
      </c>
      <c r="G135" s="296">
        <v>1</v>
      </c>
      <c r="H135" s="296">
        <v>47</v>
      </c>
      <c r="I135" s="296" t="s">
        <v>667</v>
      </c>
      <c r="J135" s="296" t="s">
        <v>667</v>
      </c>
      <c r="K135" s="296"/>
      <c r="L135" s="296"/>
      <c r="M135" s="296" t="s">
        <v>667</v>
      </c>
      <c r="N135" s="296"/>
      <c r="O135" s="296"/>
      <c r="P135" s="296"/>
      <c r="Q135" s="296"/>
      <c r="R135" s="296"/>
      <c r="S135" s="296">
        <v>4</v>
      </c>
      <c r="T135" s="296" t="s">
        <v>667</v>
      </c>
      <c r="U135" s="296"/>
      <c r="V135" s="296"/>
      <c r="W135" s="296">
        <v>4</v>
      </c>
      <c r="X135" s="296">
        <v>34</v>
      </c>
      <c r="Y135" s="296">
        <v>2</v>
      </c>
      <c r="Z135" s="296" t="s">
        <v>667</v>
      </c>
      <c r="AA135" s="296">
        <v>1</v>
      </c>
      <c r="AB135" s="296">
        <v>37</v>
      </c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>
        <v>5</v>
      </c>
      <c r="AS135" s="296">
        <v>1</v>
      </c>
      <c r="AT135" s="296" t="s">
        <v>667</v>
      </c>
      <c r="AU135" s="296" t="s">
        <v>667</v>
      </c>
      <c r="AV135" s="296">
        <v>6</v>
      </c>
    </row>
    <row r="136" spans="1:48" x14ac:dyDescent="0.2">
      <c r="A136" s="278"/>
      <c r="B136" s="288" t="s">
        <v>168</v>
      </c>
      <c r="C136" s="289" t="s">
        <v>516</v>
      </c>
      <c r="D136" s="296">
        <v>60</v>
      </c>
      <c r="E136" s="296">
        <v>7</v>
      </c>
      <c r="F136" s="296" t="s">
        <v>667</v>
      </c>
      <c r="G136" s="296" t="s">
        <v>667</v>
      </c>
      <c r="H136" s="296">
        <v>67</v>
      </c>
      <c r="I136" s="296" t="s">
        <v>667</v>
      </c>
      <c r="J136" s="296" t="s">
        <v>667</v>
      </c>
      <c r="K136" s="296"/>
      <c r="L136" s="296"/>
      <c r="M136" s="296" t="s">
        <v>667</v>
      </c>
      <c r="N136" s="296"/>
      <c r="O136" s="296"/>
      <c r="P136" s="296"/>
      <c r="Q136" s="296"/>
      <c r="R136" s="296"/>
      <c r="S136" s="296" t="s">
        <v>667</v>
      </c>
      <c r="T136" s="296" t="s">
        <v>667</v>
      </c>
      <c r="U136" s="296"/>
      <c r="V136" s="296"/>
      <c r="W136" s="296" t="s">
        <v>667</v>
      </c>
      <c r="X136" s="296">
        <v>51</v>
      </c>
      <c r="Y136" s="296">
        <v>6</v>
      </c>
      <c r="Z136" s="296" t="s">
        <v>667</v>
      </c>
      <c r="AA136" s="296" t="s">
        <v>667</v>
      </c>
      <c r="AB136" s="296">
        <v>57</v>
      </c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>
        <v>9</v>
      </c>
      <c r="AS136" s="296">
        <v>1</v>
      </c>
      <c r="AT136" s="296" t="s">
        <v>667</v>
      </c>
      <c r="AU136" s="296" t="s">
        <v>667</v>
      </c>
      <c r="AV136" s="296">
        <v>10</v>
      </c>
    </row>
    <row r="137" spans="1:48" x14ac:dyDescent="0.2">
      <c r="A137" s="278"/>
      <c r="B137" s="288" t="s">
        <v>606</v>
      </c>
      <c r="C137" s="289" t="s">
        <v>658</v>
      </c>
      <c r="D137" s="296">
        <v>25</v>
      </c>
      <c r="E137" s="296">
        <v>1</v>
      </c>
      <c r="F137" s="296" t="s">
        <v>667</v>
      </c>
      <c r="G137" s="296" t="s">
        <v>667</v>
      </c>
      <c r="H137" s="296">
        <v>26</v>
      </c>
      <c r="I137" s="296" t="s">
        <v>667</v>
      </c>
      <c r="J137" s="296" t="s">
        <v>667</v>
      </c>
      <c r="K137" s="296"/>
      <c r="L137" s="296"/>
      <c r="M137" s="296" t="s">
        <v>667</v>
      </c>
      <c r="N137" s="296"/>
      <c r="O137" s="296"/>
      <c r="P137" s="296"/>
      <c r="Q137" s="296"/>
      <c r="R137" s="296"/>
      <c r="S137" s="296" t="s">
        <v>667</v>
      </c>
      <c r="T137" s="296" t="s">
        <v>667</v>
      </c>
      <c r="U137" s="296"/>
      <c r="V137" s="296"/>
      <c r="W137" s="296" t="s">
        <v>667</v>
      </c>
      <c r="X137" s="296">
        <v>23</v>
      </c>
      <c r="Y137" s="296">
        <v>1</v>
      </c>
      <c r="Z137" s="296" t="s">
        <v>667</v>
      </c>
      <c r="AA137" s="296" t="s">
        <v>667</v>
      </c>
      <c r="AB137" s="296">
        <v>24</v>
      </c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>
        <v>2</v>
      </c>
      <c r="AS137" s="296" t="s">
        <v>667</v>
      </c>
      <c r="AT137" s="296" t="s">
        <v>667</v>
      </c>
      <c r="AU137" s="296" t="s">
        <v>667</v>
      </c>
      <c r="AV137" s="296">
        <v>2</v>
      </c>
    </row>
    <row r="138" spans="1:48" x14ac:dyDescent="0.2">
      <c r="A138" s="278"/>
      <c r="B138" s="288" t="s">
        <v>172</v>
      </c>
      <c r="C138" s="289" t="s">
        <v>525</v>
      </c>
      <c r="D138" s="296">
        <v>33</v>
      </c>
      <c r="E138" s="296">
        <v>14</v>
      </c>
      <c r="F138" s="296" t="s">
        <v>667</v>
      </c>
      <c r="G138" s="296" t="s">
        <v>667</v>
      </c>
      <c r="H138" s="296">
        <v>47</v>
      </c>
      <c r="I138" s="296" t="s">
        <v>667</v>
      </c>
      <c r="J138" s="296" t="s">
        <v>667</v>
      </c>
      <c r="K138" s="296"/>
      <c r="L138" s="296"/>
      <c r="M138" s="296" t="s">
        <v>667</v>
      </c>
      <c r="N138" s="296"/>
      <c r="O138" s="296"/>
      <c r="P138" s="296"/>
      <c r="Q138" s="296"/>
      <c r="R138" s="296"/>
      <c r="S138" s="296" t="s">
        <v>667</v>
      </c>
      <c r="T138" s="296" t="s">
        <v>667</v>
      </c>
      <c r="U138" s="296"/>
      <c r="V138" s="296"/>
      <c r="W138" s="296" t="s">
        <v>667</v>
      </c>
      <c r="X138" s="296">
        <v>32</v>
      </c>
      <c r="Y138" s="296">
        <v>13</v>
      </c>
      <c r="Z138" s="296" t="s">
        <v>667</v>
      </c>
      <c r="AA138" s="296" t="s">
        <v>667</v>
      </c>
      <c r="AB138" s="296">
        <v>45</v>
      </c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>
        <v>1</v>
      </c>
      <c r="AS138" s="296">
        <v>1</v>
      </c>
      <c r="AT138" s="296" t="s">
        <v>667</v>
      </c>
      <c r="AU138" s="296" t="s">
        <v>667</v>
      </c>
      <c r="AV138" s="296">
        <v>2</v>
      </c>
    </row>
    <row r="139" spans="1:48" x14ac:dyDescent="0.2">
      <c r="A139" s="278"/>
      <c r="B139" s="288" t="s">
        <v>189</v>
      </c>
      <c r="C139" s="289" t="s">
        <v>523</v>
      </c>
      <c r="D139" s="296">
        <v>17</v>
      </c>
      <c r="E139" s="296">
        <v>8</v>
      </c>
      <c r="F139" s="296" t="s">
        <v>667</v>
      </c>
      <c r="G139" s="296">
        <v>1</v>
      </c>
      <c r="H139" s="296">
        <v>26</v>
      </c>
      <c r="I139" s="296" t="s">
        <v>667</v>
      </c>
      <c r="J139" s="296" t="s">
        <v>667</v>
      </c>
      <c r="K139" s="296"/>
      <c r="L139" s="296"/>
      <c r="M139" s="296" t="s">
        <v>667</v>
      </c>
      <c r="N139" s="296"/>
      <c r="O139" s="296"/>
      <c r="P139" s="296"/>
      <c r="Q139" s="296"/>
      <c r="R139" s="296"/>
      <c r="S139" s="296">
        <v>1</v>
      </c>
      <c r="T139" s="296" t="s">
        <v>667</v>
      </c>
      <c r="U139" s="296"/>
      <c r="V139" s="296"/>
      <c r="W139" s="296">
        <v>1</v>
      </c>
      <c r="X139" s="296">
        <v>16</v>
      </c>
      <c r="Y139" s="296">
        <v>8</v>
      </c>
      <c r="Z139" s="296" t="s">
        <v>667</v>
      </c>
      <c r="AA139" s="296">
        <v>1</v>
      </c>
      <c r="AB139" s="296">
        <v>25</v>
      </c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 t="s">
        <v>667</v>
      </c>
      <c r="AS139" s="296" t="s">
        <v>667</v>
      </c>
      <c r="AT139" s="296" t="s">
        <v>667</v>
      </c>
      <c r="AU139" s="296" t="s">
        <v>667</v>
      </c>
      <c r="AV139" s="296" t="s">
        <v>667</v>
      </c>
    </row>
    <row r="140" spans="1:48" x14ac:dyDescent="0.2">
      <c r="A140" s="278"/>
      <c r="B140" s="288" t="s">
        <v>187</v>
      </c>
      <c r="C140" s="289" t="s">
        <v>522</v>
      </c>
      <c r="D140" s="296">
        <v>20</v>
      </c>
      <c r="E140" s="296">
        <v>66</v>
      </c>
      <c r="F140" s="296" t="s">
        <v>667</v>
      </c>
      <c r="G140" s="296" t="s">
        <v>667</v>
      </c>
      <c r="H140" s="296">
        <v>86</v>
      </c>
      <c r="I140" s="296" t="s">
        <v>667</v>
      </c>
      <c r="J140" s="296">
        <v>1</v>
      </c>
      <c r="K140" s="296"/>
      <c r="L140" s="296"/>
      <c r="M140" s="296">
        <v>1</v>
      </c>
      <c r="N140" s="296"/>
      <c r="O140" s="296"/>
      <c r="P140" s="296"/>
      <c r="Q140" s="296"/>
      <c r="R140" s="296"/>
      <c r="S140" s="296" t="s">
        <v>667</v>
      </c>
      <c r="T140" s="296">
        <v>1</v>
      </c>
      <c r="U140" s="296"/>
      <c r="V140" s="296"/>
      <c r="W140" s="296">
        <v>1</v>
      </c>
      <c r="X140" s="296">
        <v>16</v>
      </c>
      <c r="Y140" s="296">
        <v>58</v>
      </c>
      <c r="Z140" s="296" t="s">
        <v>667</v>
      </c>
      <c r="AA140" s="296" t="s">
        <v>667</v>
      </c>
      <c r="AB140" s="296">
        <v>74</v>
      </c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>
        <v>4</v>
      </c>
      <c r="AS140" s="296">
        <v>6</v>
      </c>
      <c r="AT140" s="296" t="s">
        <v>667</v>
      </c>
      <c r="AU140" s="296" t="s">
        <v>667</v>
      </c>
      <c r="AV140" s="296">
        <v>10</v>
      </c>
    </row>
    <row r="141" spans="1:48" x14ac:dyDescent="0.2">
      <c r="A141" s="278"/>
      <c r="B141" s="288" t="s">
        <v>197</v>
      </c>
      <c r="C141" s="289" t="s">
        <v>529</v>
      </c>
      <c r="D141" s="296">
        <v>17</v>
      </c>
      <c r="E141" s="296">
        <v>10</v>
      </c>
      <c r="F141" s="296" t="s">
        <v>667</v>
      </c>
      <c r="G141" s="296" t="s">
        <v>667</v>
      </c>
      <c r="H141" s="296">
        <v>27</v>
      </c>
      <c r="I141" s="296" t="s">
        <v>667</v>
      </c>
      <c r="J141" s="296" t="s">
        <v>667</v>
      </c>
      <c r="K141" s="296"/>
      <c r="L141" s="296"/>
      <c r="M141" s="296" t="s">
        <v>667</v>
      </c>
      <c r="N141" s="296"/>
      <c r="O141" s="296"/>
      <c r="P141" s="296"/>
      <c r="Q141" s="296"/>
      <c r="R141" s="296"/>
      <c r="S141" s="296">
        <v>1</v>
      </c>
      <c r="T141" s="296" t="s">
        <v>667</v>
      </c>
      <c r="U141" s="296"/>
      <c r="V141" s="296"/>
      <c r="W141" s="296">
        <v>1</v>
      </c>
      <c r="X141" s="296">
        <v>15</v>
      </c>
      <c r="Y141" s="296">
        <v>9</v>
      </c>
      <c r="Z141" s="296" t="s">
        <v>667</v>
      </c>
      <c r="AA141" s="296" t="s">
        <v>667</v>
      </c>
      <c r="AB141" s="296">
        <v>24</v>
      </c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>
        <v>1</v>
      </c>
      <c r="AS141" s="296">
        <v>1</v>
      </c>
      <c r="AT141" s="296" t="s">
        <v>667</v>
      </c>
      <c r="AU141" s="296" t="s">
        <v>667</v>
      </c>
      <c r="AV141" s="296">
        <v>2</v>
      </c>
    </row>
    <row r="142" spans="1:48" x14ac:dyDescent="0.2">
      <c r="A142" s="278"/>
      <c r="B142" s="288" t="s">
        <v>195</v>
      </c>
      <c r="C142" s="289" t="s">
        <v>528</v>
      </c>
      <c r="D142" s="296">
        <v>4</v>
      </c>
      <c r="E142" s="296">
        <v>3</v>
      </c>
      <c r="F142" s="296" t="s">
        <v>667</v>
      </c>
      <c r="G142" s="296" t="s">
        <v>667</v>
      </c>
      <c r="H142" s="296">
        <v>7</v>
      </c>
      <c r="I142" s="296" t="s">
        <v>667</v>
      </c>
      <c r="J142" s="296" t="s">
        <v>667</v>
      </c>
      <c r="K142" s="296"/>
      <c r="L142" s="296"/>
      <c r="M142" s="296" t="s">
        <v>667</v>
      </c>
      <c r="N142" s="296"/>
      <c r="O142" s="296"/>
      <c r="P142" s="296"/>
      <c r="Q142" s="296"/>
      <c r="R142" s="296"/>
      <c r="S142" s="296" t="s">
        <v>667</v>
      </c>
      <c r="T142" s="296" t="s">
        <v>667</v>
      </c>
      <c r="U142" s="296"/>
      <c r="V142" s="296"/>
      <c r="W142" s="296" t="s">
        <v>667</v>
      </c>
      <c r="X142" s="296">
        <v>4</v>
      </c>
      <c r="Y142" s="296">
        <v>3</v>
      </c>
      <c r="Z142" s="296" t="s">
        <v>667</v>
      </c>
      <c r="AA142" s="296" t="s">
        <v>667</v>
      </c>
      <c r="AB142" s="296">
        <v>7</v>
      </c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 t="s">
        <v>667</v>
      </c>
      <c r="AS142" s="296" t="s">
        <v>667</v>
      </c>
      <c r="AT142" s="296" t="s">
        <v>667</v>
      </c>
      <c r="AU142" s="296" t="s">
        <v>667</v>
      </c>
      <c r="AV142" s="296" t="s">
        <v>667</v>
      </c>
    </row>
    <row r="143" spans="1:48" x14ac:dyDescent="0.2">
      <c r="A143" s="278"/>
      <c r="B143" s="288"/>
      <c r="C143" s="289" t="s">
        <v>659</v>
      </c>
      <c r="D143" s="296">
        <v>50</v>
      </c>
      <c r="E143" s="296">
        <v>25</v>
      </c>
      <c r="F143" s="296" t="s">
        <v>667</v>
      </c>
      <c r="G143" s="296" t="s">
        <v>667</v>
      </c>
      <c r="H143" s="296">
        <v>75</v>
      </c>
      <c r="I143" s="296">
        <v>1</v>
      </c>
      <c r="J143" s="296" t="s">
        <v>667</v>
      </c>
      <c r="K143" s="296"/>
      <c r="L143" s="296"/>
      <c r="M143" s="296">
        <v>1</v>
      </c>
      <c r="N143" s="296"/>
      <c r="O143" s="296"/>
      <c r="P143" s="296"/>
      <c r="Q143" s="296"/>
      <c r="R143" s="296"/>
      <c r="S143" s="296">
        <v>2</v>
      </c>
      <c r="T143" s="296">
        <v>1</v>
      </c>
      <c r="U143" s="296"/>
      <c r="V143" s="296"/>
      <c r="W143" s="296">
        <v>3</v>
      </c>
      <c r="X143" s="296">
        <v>43</v>
      </c>
      <c r="Y143" s="296">
        <v>22</v>
      </c>
      <c r="Z143" s="296" t="s">
        <v>667</v>
      </c>
      <c r="AA143" s="296" t="s">
        <v>667</v>
      </c>
      <c r="AB143" s="296">
        <v>65</v>
      </c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>
        <v>4</v>
      </c>
      <c r="AS143" s="296">
        <v>2</v>
      </c>
      <c r="AT143" s="296" t="s">
        <v>667</v>
      </c>
      <c r="AU143" s="296" t="s">
        <v>667</v>
      </c>
      <c r="AV143" s="296">
        <v>6</v>
      </c>
    </row>
    <row r="144" spans="1:48" x14ac:dyDescent="0.2">
      <c r="A144" s="278"/>
      <c r="B144" s="288" t="s">
        <v>185</v>
      </c>
      <c r="C144" s="289" t="s">
        <v>521</v>
      </c>
      <c r="D144" s="296">
        <v>18</v>
      </c>
      <c r="E144" s="296">
        <v>14</v>
      </c>
      <c r="F144" s="296" t="s">
        <v>667</v>
      </c>
      <c r="G144" s="296" t="s">
        <v>667</v>
      </c>
      <c r="H144" s="296">
        <v>32</v>
      </c>
      <c r="I144" s="296" t="s">
        <v>667</v>
      </c>
      <c r="J144" s="296" t="s">
        <v>667</v>
      </c>
      <c r="K144" s="296"/>
      <c r="L144" s="296"/>
      <c r="M144" s="296" t="s">
        <v>667</v>
      </c>
      <c r="N144" s="296"/>
      <c r="O144" s="296"/>
      <c r="P144" s="296"/>
      <c r="Q144" s="296"/>
      <c r="R144" s="296"/>
      <c r="S144" s="296">
        <v>2</v>
      </c>
      <c r="T144" s="296" t="s">
        <v>667</v>
      </c>
      <c r="U144" s="296"/>
      <c r="V144" s="296"/>
      <c r="W144" s="296">
        <v>2</v>
      </c>
      <c r="X144" s="296">
        <v>15</v>
      </c>
      <c r="Y144" s="296">
        <v>13</v>
      </c>
      <c r="Z144" s="296" t="s">
        <v>667</v>
      </c>
      <c r="AA144" s="296" t="s">
        <v>667</v>
      </c>
      <c r="AB144" s="296">
        <v>28</v>
      </c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>
        <v>1</v>
      </c>
      <c r="AS144" s="296">
        <v>1</v>
      </c>
      <c r="AT144" s="296" t="s">
        <v>667</v>
      </c>
      <c r="AU144" s="296" t="s">
        <v>667</v>
      </c>
      <c r="AV144" s="296">
        <v>2</v>
      </c>
    </row>
    <row r="145" spans="1:48" x14ac:dyDescent="0.2">
      <c r="A145" s="278"/>
      <c r="B145" s="288" t="s">
        <v>174</v>
      </c>
      <c r="C145" s="289" t="s">
        <v>526</v>
      </c>
      <c r="D145" s="296">
        <v>27</v>
      </c>
      <c r="E145" s="296">
        <v>8</v>
      </c>
      <c r="F145" s="296">
        <v>1</v>
      </c>
      <c r="G145" s="296" t="s">
        <v>667</v>
      </c>
      <c r="H145" s="296">
        <v>36</v>
      </c>
      <c r="I145" s="296">
        <v>1</v>
      </c>
      <c r="J145" s="296">
        <v>1</v>
      </c>
      <c r="K145" s="296"/>
      <c r="L145" s="296"/>
      <c r="M145" s="296">
        <v>2</v>
      </c>
      <c r="N145" s="296"/>
      <c r="O145" s="296"/>
      <c r="P145" s="296"/>
      <c r="Q145" s="296"/>
      <c r="R145" s="296"/>
      <c r="S145" s="296">
        <v>1</v>
      </c>
      <c r="T145" s="296" t="s">
        <v>667</v>
      </c>
      <c r="U145" s="296"/>
      <c r="V145" s="296"/>
      <c r="W145" s="296">
        <v>1</v>
      </c>
      <c r="X145" s="296">
        <v>25</v>
      </c>
      <c r="Y145" s="296">
        <v>7</v>
      </c>
      <c r="Z145" s="296">
        <v>1</v>
      </c>
      <c r="AA145" s="296" t="s">
        <v>667</v>
      </c>
      <c r="AB145" s="296">
        <v>33</v>
      </c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 t="s">
        <v>667</v>
      </c>
      <c r="AS145" s="296" t="s">
        <v>667</v>
      </c>
      <c r="AT145" s="296" t="s">
        <v>667</v>
      </c>
      <c r="AU145" s="296" t="s">
        <v>667</v>
      </c>
      <c r="AV145" s="296" t="s">
        <v>667</v>
      </c>
    </row>
    <row r="146" spans="1:48" x14ac:dyDescent="0.2">
      <c r="A146" s="278"/>
      <c r="B146" s="288" t="s">
        <v>610</v>
      </c>
      <c r="C146" s="289" t="s">
        <v>660</v>
      </c>
      <c r="D146" s="296">
        <v>16</v>
      </c>
      <c r="E146" s="296">
        <v>24</v>
      </c>
      <c r="F146" s="296" t="s">
        <v>667</v>
      </c>
      <c r="G146" s="296" t="s">
        <v>667</v>
      </c>
      <c r="H146" s="296">
        <v>40</v>
      </c>
      <c r="I146" s="296" t="s">
        <v>667</v>
      </c>
      <c r="J146" s="296" t="s">
        <v>667</v>
      </c>
      <c r="K146" s="296"/>
      <c r="L146" s="296"/>
      <c r="M146" s="296" t="s">
        <v>667</v>
      </c>
      <c r="N146" s="296"/>
      <c r="O146" s="296"/>
      <c r="P146" s="296"/>
      <c r="Q146" s="296"/>
      <c r="R146" s="296"/>
      <c r="S146" s="296" t="s">
        <v>667</v>
      </c>
      <c r="T146" s="296">
        <v>1</v>
      </c>
      <c r="U146" s="296"/>
      <c r="V146" s="296"/>
      <c r="W146" s="296">
        <v>1</v>
      </c>
      <c r="X146" s="296">
        <v>13</v>
      </c>
      <c r="Y146" s="296">
        <v>20</v>
      </c>
      <c r="Z146" s="296" t="s">
        <v>667</v>
      </c>
      <c r="AA146" s="296" t="s">
        <v>667</v>
      </c>
      <c r="AB146" s="296">
        <v>33</v>
      </c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>
        <v>3</v>
      </c>
      <c r="AS146" s="296">
        <v>3</v>
      </c>
      <c r="AT146" s="296" t="s">
        <v>667</v>
      </c>
      <c r="AU146" s="296" t="s">
        <v>667</v>
      </c>
      <c r="AV146" s="296">
        <v>6</v>
      </c>
    </row>
    <row r="147" spans="1:48" x14ac:dyDescent="0.2">
      <c r="A147" s="279" t="s">
        <v>40</v>
      </c>
      <c r="B147" s="264"/>
      <c r="C147" s="264"/>
      <c r="D147" s="268">
        <v>254</v>
      </c>
      <c r="E147" s="268">
        <v>136</v>
      </c>
      <c r="F147" s="268" t="s">
        <v>667</v>
      </c>
      <c r="G147" s="268" t="s">
        <v>667</v>
      </c>
      <c r="H147" s="268">
        <v>390</v>
      </c>
      <c r="I147" s="268">
        <v>3</v>
      </c>
      <c r="J147" s="268" t="s">
        <v>667</v>
      </c>
      <c r="K147" s="268" t="s">
        <v>667</v>
      </c>
      <c r="L147" s="268" t="s">
        <v>667</v>
      </c>
      <c r="M147" s="268">
        <v>3</v>
      </c>
      <c r="N147" s="268">
        <v>1</v>
      </c>
      <c r="O147" s="268" t="s">
        <v>667</v>
      </c>
      <c r="P147" s="268" t="s">
        <v>667</v>
      </c>
      <c r="Q147" s="268" t="s">
        <v>667</v>
      </c>
      <c r="R147" s="268">
        <v>1</v>
      </c>
      <c r="S147" s="268">
        <v>15</v>
      </c>
      <c r="T147" s="268">
        <v>9</v>
      </c>
      <c r="U147" s="268" t="s">
        <v>667</v>
      </c>
      <c r="V147" s="268" t="s">
        <v>667</v>
      </c>
      <c r="W147" s="268">
        <v>24</v>
      </c>
      <c r="X147" s="268">
        <v>161</v>
      </c>
      <c r="Y147" s="268">
        <v>76</v>
      </c>
      <c r="Z147" s="268" t="s">
        <v>667</v>
      </c>
      <c r="AA147" s="268" t="s">
        <v>667</v>
      </c>
      <c r="AB147" s="268">
        <v>237</v>
      </c>
      <c r="AC147" s="268">
        <v>1</v>
      </c>
      <c r="AD147" s="268" t="s">
        <v>667</v>
      </c>
      <c r="AE147" s="268" t="s">
        <v>667</v>
      </c>
      <c r="AF147" s="268" t="s">
        <v>667</v>
      </c>
      <c r="AG147" s="268">
        <v>1</v>
      </c>
      <c r="AH147" s="268" t="s">
        <v>667</v>
      </c>
      <c r="AI147" s="268" t="s">
        <v>667</v>
      </c>
      <c r="AJ147" s="268" t="s">
        <v>667</v>
      </c>
      <c r="AK147" s="268" t="s">
        <v>667</v>
      </c>
      <c r="AL147" s="268" t="s">
        <v>667</v>
      </c>
      <c r="AM147" s="268">
        <v>16</v>
      </c>
      <c r="AN147" s="268">
        <v>9</v>
      </c>
      <c r="AO147" s="268" t="s">
        <v>667</v>
      </c>
      <c r="AP147" s="268" t="s">
        <v>667</v>
      </c>
      <c r="AQ147" s="268">
        <v>25</v>
      </c>
      <c r="AR147" s="268">
        <v>57</v>
      </c>
      <c r="AS147" s="268">
        <v>42</v>
      </c>
      <c r="AT147" s="268" t="s">
        <v>667</v>
      </c>
      <c r="AU147" s="268" t="s">
        <v>667</v>
      </c>
      <c r="AV147" s="268">
        <v>99</v>
      </c>
    </row>
    <row r="148" spans="1:48" x14ac:dyDescent="0.2">
      <c r="A148" s="280">
        <v>7</v>
      </c>
      <c r="B148" s="281" t="s">
        <v>422</v>
      </c>
      <c r="C148" s="264"/>
      <c r="D148" s="310">
        <v>101</v>
      </c>
      <c r="E148" s="310">
        <v>53</v>
      </c>
      <c r="F148" s="293" t="s">
        <v>667</v>
      </c>
      <c r="G148" s="293" t="s">
        <v>667</v>
      </c>
      <c r="H148" s="309">
        <v>154</v>
      </c>
      <c r="I148" s="268" t="s">
        <v>667</v>
      </c>
      <c r="J148" s="268" t="s">
        <v>667</v>
      </c>
      <c r="K148" s="268" t="s">
        <v>667</v>
      </c>
      <c r="L148" s="268" t="s">
        <v>667</v>
      </c>
      <c r="M148" s="268" t="s">
        <v>667</v>
      </c>
      <c r="N148" s="268">
        <v>1</v>
      </c>
      <c r="O148" s="268" t="s">
        <v>667</v>
      </c>
      <c r="P148" s="268" t="s">
        <v>667</v>
      </c>
      <c r="Q148" s="268" t="s">
        <v>667</v>
      </c>
      <c r="R148" s="268">
        <v>1</v>
      </c>
      <c r="S148" s="268">
        <v>9</v>
      </c>
      <c r="T148" s="268">
        <v>6</v>
      </c>
      <c r="U148" s="268" t="s">
        <v>667</v>
      </c>
      <c r="V148" s="268" t="s">
        <v>667</v>
      </c>
      <c r="W148" s="268">
        <v>15</v>
      </c>
      <c r="X148" s="268">
        <v>73</v>
      </c>
      <c r="Y148" s="268">
        <v>29</v>
      </c>
      <c r="Z148" s="268" t="s">
        <v>667</v>
      </c>
      <c r="AA148" s="268" t="s">
        <v>667</v>
      </c>
      <c r="AB148" s="331">
        <v>102</v>
      </c>
      <c r="AC148" s="332"/>
      <c r="AD148" s="331"/>
      <c r="AE148" s="332"/>
      <c r="AF148" s="268"/>
      <c r="AG148" s="331" t="s">
        <v>667</v>
      </c>
      <c r="AH148" s="332"/>
      <c r="AI148" s="331"/>
      <c r="AJ148" s="332"/>
      <c r="AK148" s="268"/>
      <c r="AL148" s="268" t="s">
        <v>667</v>
      </c>
      <c r="AM148" s="268">
        <v>6</v>
      </c>
      <c r="AN148" s="268">
        <v>4</v>
      </c>
      <c r="AO148" s="268" t="s">
        <v>667</v>
      </c>
      <c r="AP148" s="268" t="s">
        <v>667</v>
      </c>
      <c r="AQ148" s="268">
        <v>10</v>
      </c>
      <c r="AR148" s="268">
        <v>12</v>
      </c>
      <c r="AS148" s="268">
        <v>14</v>
      </c>
      <c r="AT148" s="268" t="s">
        <v>667</v>
      </c>
      <c r="AU148" s="268" t="s">
        <v>667</v>
      </c>
      <c r="AV148" s="268">
        <v>26</v>
      </c>
    </row>
    <row r="149" spans="1:48" x14ac:dyDescent="0.2">
      <c r="A149" s="278"/>
      <c r="B149" s="317" t="s">
        <v>205</v>
      </c>
      <c r="C149" s="318" t="s">
        <v>530</v>
      </c>
      <c r="D149" s="304">
        <v>15</v>
      </c>
      <c r="E149" s="304">
        <v>9</v>
      </c>
      <c r="F149" s="294" t="s">
        <v>667</v>
      </c>
      <c r="G149" s="294" t="s">
        <v>667</v>
      </c>
      <c r="H149" s="303">
        <v>24</v>
      </c>
      <c r="I149" s="333"/>
      <c r="J149" s="334"/>
      <c r="K149" s="333"/>
      <c r="L149" s="274"/>
      <c r="M149" s="274" t="s">
        <v>667</v>
      </c>
      <c r="N149" s="274" t="s">
        <v>667</v>
      </c>
      <c r="O149" s="274" t="s">
        <v>667</v>
      </c>
      <c r="P149" s="274" t="s">
        <v>667</v>
      </c>
      <c r="Q149" s="274" t="s">
        <v>667</v>
      </c>
      <c r="R149" s="274" t="s">
        <v>667</v>
      </c>
      <c r="S149" s="274">
        <v>3</v>
      </c>
      <c r="T149" s="274">
        <v>1</v>
      </c>
      <c r="U149" s="274" t="s">
        <v>667</v>
      </c>
      <c r="V149" s="274" t="s">
        <v>667</v>
      </c>
      <c r="W149" s="274">
        <v>4</v>
      </c>
      <c r="X149" s="274">
        <v>10</v>
      </c>
      <c r="Y149" s="274">
        <v>6</v>
      </c>
      <c r="Z149" s="274" t="s">
        <v>667</v>
      </c>
      <c r="AA149" s="274" t="s">
        <v>667</v>
      </c>
      <c r="AB149" s="334">
        <v>16</v>
      </c>
      <c r="AC149" s="333"/>
      <c r="AD149" s="334"/>
      <c r="AE149" s="333"/>
      <c r="AF149" s="274"/>
      <c r="AG149" s="334" t="s">
        <v>667</v>
      </c>
      <c r="AH149" s="333"/>
      <c r="AI149" s="334"/>
      <c r="AJ149" s="333"/>
      <c r="AK149" s="274"/>
      <c r="AL149" s="274" t="s">
        <v>667</v>
      </c>
      <c r="AM149" s="274">
        <v>1</v>
      </c>
      <c r="AN149" s="274" t="s">
        <v>667</v>
      </c>
      <c r="AO149" s="274" t="s">
        <v>667</v>
      </c>
      <c r="AP149" s="274" t="s">
        <v>667</v>
      </c>
      <c r="AQ149" s="274">
        <v>1</v>
      </c>
      <c r="AR149" s="274">
        <v>1</v>
      </c>
      <c r="AS149" s="274">
        <v>2</v>
      </c>
      <c r="AT149" s="274" t="s">
        <v>667</v>
      </c>
      <c r="AU149" s="274" t="s">
        <v>667</v>
      </c>
      <c r="AV149" s="274">
        <v>3</v>
      </c>
    </row>
    <row r="150" spans="1:48" x14ac:dyDescent="0.2">
      <c r="A150" s="278"/>
      <c r="B150" s="317" t="s">
        <v>593</v>
      </c>
      <c r="C150" s="318" t="s">
        <v>688</v>
      </c>
      <c r="D150" s="304">
        <v>12</v>
      </c>
      <c r="E150" s="304">
        <v>1</v>
      </c>
      <c r="F150" s="294" t="s">
        <v>667</v>
      </c>
      <c r="G150" s="294" t="s">
        <v>667</v>
      </c>
      <c r="H150" s="303">
        <v>13</v>
      </c>
      <c r="I150" s="333"/>
      <c r="J150" s="334"/>
      <c r="K150" s="333"/>
      <c r="L150" s="274"/>
      <c r="M150" s="274" t="s">
        <v>667</v>
      </c>
      <c r="N150" s="274" t="s">
        <v>667</v>
      </c>
      <c r="O150" s="274" t="s">
        <v>667</v>
      </c>
      <c r="P150" s="274" t="s">
        <v>667</v>
      </c>
      <c r="Q150" s="274" t="s">
        <v>667</v>
      </c>
      <c r="R150" s="274" t="s">
        <v>667</v>
      </c>
      <c r="S150" s="274" t="s">
        <v>667</v>
      </c>
      <c r="T150" s="274" t="s">
        <v>667</v>
      </c>
      <c r="U150" s="274" t="s">
        <v>667</v>
      </c>
      <c r="V150" s="274" t="s">
        <v>667</v>
      </c>
      <c r="W150" s="274" t="s">
        <v>667</v>
      </c>
      <c r="X150" s="274">
        <v>7</v>
      </c>
      <c r="Y150" s="274">
        <v>1</v>
      </c>
      <c r="Z150" s="274" t="s">
        <v>667</v>
      </c>
      <c r="AA150" s="274" t="s">
        <v>667</v>
      </c>
      <c r="AB150" s="334">
        <v>8</v>
      </c>
      <c r="AC150" s="333"/>
      <c r="AD150" s="334"/>
      <c r="AE150" s="333"/>
      <c r="AF150" s="274"/>
      <c r="AG150" s="334" t="s">
        <v>667</v>
      </c>
      <c r="AH150" s="333"/>
      <c r="AI150" s="334"/>
      <c r="AJ150" s="333"/>
      <c r="AK150" s="274"/>
      <c r="AL150" s="274" t="s">
        <v>667</v>
      </c>
      <c r="AM150" s="274">
        <v>2</v>
      </c>
      <c r="AN150" s="274" t="s">
        <v>667</v>
      </c>
      <c r="AO150" s="274" t="s">
        <v>667</v>
      </c>
      <c r="AP150" s="274" t="s">
        <v>667</v>
      </c>
      <c r="AQ150" s="274">
        <v>2</v>
      </c>
      <c r="AR150" s="274">
        <v>3</v>
      </c>
      <c r="AS150" s="274" t="s">
        <v>667</v>
      </c>
      <c r="AT150" s="274" t="s">
        <v>667</v>
      </c>
      <c r="AU150" s="274" t="s">
        <v>667</v>
      </c>
      <c r="AV150" s="274">
        <v>3</v>
      </c>
    </row>
    <row r="151" spans="1:48" x14ac:dyDescent="0.2">
      <c r="A151" s="278"/>
      <c r="B151" s="317" t="s">
        <v>228</v>
      </c>
      <c r="C151" s="318" t="s">
        <v>539</v>
      </c>
      <c r="D151" s="304">
        <v>10</v>
      </c>
      <c r="E151" s="304">
        <v>23</v>
      </c>
      <c r="F151" s="294" t="s">
        <v>667</v>
      </c>
      <c r="G151" s="294" t="s">
        <v>667</v>
      </c>
      <c r="H151" s="303">
        <v>33</v>
      </c>
      <c r="I151" s="333"/>
      <c r="J151" s="334"/>
      <c r="K151" s="333"/>
      <c r="L151" s="274"/>
      <c r="M151" s="274" t="s">
        <v>667</v>
      </c>
      <c r="N151" s="274">
        <v>1</v>
      </c>
      <c r="O151" s="274" t="s">
        <v>667</v>
      </c>
      <c r="P151" s="274" t="s">
        <v>667</v>
      </c>
      <c r="Q151" s="274" t="s">
        <v>667</v>
      </c>
      <c r="R151" s="274">
        <v>1</v>
      </c>
      <c r="S151" s="274">
        <v>2</v>
      </c>
      <c r="T151" s="274">
        <v>2</v>
      </c>
      <c r="U151" s="274" t="s">
        <v>667</v>
      </c>
      <c r="V151" s="274" t="s">
        <v>667</v>
      </c>
      <c r="W151" s="274">
        <v>4</v>
      </c>
      <c r="X151" s="274">
        <v>5</v>
      </c>
      <c r="Y151" s="274">
        <v>9</v>
      </c>
      <c r="Z151" s="274" t="s">
        <v>667</v>
      </c>
      <c r="AA151" s="274" t="s">
        <v>667</v>
      </c>
      <c r="AB151" s="334">
        <v>14</v>
      </c>
      <c r="AC151" s="333"/>
      <c r="AD151" s="334"/>
      <c r="AE151" s="333"/>
      <c r="AF151" s="274"/>
      <c r="AG151" s="334" t="s">
        <v>667</v>
      </c>
      <c r="AH151" s="333"/>
      <c r="AI151" s="334"/>
      <c r="AJ151" s="333"/>
      <c r="AK151" s="274"/>
      <c r="AL151" s="274" t="s">
        <v>667</v>
      </c>
      <c r="AM151" s="274" t="s">
        <v>667</v>
      </c>
      <c r="AN151" s="274">
        <v>2</v>
      </c>
      <c r="AO151" s="274" t="s">
        <v>667</v>
      </c>
      <c r="AP151" s="274" t="s">
        <v>667</v>
      </c>
      <c r="AQ151" s="274">
        <v>2</v>
      </c>
      <c r="AR151" s="274">
        <v>2</v>
      </c>
      <c r="AS151" s="274">
        <v>10</v>
      </c>
      <c r="AT151" s="274" t="s">
        <v>667</v>
      </c>
      <c r="AU151" s="274" t="s">
        <v>667</v>
      </c>
      <c r="AV151" s="274">
        <v>12</v>
      </c>
    </row>
    <row r="152" spans="1:48" x14ac:dyDescent="0.2">
      <c r="A152" s="278"/>
      <c r="B152" s="317" t="s">
        <v>220</v>
      </c>
      <c r="C152" s="318" t="s">
        <v>535</v>
      </c>
      <c r="D152" s="304">
        <v>5</v>
      </c>
      <c r="E152" s="304">
        <v>1</v>
      </c>
      <c r="F152" s="294" t="s">
        <v>667</v>
      </c>
      <c r="G152" s="294" t="s">
        <v>667</v>
      </c>
      <c r="H152" s="303">
        <v>6</v>
      </c>
      <c r="I152" s="333"/>
      <c r="J152" s="334"/>
      <c r="K152" s="333"/>
      <c r="L152" s="274"/>
      <c r="M152" s="274" t="s">
        <v>667</v>
      </c>
      <c r="N152" s="274" t="s">
        <v>667</v>
      </c>
      <c r="O152" s="274" t="s">
        <v>667</v>
      </c>
      <c r="P152" s="274" t="s">
        <v>667</v>
      </c>
      <c r="Q152" s="274" t="s">
        <v>667</v>
      </c>
      <c r="R152" s="274" t="s">
        <v>667</v>
      </c>
      <c r="S152" s="274" t="s">
        <v>667</v>
      </c>
      <c r="T152" s="274" t="s">
        <v>667</v>
      </c>
      <c r="U152" s="274" t="s">
        <v>667</v>
      </c>
      <c r="V152" s="274" t="s">
        <v>667</v>
      </c>
      <c r="W152" s="274" t="s">
        <v>667</v>
      </c>
      <c r="X152" s="274">
        <v>2</v>
      </c>
      <c r="Y152" s="274">
        <v>1</v>
      </c>
      <c r="Z152" s="274" t="s">
        <v>667</v>
      </c>
      <c r="AA152" s="274" t="s">
        <v>667</v>
      </c>
      <c r="AB152" s="334">
        <v>3</v>
      </c>
      <c r="AC152" s="333"/>
      <c r="AD152" s="334"/>
      <c r="AE152" s="333"/>
      <c r="AF152" s="274"/>
      <c r="AG152" s="334" t="s">
        <v>667</v>
      </c>
      <c r="AH152" s="333"/>
      <c r="AI152" s="334"/>
      <c r="AJ152" s="333"/>
      <c r="AK152" s="274"/>
      <c r="AL152" s="274" t="s">
        <v>667</v>
      </c>
      <c r="AM152" s="274">
        <v>1</v>
      </c>
      <c r="AN152" s="274" t="s">
        <v>667</v>
      </c>
      <c r="AO152" s="274" t="s">
        <v>667</v>
      </c>
      <c r="AP152" s="274" t="s">
        <v>667</v>
      </c>
      <c r="AQ152" s="274">
        <v>1</v>
      </c>
      <c r="AR152" s="274">
        <v>2</v>
      </c>
      <c r="AS152" s="274" t="s">
        <v>667</v>
      </c>
      <c r="AT152" s="274" t="s">
        <v>667</v>
      </c>
      <c r="AU152" s="274" t="s">
        <v>667</v>
      </c>
      <c r="AV152" s="274">
        <v>2</v>
      </c>
    </row>
    <row r="153" spans="1:48" x14ac:dyDescent="0.2">
      <c r="A153" s="278"/>
      <c r="B153" s="317" t="s">
        <v>218</v>
      </c>
      <c r="C153" s="318" t="s">
        <v>536</v>
      </c>
      <c r="D153" s="304" t="s">
        <v>667</v>
      </c>
      <c r="E153" s="304" t="s">
        <v>667</v>
      </c>
      <c r="F153" s="294" t="s">
        <v>667</v>
      </c>
      <c r="G153" s="294" t="s">
        <v>667</v>
      </c>
      <c r="H153" s="303" t="s">
        <v>667</v>
      </c>
      <c r="I153" s="333"/>
      <c r="J153" s="334"/>
      <c r="K153" s="333"/>
      <c r="L153" s="274"/>
      <c r="M153" s="274" t="s">
        <v>667</v>
      </c>
      <c r="N153" s="274" t="s">
        <v>667</v>
      </c>
      <c r="O153" s="274" t="s">
        <v>667</v>
      </c>
      <c r="P153" s="274" t="s">
        <v>667</v>
      </c>
      <c r="Q153" s="274" t="s">
        <v>667</v>
      </c>
      <c r="R153" s="274" t="s">
        <v>667</v>
      </c>
      <c r="S153" s="274" t="s">
        <v>667</v>
      </c>
      <c r="T153" s="274" t="s">
        <v>667</v>
      </c>
      <c r="U153" s="274" t="s">
        <v>667</v>
      </c>
      <c r="V153" s="274" t="s">
        <v>667</v>
      </c>
      <c r="W153" s="274" t="s">
        <v>667</v>
      </c>
      <c r="X153" s="274" t="s">
        <v>667</v>
      </c>
      <c r="Y153" s="274" t="s">
        <v>667</v>
      </c>
      <c r="Z153" s="274" t="s">
        <v>667</v>
      </c>
      <c r="AA153" s="274" t="s">
        <v>667</v>
      </c>
      <c r="AB153" s="334" t="s">
        <v>667</v>
      </c>
      <c r="AC153" s="333"/>
      <c r="AD153" s="334"/>
      <c r="AE153" s="333"/>
      <c r="AF153" s="274"/>
      <c r="AG153" s="334" t="s">
        <v>667</v>
      </c>
      <c r="AH153" s="333"/>
      <c r="AI153" s="334"/>
      <c r="AJ153" s="333"/>
      <c r="AK153" s="274"/>
      <c r="AL153" s="274" t="s">
        <v>667</v>
      </c>
      <c r="AM153" s="274" t="s">
        <v>667</v>
      </c>
      <c r="AN153" s="274" t="s">
        <v>667</v>
      </c>
      <c r="AO153" s="274" t="s">
        <v>667</v>
      </c>
      <c r="AP153" s="274" t="s">
        <v>667</v>
      </c>
      <c r="AQ153" s="274" t="s">
        <v>667</v>
      </c>
      <c r="AR153" s="274" t="s">
        <v>667</v>
      </c>
      <c r="AS153" s="274" t="s">
        <v>667</v>
      </c>
      <c r="AT153" s="274" t="s">
        <v>667</v>
      </c>
      <c r="AU153" s="274" t="s">
        <v>667</v>
      </c>
      <c r="AV153" s="274" t="s">
        <v>667</v>
      </c>
    </row>
    <row r="154" spans="1:48" x14ac:dyDescent="0.2">
      <c r="A154" s="278"/>
      <c r="B154" s="317" t="s">
        <v>211</v>
      </c>
      <c r="C154" s="318" t="s">
        <v>689</v>
      </c>
      <c r="D154" s="304">
        <v>9</v>
      </c>
      <c r="E154" s="304">
        <v>5</v>
      </c>
      <c r="F154" s="294" t="s">
        <v>667</v>
      </c>
      <c r="G154" s="294" t="s">
        <v>667</v>
      </c>
      <c r="H154" s="303">
        <v>14</v>
      </c>
      <c r="I154" s="333"/>
      <c r="J154" s="334"/>
      <c r="K154" s="333"/>
      <c r="L154" s="274"/>
      <c r="M154" s="274" t="s">
        <v>667</v>
      </c>
      <c r="N154" s="274" t="s">
        <v>667</v>
      </c>
      <c r="O154" s="274" t="s">
        <v>667</v>
      </c>
      <c r="P154" s="274" t="s">
        <v>667</v>
      </c>
      <c r="Q154" s="274" t="s">
        <v>667</v>
      </c>
      <c r="R154" s="274" t="s">
        <v>667</v>
      </c>
      <c r="S154" s="274" t="s">
        <v>667</v>
      </c>
      <c r="T154" s="274">
        <v>2</v>
      </c>
      <c r="U154" s="274" t="s">
        <v>667</v>
      </c>
      <c r="V154" s="274" t="s">
        <v>667</v>
      </c>
      <c r="W154" s="274">
        <v>2</v>
      </c>
      <c r="X154" s="274">
        <v>8</v>
      </c>
      <c r="Y154" s="274">
        <v>3</v>
      </c>
      <c r="Z154" s="274" t="s">
        <v>667</v>
      </c>
      <c r="AA154" s="274" t="s">
        <v>667</v>
      </c>
      <c r="AB154" s="334">
        <v>11</v>
      </c>
      <c r="AC154" s="333"/>
      <c r="AD154" s="334"/>
      <c r="AE154" s="333"/>
      <c r="AF154" s="274"/>
      <c r="AG154" s="334" t="s">
        <v>667</v>
      </c>
      <c r="AH154" s="333"/>
      <c r="AI154" s="334"/>
      <c r="AJ154" s="333"/>
      <c r="AK154" s="274"/>
      <c r="AL154" s="274" t="s">
        <v>667</v>
      </c>
      <c r="AM154" s="274">
        <v>1</v>
      </c>
      <c r="AN154" s="274" t="s">
        <v>667</v>
      </c>
      <c r="AO154" s="274" t="s">
        <v>667</v>
      </c>
      <c r="AP154" s="274" t="s">
        <v>667</v>
      </c>
      <c r="AQ154" s="274">
        <v>1</v>
      </c>
      <c r="AR154" s="274" t="s">
        <v>667</v>
      </c>
      <c r="AS154" s="274" t="s">
        <v>667</v>
      </c>
      <c r="AT154" s="274" t="s">
        <v>667</v>
      </c>
      <c r="AU154" s="274" t="s">
        <v>667</v>
      </c>
      <c r="AV154" s="274" t="s">
        <v>667</v>
      </c>
    </row>
    <row r="155" spans="1:48" x14ac:dyDescent="0.2">
      <c r="A155" s="278"/>
      <c r="B155" s="317" t="s">
        <v>209</v>
      </c>
      <c r="C155" s="318" t="s">
        <v>690</v>
      </c>
      <c r="D155" s="304">
        <v>18</v>
      </c>
      <c r="E155" s="304">
        <v>8</v>
      </c>
      <c r="F155" s="294" t="s">
        <v>667</v>
      </c>
      <c r="G155" s="294" t="s">
        <v>667</v>
      </c>
      <c r="H155" s="303">
        <v>26</v>
      </c>
      <c r="I155" s="333"/>
      <c r="J155" s="334"/>
      <c r="K155" s="333"/>
      <c r="L155" s="274"/>
      <c r="M155" s="274" t="s">
        <v>667</v>
      </c>
      <c r="N155" s="274" t="s">
        <v>667</v>
      </c>
      <c r="O155" s="274" t="s">
        <v>667</v>
      </c>
      <c r="P155" s="274" t="s">
        <v>667</v>
      </c>
      <c r="Q155" s="274" t="s">
        <v>667</v>
      </c>
      <c r="R155" s="274" t="s">
        <v>667</v>
      </c>
      <c r="S155" s="274">
        <v>3</v>
      </c>
      <c r="T155" s="274">
        <v>1</v>
      </c>
      <c r="U155" s="274" t="s">
        <v>667</v>
      </c>
      <c r="V155" s="274" t="s">
        <v>667</v>
      </c>
      <c r="W155" s="274">
        <v>4</v>
      </c>
      <c r="X155" s="274">
        <v>14</v>
      </c>
      <c r="Y155" s="274">
        <v>6</v>
      </c>
      <c r="Z155" s="274" t="s">
        <v>667</v>
      </c>
      <c r="AA155" s="274" t="s">
        <v>667</v>
      </c>
      <c r="AB155" s="334">
        <v>20</v>
      </c>
      <c r="AC155" s="333"/>
      <c r="AD155" s="334"/>
      <c r="AE155" s="333"/>
      <c r="AF155" s="274"/>
      <c r="AG155" s="334" t="s">
        <v>667</v>
      </c>
      <c r="AH155" s="333"/>
      <c r="AI155" s="334"/>
      <c r="AJ155" s="333"/>
      <c r="AK155" s="274"/>
      <c r="AL155" s="274" t="s">
        <v>667</v>
      </c>
      <c r="AM155" s="274">
        <v>1</v>
      </c>
      <c r="AN155" s="274">
        <v>1</v>
      </c>
      <c r="AO155" s="274" t="s">
        <v>667</v>
      </c>
      <c r="AP155" s="274" t="s">
        <v>667</v>
      </c>
      <c r="AQ155" s="274">
        <v>2</v>
      </c>
      <c r="AR155" s="274" t="s">
        <v>667</v>
      </c>
      <c r="AS155" s="274" t="s">
        <v>667</v>
      </c>
      <c r="AT155" s="274" t="s">
        <v>667</v>
      </c>
      <c r="AU155" s="274" t="s">
        <v>667</v>
      </c>
      <c r="AV155" s="274" t="s">
        <v>667</v>
      </c>
    </row>
    <row r="156" spans="1:48" x14ac:dyDescent="0.2">
      <c r="A156" s="278"/>
      <c r="B156" s="317" t="s">
        <v>216</v>
      </c>
      <c r="C156" s="318" t="s">
        <v>691</v>
      </c>
      <c r="D156" s="304">
        <v>14</v>
      </c>
      <c r="E156" s="304">
        <v>2</v>
      </c>
      <c r="F156" s="294" t="s">
        <v>667</v>
      </c>
      <c r="G156" s="294" t="s">
        <v>667</v>
      </c>
      <c r="H156" s="303">
        <v>16</v>
      </c>
      <c r="I156" s="333"/>
      <c r="J156" s="334"/>
      <c r="K156" s="333"/>
      <c r="L156" s="274"/>
      <c r="M156" s="274" t="s">
        <v>667</v>
      </c>
      <c r="N156" s="274" t="s">
        <v>667</v>
      </c>
      <c r="O156" s="274" t="s">
        <v>667</v>
      </c>
      <c r="P156" s="274" t="s">
        <v>667</v>
      </c>
      <c r="Q156" s="274" t="s">
        <v>667</v>
      </c>
      <c r="R156" s="274" t="s">
        <v>667</v>
      </c>
      <c r="S156" s="274" t="s">
        <v>667</v>
      </c>
      <c r="T156" s="274" t="s">
        <v>667</v>
      </c>
      <c r="U156" s="274" t="s">
        <v>667</v>
      </c>
      <c r="V156" s="274" t="s">
        <v>667</v>
      </c>
      <c r="W156" s="274" t="s">
        <v>667</v>
      </c>
      <c r="X156" s="274">
        <v>10</v>
      </c>
      <c r="Y156" s="274" t="s">
        <v>667</v>
      </c>
      <c r="Z156" s="274" t="s">
        <v>667</v>
      </c>
      <c r="AA156" s="274" t="s">
        <v>667</v>
      </c>
      <c r="AB156" s="334">
        <v>10</v>
      </c>
      <c r="AC156" s="333"/>
      <c r="AD156" s="334"/>
      <c r="AE156" s="333"/>
      <c r="AF156" s="274"/>
      <c r="AG156" s="334" t="s">
        <v>667</v>
      </c>
      <c r="AH156" s="333"/>
      <c r="AI156" s="334"/>
      <c r="AJ156" s="333"/>
      <c r="AK156" s="274"/>
      <c r="AL156" s="274" t="s">
        <v>667</v>
      </c>
      <c r="AM156" s="274" t="s">
        <v>667</v>
      </c>
      <c r="AN156" s="274">
        <v>1</v>
      </c>
      <c r="AO156" s="274" t="s">
        <v>667</v>
      </c>
      <c r="AP156" s="274" t="s">
        <v>667</v>
      </c>
      <c r="AQ156" s="274">
        <v>1</v>
      </c>
      <c r="AR156" s="274">
        <v>4</v>
      </c>
      <c r="AS156" s="274">
        <v>1</v>
      </c>
      <c r="AT156" s="274" t="s">
        <v>667</v>
      </c>
      <c r="AU156" s="274" t="s">
        <v>667</v>
      </c>
      <c r="AV156" s="274">
        <v>5</v>
      </c>
    </row>
    <row r="157" spans="1:48" x14ac:dyDescent="0.2">
      <c r="A157" s="278"/>
      <c r="B157" s="317" t="s">
        <v>692</v>
      </c>
      <c r="C157" s="318" t="s">
        <v>512</v>
      </c>
      <c r="D157" s="319">
        <v>6</v>
      </c>
      <c r="E157" s="306" t="s">
        <v>667</v>
      </c>
      <c r="F157" s="294" t="s">
        <v>667</v>
      </c>
      <c r="G157" s="294" t="s">
        <v>667</v>
      </c>
      <c r="H157" s="303">
        <v>6</v>
      </c>
      <c r="I157" s="333"/>
      <c r="J157" s="334"/>
      <c r="K157" s="333"/>
      <c r="L157" s="334"/>
      <c r="M157" s="333"/>
      <c r="N157" s="274" t="s">
        <v>667</v>
      </c>
      <c r="O157" s="274" t="s">
        <v>667</v>
      </c>
      <c r="P157" s="274" t="s">
        <v>667</v>
      </c>
      <c r="Q157" s="274" t="s">
        <v>667</v>
      </c>
      <c r="R157" s="274" t="s">
        <v>667</v>
      </c>
      <c r="S157" s="274" t="s">
        <v>667</v>
      </c>
      <c r="T157" s="274" t="s">
        <v>667</v>
      </c>
      <c r="U157" s="274" t="s">
        <v>667</v>
      </c>
      <c r="V157" s="274" t="s">
        <v>667</v>
      </c>
      <c r="W157" s="274" t="s">
        <v>667</v>
      </c>
      <c r="X157" s="274">
        <v>6</v>
      </c>
      <c r="Y157" s="274" t="s">
        <v>667</v>
      </c>
      <c r="Z157" s="274" t="s">
        <v>667</v>
      </c>
      <c r="AA157" s="274" t="s">
        <v>667</v>
      </c>
      <c r="AB157" s="334">
        <v>6</v>
      </c>
      <c r="AC157" s="333"/>
      <c r="AD157" s="334"/>
      <c r="AE157" s="333"/>
      <c r="AF157" s="274"/>
      <c r="AG157" s="334"/>
      <c r="AH157" s="333"/>
      <c r="AI157" s="334"/>
      <c r="AJ157" s="333"/>
      <c r="AK157" s="334"/>
      <c r="AL157" s="333"/>
      <c r="AM157" s="274" t="s">
        <v>667</v>
      </c>
      <c r="AN157" s="274" t="s">
        <v>667</v>
      </c>
      <c r="AO157" s="274" t="s">
        <v>667</v>
      </c>
      <c r="AP157" s="274" t="s">
        <v>667</v>
      </c>
      <c r="AQ157" s="274" t="s">
        <v>667</v>
      </c>
      <c r="AR157" s="274" t="s">
        <v>667</v>
      </c>
      <c r="AS157" s="274" t="s">
        <v>667</v>
      </c>
      <c r="AT157" s="274" t="s">
        <v>667</v>
      </c>
      <c r="AU157" s="274" t="s">
        <v>667</v>
      </c>
      <c r="AV157" s="274" t="s">
        <v>667</v>
      </c>
    </row>
    <row r="158" spans="1:48" x14ac:dyDescent="0.2">
      <c r="A158" s="278"/>
      <c r="B158" s="317" t="s">
        <v>693</v>
      </c>
      <c r="C158" s="318" t="s">
        <v>694</v>
      </c>
      <c r="D158" s="319">
        <v>4</v>
      </c>
      <c r="E158" s="306">
        <v>1</v>
      </c>
      <c r="F158" s="294" t="s">
        <v>667</v>
      </c>
      <c r="G158" s="294" t="s">
        <v>667</v>
      </c>
      <c r="H158" s="303">
        <v>5</v>
      </c>
      <c r="I158" s="333"/>
      <c r="J158" s="334"/>
      <c r="K158" s="333"/>
      <c r="L158" s="334"/>
      <c r="M158" s="333"/>
      <c r="N158" s="274" t="s">
        <v>667</v>
      </c>
      <c r="O158" s="274" t="s">
        <v>667</v>
      </c>
      <c r="P158" s="274" t="s">
        <v>667</v>
      </c>
      <c r="Q158" s="274" t="s">
        <v>667</v>
      </c>
      <c r="R158" s="274" t="s">
        <v>667</v>
      </c>
      <c r="S158" s="274" t="s">
        <v>667</v>
      </c>
      <c r="T158" s="274" t="s">
        <v>667</v>
      </c>
      <c r="U158" s="274" t="s">
        <v>667</v>
      </c>
      <c r="V158" s="274" t="s">
        <v>667</v>
      </c>
      <c r="W158" s="274" t="s">
        <v>667</v>
      </c>
      <c r="X158" s="274">
        <v>4</v>
      </c>
      <c r="Y158" s="274">
        <v>1</v>
      </c>
      <c r="Z158" s="274" t="s">
        <v>667</v>
      </c>
      <c r="AA158" s="274" t="s">
        <v>667</v>
      </c>
      <c r="AB158" s="334">
        <v>5</v>
      </c>
      <c r="AC158" s="333"/>
      <c r="AD158" s="334"/>
      <c r="AE158" s="333"/>
      <c r="AF158" s="274"/>
      <c r="AG158" s="334"/>
      <c r="AH158" s="333"/>
      <c r="AI158" s="334"/>
      <c r="AJ158" s="333"/>
      <c r="AK158" s="334"/>
      <c r="AL158" s="333"/>
      <c r="AM158" s="274" t="s">
        <v>667</v>
      </c>
      <c r="AN158" s="274" t="s">
        <v>667</v>
      </c>
      <c r="AO158" s="274" t="s">
        <v>667</v>
      </c>
      <c r="AP158" s="274" t="s">
        <v>667</v>
      </c>
      <c r="AQ158" s="274" t="s">
        <v>667</v>
      </c>
      <c r="AR158" s="274" t="s">
        <v>667</v>
      </c>
      <c r="AS158" s="274" t="s">
        <v>667</v>
      </c>
      <c r="AT158" s="274" t="s">
        <v>667</v>
      </c>
      <c r="AU158" s="274" t="s">
        <v>667</v>
      </c>
      <c r="AV158" s="274" t="s">
        <v>667</v>
      </c>
    </row>
    <row r="159" spans="1:48" x14ac:dyDescent="0.2">
      <c r="A159" s="278"/>
      <c r="B159" s="317" t="s">
        <v>224</v>
      </c>
      <c r="C159" s="318" t="s">
        <v>537</v>
      </c>
      <c r="D159" s="304">
        <v>8</v>
      </c>
      <c r="E159" s="304">
        <v>3</v>
      </c>
      <c r="F159" s="294" t="s">
        <v>667</v>
      </c>
      <c r="G159" s="294" t="s">
        <v>667</v>
      </c>
      <c r="H159" s="303">
        <v>11</v>
      </c>
      <c r="I159" s="333"/>
      <c r="J159" s="334"/>
      <c r="K159" s="333"/>
      <c r="L159" s="274"/>
      <c r="M159" s="274" t="s">
        <v>667</v>
      </c>
      <c r="N159" s="274" t="s">
        <v>667</v>
      </c>
      <c r="O159" s="274" t="s">
        <v>667</v>
      </c>
      <c r="P159" s="274" t="s">
        <v>667</v>
      </c>
      <c r="Q159" s="274" t="s">
        <v>667</v>
      </c>
      <c r="R159" s="274" t="s">
        <v>667</v>
      </c>
      <c r="S159" s="274">
        <v>1</v>
      </c>
      <c r="T159" s="274" t="s">
        <v>667</v>
      </c>
      <c r="U159" s="274" t="s">
        <v>667</v>
      </c>
      <c r="V159" s="274" t="s">
        <v>667</v>
      </c>
      <c r="W159" s="274">
        <v>1</v>
      </c>
      <c r="X159" s="274">
        <v>7</v>
      </c>
      <c r="Y159" s="274">
        <v>2</v>
      </c>
      <c r="Z159" s="274" t="s">
        <v>667</v>
      </c>
      <c r="AA159" s="274" t="s">
        <v>667</v>
      </c>
      <c r="AB159" s="334">
        <v>9</v>
      </c>
      <c r="AC159" s="333"/>
      <c r="AD159" s="334"/>
      <c r="AE159" s="333"/>
      <c r="AF159" s="274"/>
      <c r="AG159" s="334" t="s">
        <v>667</v>
      </c>
      <c r="AH159" s="333"/>
      <c r="AI159" s="334"/>
      <c r="AJ159" s="333"/>
      <c r="AK159" s="274"/>
      <c r="AL159" s="274" t="s">
        <v>667</v>
      </c>
      <c r="AM159" s="274" t="s">
        <v>667</v>
      </c>
      <c r="AN159" s="274" t="s">
        <v>667</v>
      </c>
      <c r="AO159" s="274" t="s">
        <v>667</v>
      </c>
      <c r="AP159" s="274" t="s">
        <v>667</v>
      </c>
      <c r="AQ159" s="274" t="s">
        <v>667</v>
      </c>
      <c r="AR159" s="274" t="s">
        <v>667</v>
      </c>
      <c r="AS159" s="274">
        <v>1</v>
      </c>
      <c r="AT159" s="274" t="s">
        <v>667</v>
      </c>
      <c r="AU159" s="274" t="s">
        <v>667</v>
      </c>
      <c r="AV159" s="274">
        <v>1</v>
      </c>
    </row>
    <row r="160" spans="1:48" x14ac:dyDescent="0.2">
      <c r="A160" s="280">
        <v>9</v>
      </c>
      <c r="B160" s="281" t="s">
        <v>45</v>
      </c>
      <c r="C160" s="264"/>
      <c r="D160" s="310">
        <v>153</v>
      </c>
      <c r="E160" s="310">
        <v>83</v>
      </c>
      <c r="F160" s="293" t="s">
        <v>667</v>
      </c>
      <c r="G160" s="293" t="s">
        <v>667</v>
      </c>
      <c r="H160" s="309">
        <v>236</v>
      </c>
      <c r="I160" s="268">
        <v>3</v>
      </c>
      <c r="J160" s="268" t="s">
        <v>667</v>
      </c>
      <c r="K160" s="268" t="s">
        <v>667</v>
      </c>
      <c r="L160" s="268" t="s">
        <v>667</v>
      </c>
      <c r="M160" s="268">
        <v>3</v>
      </c>
      <c r="N160" s="268" t="s">
        <v>667</v>
      </c>
      <c r="O160" s="268" t="s">
        <v>667</v>
      </c>
      <c r="P160" s="268" t="s">
        <v>667</v>
      </c>
      <c r="Q160" s="268" t="s">
        <v>667</v>
      </c>
      <c r="R160" s="268" t="s">
        <v>667</v>
      </c>
      <c r="S160" s="268">
        <v>6</v>
      </c>
      <c r="T160" s="268">
        <v>3</v>
      </c>
      <c r="U160" s="268" t="s">
        <v>667</v>
      </c>
      <c r="V160" s="268" t="s">
        <v>667</v>
      </c>
      <c r="W160" s="268">
        <v>9</v>
      </c>
      <c r="X160" s="268">
        <v>88</v>
      </c>
      <c r="Y160" s="268">
        <v>47</v>
      </c>
      <c r="Z160" s="268" t="s">
        <v>667</v>
      </c>
      <c r="AA160" s="268" t="s">
        <v>667</v>
      </c>
      <c r="AB160" s="268">
        <v>135</v>
      </c>
      <c r="AC160" s="331">
        <v>1</v>
      </c>
      <c r="AD160" s="332"/>
      <c r="AE160" s="331"/>
      <c r="AF160" s="332"/>
      <c r="AG160" s="331">
        <v>1</v>
      </c>
      <c r="AH160" s="332"/>
      <c r="AI160" s="331"/>
      <c r="AJ160" s="332"/>
      <c r="AK160" s="268"/>
      <c r="AL160" s="268" t="s">
        <v>667</v>
      </c>
      <c r="AM160" s="268">
        <v>10</v>
      </c>
      <c r="AN160" s="268">
        <v>5</v>
      </c>
      <c r="AO160" s="268" t="s">
        <v>667</v>
      </c>
      <c r="AP160" s="268" t="s">
        <v>667</v>
      </c>
      <c r="AQ160" s="268">
        <v>15</v>
      </c>
      <c r="AR160" s="268">
        <v>45</v>
      </c>
      <c r="AS160" s="268">
        <v>28</v>
      </c>
      <c r="AT160" s="268" t="s">
        <v>667</v>
      </c>
      <c r="AU160" s="268" t="s">
        <v>667</v>
      </c>
      <c r="AV160" s="268">
        <v>73</v>
      </c>
    </row>
    <row r="161" spans="1:48" x14ac:dyDescent="0.2">
      <c r="A161" s="278"/>
      <c r="B161" s="279" t="s">
        <v>205</v>
      </c>
      <c r="C161" s="282" t="s">
        <v>695</v>
      </c>
      <c r="D161" s="304">
        <v>94</v>
      </c>
      <c r="E161" s="304">
        <v>56</v>
      </c>
      <c r="F161" s="294" t="s">
        <v>667</v>
      </c>
      <c r="G161" s="294" t="s">
        <v>667</v>
      </c>
      <c r="H161" s="303">
        <v>150</v>
      </c>
      <c r="I161" s="274">
        <v>2</v>
      </c>
      <c r="J161" s="274" t="s">
        <v>667</v>
      </c>
      <c r="K161" s="274" t="s">
        <v>667</v>
      </c>
      <c r="L161" s="274" t="s">
        <v>667</v>
      </c>
      <c r="M161" s="274">
        <v>2</v>
      </c>
      <c r="N161" s="274" t="s">
        <v>667</v>
      </c>
      <c r="O161" s="274" t="s">
        <v>667</v>
      </c>
      <c r="P161" s="274" t="s">
        <v>667</v>
      </c>
      <c r="Q161" s="274" t="s">
        <v>667</v>
      </c>
      <c r="R161" s="274" t="s">
        <v>667</v>
      </c>
      <c r="S161" s="274">
        <v>6</v>
      </c>
      <c r="T161" s="274">
        <v>1</v>
      </c>
      <c r="U161" s="274" t="s">
        <v>667</v>
      </c>
      <c r="V161" s="274" t="s">
        <v>667</v>
      </c>
      <c r="W161" s="274">
        <v>7</v>
      </c>
      <c r="X161" s="274">
        <v>54</v>
      </c>
      <c r="Y161" s="274">
        <v>29</v>
      </c>
      <c r="Z161" s="274" t="s">
        <v>667</v>
      </c>
      <c r="AA161" s="274" t="s">
        <v>667</v>
      </c>
      <c r="AB161" s="274">
        <v>83</v>
      </c>
      <c r="AC161" s="334">
        <v>1</v>
      </c>
      <c r="AD161" s="333"/>
      <c r="AE161" s="334"/>
      <c r="AF161" s="333"/>
      <c r="AG161" s="334">
        <v>1</v>
      </c>
      <c r="AH161" s="333"/>
      <c r="AI161" s="334"/>
      <c r="AJ161" s="333"/>
      <c r="AK161" s="274"/>
      <c r="AL161" s="274" t="s">
        <v>667</v>
      </c>
      <c r="AM161" s="274">
        <v>5</v>
      </c>
      <c r="AN161" s="274">
        <v>2</v>
      </c>
      <c r="AO161" s="274" t="s">
        <v>667</v>
      </c>
      <c r="AP161" s="274" t="s">
        <v>667</v>
      </c>
      <c r="AQ161" s="274">
        <v>7</v>
      </c>
      <c r="AR161" s="274">
        <v>26</v>
      </c>
      <c r="AS161" s="274">
        <v>24</v>
      </c>
      <c r="AT161" s="274" t="s">
        <v>667</v>
      </c>
      <c r="AU161" s="274" t="s">
        <v>667</v>
      </c>
      <c r="AV161" s="274">
        <v>50</v>
      </c>
    </row>
    <row r="162" spans="1:48" x14ac:dyDescent="0.2">
      <c r="A162" s="278"/>
      <c r="B162" s="279" t="s">
        <v>232</v>
      </c>
      <c r="C162" s="282" t="s">
        <v>690</v>
      </c>
      <c r="D162" s="304">
        <v>46</v>
      </c>
      <c r="E162" s="304">
        <v>23</v>
      </c>
      <c r="F162" s="274" t="s">
        <v>667</v>
      </c>
      <c r="G162" s="274" t="s">
        <v>667</v>
      </c>
      <c r="H162" s="303">
        <v>69</v>
      </c>
      <c r="I162" s="274">
        <v>1</v>
      </c>
      <c r="J162" s="274" t="s">
        <v>667</v>
      </c>
      <c r="K162" s="274" t="s">
        <v>667</v>
      </c>
      <c r="L162" s="274" t="s">
        <v>667</v>
      </c>
      <c r="M162" s="274">
        <v>1</v>
      </c>
      <c r="N162" s="274" t="s">
        <v>667</v>
      </c>
      <c r="O162" s="274" t="s">
        <v>667</v>
      </c>
      <c r="P162" s="274" t="s">
        <v>667</v>
      </c>
      <c r="Q162" s="274" t="s">
        <v>667</v>
      </c>
      <c r="R162" s="274" t="s">
        <v>667</v>
      </c>
      <c r="S162" s="274" t="s">
        <v>667</v>
      </c>
      <c r="T162" s="274">
        <v>2</v>
      </c>
      <c r="U162" s="274" t="s">
        <v>667</v>
      </c>
      <c r="V162" s="274" t="s">
        <v>667</v>
      </c>
      <c r="W162" s="274">
        <v>2</v>
      </c>
      <c r="X162" s="274">
        <v>28</v>
      </c>
      <c r="Y162" s="274">
        <v>15</v>
      </c>
      <c r="Z162" s="274" t="s">
        <v>667</v>
      </c>
      <c r="AA162" s="274" t="s">
        <v>667</v>
      </c>
      <c r="AB162" s="334">
        <v>43</v>
      </c>
      <c r="AC162" s="333"/>
      <c r="AD162" s="334"/>
      <c r="AE162" s="333"/>
      <c r="AF162" s="274"/>
      <c r="AG162" s="334" t="s">
        <v>667</v>
      </c>
      <c r="AH162" s="333"/>
      <c r="AI162" s="334"/>
      <c r="AJ162" s="333"/>
      <c r="AK162" s="274"/>
      <c r="AL162" s="274" t="s">
        <v>667</v>
      </c>
      <c r="AM162" s="274">
        <v>4</v>
      </c>
      <c r="AN162" s="274">
        <v>2</v>
      </c>
      <c r="AO162" s="274" t="s">
        <v>667</v>
      </c>
      <c r="AP162" s="274" t="s">
        <v>667</v>
      </c>
      <c r="AQ162" s="274">
        <v>6</v>
      </c>
      <c r="AR162" s="274">
        <v>13</v>
      </c>
      <c r="AS162" s="274">
        <v>4</v>
      </c>
      <c r="AT162" s="274" t="s">
        <v>667</v>
      </c>
      <c r="AU162" s="274" t="s">
        <v>667</v>
      </c>
      <c r="AV162" s="274">
        <v>17</v>
      </c>
    </row>
    <row r="163" spans="1:48" x14ac:dyDescent="0.2">
      <c r="A163" s="278"/>
      <c r="B163" s="279" t="s">
        <v>233</v>
      </c>
      <c r="C163" s="282" t="s">
        <v>691</v>
      </c>
      <c r="D163" s="304">
        <v>13</v>
      </c>
      <c r="E163" s="304">
        <v>4</v>
      </c>
      <c r="F163" s="274" t="s">
        <v>667</v>
      </c>
      <c r="G163" s="274" t="s">
        <v>667</v>
      </c>
      <c r="H163" s="303">
        <v>17</v>
      </c>
      <c r="I163" s="274" t="s">
        <v>667</v>
      </c>
      <c r="J163" s="274" t="s">
        <v>667</v>
      </c>
      <c r="K163" s="274" t="s">
        <v>667</v>
      </c>
      <c r="L163" s="274" t="s">
        <v>667</v>
      </c>
      <c r="M163" s="274" t="s">
        <v>667</v>
      </c>
      <c r="N163" s="274" t="s">
        <v>667</v>
      </c>
      <c r="O163" s="274" t="s">
        <v>667</v>
      </c>
      <c r="P163" s="274" t="s">
        <v>667</v>
      </c>
      <c r="Q163" s="274" t="s">
        <v>667</v>
      </c>
      <c r="R163" s="274" t="s">
        <v>667</v>
      </c>
      <c r="S163" s="274" t="s">
        <v>667</v>
      </c>
      <c r="T163" s="274" t="s">
        <v>667</v>
      </c>
      <c r="U163" s="274" t="s">
        <v>667</v>
      </c>
      <c r="V163" s="274" t="s">
        <v>667</v>
      </c>
      <c r="W163" s="274" t="s">
        <v>667</v>
      </c>
      <c r="X163" s="274">
        <v>6</v>
      </c>
      <c r="Y163" s="274">
        <v>3</v>
      </c>
      <c r="Z163" s="274" t="s">
        <v>667</v>
      </c>
      <c r="AA163" s="274" t="s">
        <v>667</v>
      </c>
      <c r="AB163" s="334">
        <v>9</v>
      </c>
      <c r="AC163" s="333"/>
      <c r="AD163" s="334"/>
      <c r="AE163" s="333"/>
      <c r="AF163" s="274"/>
      <c r="AG163" s="334" t="s">
        <v>667</v>
      </c>
      <c r="AH163" s="333"/>
      <c r="AI163" s="334"/>
      <c r="AJ163" s="333"/>
      <c r="AK163" s="274"/>
      <c r="AL163" s="274" t="s">
        <v>667</v>
      </c>
      <c r="AM163" s="274">
        <v>1</v>
      </c>
      <c r="AN163" s="274">
        <v>1</v>
      </c>
      <c r="AO163" s="274" t="s">
        <v>667</v>
      </c>
      <c r="AP163" s="274" t="s">
        <v>667</v>
      </c>
      <c r="AQ163" s="274">
        <v>2</v>
      </c>
      <c r="AR163" s="274">
        <v>6</v>
      </c>
      <c r="AS163" s="274" t="s">
        <v>667</v>
      </c>
      <c r="AT163" s="274" t="s">
        <v>667</v>
      </c>
      <c r="AU163" s="274" t="s">
        <v>667</v>
      </c>
      <c r="AV163" s="274">
        <v>6</v>
      </c>
    </row>
    <row r="164" spans="1:48" x14ac:dyDescent="0.2">
      <c r="A164" s="269" t="s">
        <v>633</v>
      </c>
      <c r="B164" s="278"/>
      <c r="C164" s="278"/>
      <c r="D164" s="271">
        <v>233</v>
      </c>
      <c r="E164" s="271">
        <v>178</v>
      </c>
      <c r="F164" s="271">
        <v>12</v>
      </c>
      <c r="G164" s="271">
        <v>1</v>
      </c>
      <c r="H164" s="271">
        <v>423</v>
      </c>
      <c r="I164" s="271">
        <v>6</v>
      </c>
      <c r="J164" s="271">
        <v>4</v>
      </c>
      <c r="K164" s="271" t="s">
        <v>667</v>
      </c>
      <c r="L164" s="271" t="s">
        <v>667</v>
      </c>
      <c r="M164" s="271">
        <v>10</v>
      </c>
      <c r="N164" s="271">
        <v>1</v>
      </c>
      <c r="O164" s="271">
        <v>1</v>
      </c>
      <c r="P164" s="271" t="s">
        <v>667</v>
      </c>
      <c r="Q164" s="271" t="s">
        <v>667</v>
      </c>
      <c r="R164" s="271">
        <v>2</v>
      </c>
      <c r="S164" s="271">
        <v>13</v>
      </c>
      <c r="T164" s="271">
        <v>10</v>
      </c>
      <c r="U164" s="271" t="s">
        <v>667</v>
      </c>
      <c r="V164" s="271">
        <v>1</v>
      </c>
      <c r="W164" s="271">
        <v>24</v>
      </c>
      <c r="X164" s="271">
        <v>171</v>
      </c>
      <c r="Y164" s="271">
        <v>109</v>
      </c>
      <c r="Z164" s="271">
        <v>12</v>
      </c>
      <c r="AA164" s="271" t="s">
        <v>667</v>
      </c>
      <c r="AB164" s="271">
        <v>292</v>
      </c>
      <c r="AC164" s="271" t="s">
        <v>667</v>
      </c>
      <c r="AD164" s="271" t="s">
        <v>667</v>
      </c>
      <c r="AE164" s="271" t="s">
        <v>667</v>
      </c>
      <c r="AF164" s="271" t="s">
        <v>667</v>
      </c>
      <c r="AG164" s="271" t="s">
        <v>667</v>
      </c>
      <c r="AH164" s="271" t="s">
        <v>667</v>
      </c>
      <c r="AI164" s="271" t="s">
        <v>667</v>
      </c>
      <c r="AJ164" s="271" t="s">
        <v>667</v>
      </c>
      <c r="AK164" s="271" t="s">
        <v>667</v>
      </c>
      <c r="AL164" s="271" t="s">
        <v>667</v>
      </c>
      <c r="AM164" s="271">
        <v>7</v>
      </c>
      <c r="AN164" s="271">
        <v>16</v>
      </c>
      <c r="AO164" s="271" t="s">
        <v>667</v>
      </c>
      <c r="AP164" s="271" t="s">
        <v>667</v>
      </c>
      <c r="AQ164" s="271">
        <v>23</v>
      </c>
      <c r="AR164" s="271">
        <v>35</v>
      </c>
      <c r="AS164" s="271">
        <v>38</v>
      </c>
      <c r="AT164" s="271" t="s">
        <v>667</v>
      </c>
      <c r="AU164" s="271" t="s">
        <v>667</v>
      </c>
      <c r="AV164" s="271">
        <v>73</v>
      </c>
    </row>
    <row r="165" spans="1:48" x14ac:dyDescent="0.2">
      <c r="A165" s="279" t="s">
        <v>12</v>
      </c>
      <c r="B165" s="264"/>
      <c r="C165" s="264"/>
      <c r="D165" s="268">
        <v>91</v>
      </c>
      <c r="E165" s="268">
        <v>63</v>
      </c>
      <c r="F165" s="299">
        <v>1</v>
      </c>
      <c r="G165" s="299"/>
      <c r="H165" s="268">
        <v>155</v>
      </c>
      <c r="I165" s="268">
        <v>1</v>
      </c>
      <c r="J165" s="268"/>
      <c r="K165" s="268"/>
      <c r="L165" s="268"/>
      <c r="M165" s="268">
        <v>1</v>
      </c>
      <c r="N165" s="268"/>
      <c r="O165" s="268"/>
      <c r="P165" s="268"/>
      <c r="Q165" s="268"/>
      <c r="R165" s="268"/>
      <c r="S165" s="268">
        <v>1</v>
      </c>
      <c r="T165" s="268">
        <v>1</v>
      </c>
      <c r="U165" s="268"/>
      <c r="V165" s="268"/>
      <c r="W165" s="268">
        <v>2</v>
      </c>
      <c r="X165" s="268">
        <v>85</v>
      </c>
      <c r="Y165" s="268">
        <v>57</v>
      </c>
      <c r="Z165" s="268">
        <v>1</v>
      </c>
      <c r="AA165" s="268"/>
      <c r="AB165" s="268">
        <v>143</v>
      </c>
      <c r="AC165" s="268"/>
      <c r="AD165" s="268"/>
      <c r="AE165" s="268"/>
      <c r="AF165" s="268"/>
      <c r="AG165" s="268"/>
      <c r="AH165" s="268"/>
      <c r="AI165" s="268"/>
      <c r="AJ165" s="268"/>
      <c r="AK165" s="268"/>
      <c r="AL165" s="268"/>
      <c r="AM165" s="268"/>
      <c r="AN165" s="268"/>
      <c r="AO165" s="268"/>
      <c r="AP165" s="268"/>
      <c r="AQ165" s="268"/>
      <c r="AR165" s="268">
        <v>4</v>
      </c>
      <c r="AS165" s="268">
        <v>5</v>
      </c>
      <c r="AT165" s="268"/>
      <c r="AU165" s="268"/>
      <c r="AV165" s="268">
        <v>9</v>
      </c>
    </row>
    <row r="166" spans="1:48" x14ac:dyDescent="0.2">
      <c r="A166" s="280">
        <v>5</v>
      </c>
      <c r="B166" s="281" t="s">
        <v>13</v>
      </c>
      <c r="C166" s="264"/>
      <c r="D166" s="287">
        <v>91</v>
      </c>
      <c r="E166" s="287">
        <v>63</v>
      </c>
      <c r="F166" s="287">
        <v>1</v>
      </c>
      <c r="G166" s="287"/>
      <c r="H166" s="287">
        <v>155</v>
      </c>
      <c r="I166" s="287">
        <v>1</v>
      </c>
      <c r="J166" s="287"/>
      <c r="K166" s="287"/>
      <c r="L166" s="287"/>
      <c r="M166" s="287">
        <v>1</v>
      </c>
      <c r="N166" s="287"/>
      <c r="O166" s="287"/>
      <c r="P166" s="287"/>
      <c r="Q166" s="287"/>
      <c r="R166" s="287"/>
      <c r="S166" s="287">
        <v>1</v>
      </c>
      <c r="T166" s="287">
        <v>1</v>
      </c>
      <c r="U166" s="287"/>
      <c r="V166" s="287"/>
      <c r="W166" s="287">
        <v>2</v>
      </c>
      <c r="X166" s="287">
        <v>85</v>
      </c>
      <c r="Y166" s="287">
        <v>57</v>
      </c>
      <c r="Z166" s="287">
        <v>1</v>
      </c>
      <c r="AA166" s="287"/>
      <c r="AB166" s="287">
        <v>143</v>
      </c>
      <c r="AC166" s="287"/>
      <c r="AD166" s="287"/>
      <c r="AE166" s="287"/>
      <c r="AF166" s="287"/>
      <c r="AG166" s="287"/>
      <c r="AH166" s="287"/>
      <c r="AI166" s="287"/>
      <c r="AJ166" s="287"/>
      <c r="AK166" s="287"/>
      <c r="AL166" s="287"/>
      <c r="AM166" s="287"/>
      <c r="AN166" s="287"/>
      <c r="AO166" s="287"/>
      <c r="AP166" s="287"/>
      <c r="AQ166" s="287"/>
      <c r="AR166" s="287">
        <v>4</v>
      </c>
      <c r="AS166" s="287">
        <v>5</v>
      </c>
      <c r="AT166" s="287"/>
      <c r="AU166" s="287"/>
      <c r="AV166" s="287">
        <v>9</v>
      </c>
    </row>
    <row r="167" spans="1:48" x14ac:dyDescent="0.2">
      <c r="A167" s="278"/>
      <c r="B167" s="279" t="s">
        <v>235</v>
      </c>
      <c r="C167" s="282" t="s">
        <v>550</v>
      </c>
      <c r="D167" s="296">
        <v>91</v>
      </c>
      <c r="E167" s="296">
        <v>63</v>
      </c>
      <c r="F167" s="296">
        <v>1</v>
      </c>
      <c r="G167" s="296"/>
      <c r="H167" s="296">
        <v>155</v>
      </c>
      <c r="I167" s="296">
        <v>1</v>
      </c>
      <c r="J167" s="296"/>
      <c r="K167" s="296"/>
      <c r="L167" s="296"/>
      <c r="M167" s="296">
        <v>1</v>
      </c>
      <c r="N167" s="296"/>
      <c r="O167" s="296"/>
      <c r="P167" s="296"/>
      <c r="Q167" s="296"/>
      <c r="R167" s="296"/>
      <c r="S167" s="296">
        <v>1</v>
      </c>
      <c r="T167" s="296">
        <v>1</v>
      </c>
      <c r="U167" s="296"/>
      <c r="V167" s="296"/>
      <c r="W167" s="296">
        <v>2</v>
      </c>
      <c r="X167" s="296">
        <v>85</v>
      </c>
      <c r="Y167" s="296">
        <v>57</v>
      </c>
      <c r="Z167" s="296">
        <v>1</v>
      </c>
      <c r="AA167" s="296"/>
      <c r="AB167" s="296">
        <v>143</v>
      </c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>
        <v>4</v>
      </c>
      <c r="AS167" s="296">
        <v>5</v>
      </c>
      <c r="AT167" s="296"/>
      <c r="AU167" s="296"/>
      <c r="AV167" s="296">
        <v>9</v>
      </c>
    </row>
    <row r="168" spans="1:48" x14ac:dyDescent="0.2">
      <c r="A168" s="269" t="s">
        <v>634</v>
      </c>
      <c r="B168" s="278"/>
      <c r="C168" s="278"/>
      <c r="D168" s="271">
        <f>SUM(D169,D186)</f>
        <v>999</v>
      </c>
      <c r="E168" s="271">
        <f t="shared" ref="E168:AV168" si="18">SUM(E169,E186)</f>
        <v>506</v>
      </c>
      <c r="F168" s="271">
        <f t="shared" si="18"/>
        <v>22</v>
      </c>
      <c r="G168" s="271">
        <f t="shared" si="18"/>
        <v>4</v>
      </c>
      <c r="H168" s="271">
        <f t="shared" si="18"/>
        <v>1531</v>
      </c>
      <c r="I168" s="271">
        <f t="shared" si="18"/>
        <v>13</v>
      </c>
      <c r="J168" s="271">
        <f t="shared" si="18"/>
        <v>6</v>
      </c>
      <c r="K168" s="271">
        <f t="shared" si="18"/>
        <v>0</v>
      </c>
      <c r="L168" s="271">
        <f t="shared" si="18"/>
        <v>0</v>
      </c>
      <c r="M168" s="271">
        <f t="shared" si="18"/>
        <v>19</v>
      </c>
      <c r="N168" s="271">
        <f t="shared" si="18"/>
        <v>1</v>
      </c>
      <c r="O168" s="271">
        <f t="shared" si="18"/>
        <v>1</v>
      </c>
      <c r="P168" s="271">
        <f t="shared" si="18"/>
        <v>0</v>
      </c>
      <c r="Q168" s="271">
        <f t="shared" si="18"/>
        <v>0</v>
      </c>
      <c r="R168" s="271">
        <f t="shared" si="18"/>
        <v>2</v>
      </c>
      <c r="S168" s="271">
        <f t="shared" si="18"/>
        <v>37</v>
      </c>
      <c r="T168" s="271">
        <f t="shared" si="18"/>
        <v>14</v>
      </c>
      <c r="U168" s="271">
        <f t="shared" si="18"/>
        <v>0</v>
      </c>
      <c r="V168" s="271">
        <f t="shared" si="18"/>
        <v>1</v>
      </c>
      <c r="W168" s="271">
        <f t="shared" si="18"/>
        <v>52</v>
      </c>
      <c r="X168" s="271">
        <f t="shared" si="18"/>
        <v>804</v>
      </c>
      <c r="Y168" s="271">
        <f t="shared" si="18"/>
        <v>361</v>
      </c>
      <c r="Z168" s="271">
        <f t="shared" si="18"/>
        <v>21</v>
      </c>
      <c r="AA168" s="271">
        <f t="shared" si="18"/>
        <v>3</v>
      </c>
      <c r="AB168" s="271">
        <f t="shared" si="18"/>
        <v>1189</v>
      </c>
      <c r="AC168" s="271">
        <f t="shared" si="18"/>
        <v>0</v>
      </c>
      <c r="AD168" s="271">
        <f t="shared" si="18"/>
        <v>0</v>
      </c>
      <c r="AE168" s="271">
        <f t="shared" si="18"/>
        <v>0</v>
      </c>
      <c r="AF168" s="271">
        <f t="shared" si="18"/>
        <v>0</v>
      </c>
      <c r="AG168" s="271">
        <f t="shared" si="18"/>
        <v>0</v>
      </c>
      <c r="AH168" s="271">
        <f t="shared" si="18"/>
        <v>0</v>
      </c>
      <c r="AI168" s="271">
        <f t="shared" si="18"/>
        <v>0</v>
      </c>
      <c r="AJ168" s="271">
        <f t="shared" si="18"/>
        <v>0</v>
      </c>
      <c r="AK168" s="271">
        <f t="shared" si="18"/>
        <v>0</v>
      </c>
      <c r="AL168" s="271">
        <f t="shared" si="18"/>
        <v>0</v>
      </c>
      <c r="AM168" s="271">
        <f t="shared" si="18"/>
        <v>7</v>
      </c>
      <c r="AN168" s="271">
        <f t="shared" si="18"/>
        <v>17</v>
      </c>
      <c r="AO168" s="271">
        <f t="shared" si="18"/>
        <v>0</v>
      </c>
      <c r="AP168" s="271">
        <f t="shared" si="18"/>
        <v>0</v>
      </c>
      <c r="AQ168" s="271">
        <f t="shared" si="18"/>
        <v>24</v>
      </c>
      <c r="AR168" s="271">
        <f t="shared" si="18"/>
        <v>137</v>
      </c>
      <c r="AS168" s="271">
        <f t="shared" si="18"/>
        <v>107</v>
      </c>
      <c r="AT168" s="271">
        <f t="shared" si="18"/>
        <v>1</v>
      </c>
      <c r="AU168" s="271">
        <f t="shared" si="18"/>
        <v>0</v>
      </c>
      <c r="AV168" s="271">
        <f t="shared" si="18"/>
        <v>245</v>
      </c>
    </row>
    <row r="169" spans="1:48" x14ac:dyDescent="0.2">
      <c r="A169" s="279" t="s">
        <v>12</v>
      </c>
      <c r="B169" s="264"/>
      <c r="C169" s="264"/>
      <c r="D169" s="268">
        <v>766</v>
      </c>
      <c r="E169" s="268">
        <v>328</v>
      </c>
      <c r="F169" s="268">
        <v>10</v>
      </c>
      <c r="G169" s="268">
        <v>3</v>
      </c>
      <c r="H169" s="268">
        <v>1107</v>
      </c>
      <c r="I169" s="268">
        <v>7</v>
      </c>
      <c r="J169" s="268">
        <v>2</v>
      </c>
      <c r="K169" s="268"/>
      <c r="L169" s="268"/>
      <c r="M169" s="268">
        <v>9</v>
      </c>
      <c r="N169" s="268"/>
      <c r="O169" s="268"/>
      <c r="P169" s="268"/>
      <c r="Q169" s="268"/>
      <c r="R169" s="268"/>
      <c r="S169" s="268">
        <v>24</v>
      </c>
      <c r="T169" s="268">
        <v>4</v>
      </c>
      <c r="U169" s="268"/>
      <c r="V169" s="268"/>
      <c r="W169" s="268">
        <v>28</v>
      </c>
      <c r="X169" s="268">
        <v>633</v>
      </c>
      <c r="Y169" s="268">
        <v>252</v>
      </c>
      <c r="Z169" s="268">
        <v>9</v>
      </c>
      <c r="AA169" s="268">
        <v>3</v>
      </c>
      <c r="AB169" s="268">
        <v>897</v>
      </c>
      <c r="AC169" s="268"/>
      <c r="AD169" s="268"/>
      <c r="AE169" s="268"/>
      <c r="AF169" s="268"/>
      <c r="AG169" s="268"/>
      <c r="AH169" s="268"/>
      <c r="AI169" s="268"/>
      <c r="AJ169" s="268"/>
      <c r="AK169" s="268"/>
      <c r="AL169" s="268"/>
      <c r="AM169" s="268"/>
      <c r="AN169" s="268">
        <v>1</v>
      </c>
      <c r="AO169" s="268"/>
      <c r="AP169" s="268"/>
      <c r="AQ169" s="268">
        <v>1</v>
      </c>
      <c r="AR169" s="268">
        <v>102</v>
      </c>
      <c r="AS169" s="268">
        <v>69</v>
      </c>
      <c r="AT169" s="268">
        <v>1</v>
      </c>
      <c r="AU169" s="268"/>
      <c r="AV169" s="268">
        <v>172</v>
      </c>
    </row>
    <row r="170" spans="1:48" x14ac:dyDescent="0.2">
      <c r="A170" s="280">
        <v>5</v>
      </c>
      <c r="B170" s="286" t="s">
        <v>13</v>
      </c>
      <c r="C170" s="287"/>
      <c r="D170" s="287">
        <v>766</v>
      </c>
      <c r="E170" s="287">
        <v>328</v>
      </c>
      <c r="F170" s="287">
        <v>10</v>
      </c>
      <c r="G170" s="287">
        <v>3</v>
      </c>
      <c r="H170" s="295">
        <v>1107</v>
      </c>
      <c r="I170" s="287">
        <v>7</v>
      </c>
      <c r="J170" s="287">
        <v>2</v>
      </c>
      <c r="K170" s="287"/>
      <c r="L170" s="287"/>
      <c r="M170" s="287">
        <v>9</v>
      </c>
      <c r="N170" s="287"/>
      <c r="O170" s="287"/>
      <c r="P170" s="287"/>
      <c r="Q170" s="287"/>
      <c r="R170" s="287"/>
      <c r="S170" s="287">
        <v>24</v>
      </c>
      <c r="T170" s="287">
        <v>4</v>
      </c>
      <c r="U170" s="287"/>
      <c r="V170" s="287"/>
      <c r="W170" s="287">
        <v>28</v>
      </c>
      <c r="X170" s="287">
        <v>633</v>
      </c>
      <c r="Y170" s="287">
        <v>252</v>
      </c>
      <c r="Z170" s="287">
        <v>9</v>
      </c>
      <c r="AA170" s="287">
        <v>3</v>
      </c>
      <c r="AB170" s="287">
        <v>897</v>
      </c>
      <c r="AC170" s="287"/>
      <c r="AD170" s="287"/>
      <c r="AE170" s="287"/>
      <c r="AF170" s="287"/>
      <c r="AG170" s="287"/>
      <c r="AH170" s="287"/>
      <c r="AI170" s="287"/>
      <c r="AJ170" s="287"/>
      <c r="AK170" s="287"/>
      <c r="AL170" s="287"/>
      <c r="AM170" s="287"/>
      <c r="AN170" s="287">
        <v>1</v>
      </c>
      <c r="AO170" s="287"/>
      <c r="AP170" s="287"/>
      <c r="AQ170" s="287">
        <v>1</v>
      </c>
      <c r="AR170" s="287">
        <v>102</v>
      </c>
      <c r="AS170" s="287">
        <v>69</v>
      </c>
      <c r="AT170" s="287">
        <v>1</v>
      </c>
      <c r="AU170" s="287"/>
      <c r="AV170" s="287">
        <v>172</v>
      </c>
    </row>
    <row r="171" spans="1:48" x14ac:dyDescent="0.2">
      <c r="A171" s="278"/>
      <c r="B171" s="288" t="s">
        <v>293</v>
      </c>
      <c r="C171" s="289" t="s">
        <v>560</v>
      </c>
      <c r="D171" s="296">
        <v>8</v>
      </c>
      <c r="E171" s="296">
        <v>10</v>
      </c>
      <c r="F171" s="296"/>
      <c r="G171" s="296"/>
      <c r="H171" s="296">
        <v>18</v>
      </c>
      <c r="I171" s="296">
        <v>1</v>
      </c>
      <c r="J171" s="296"/>
      <c r="K171" s="296"/>
      <c r="L171" s="296"/>
      <c r="M171" s="296">
        <v>1</v>
      </c>
      <c r="N171" s="296"/>
      <c r="O171" s="296"/>
      <c r="P171" s="296"/>
      <c r="Q171" s="296"/>
      <c r="R171" s="296"/>
      <c r="S171" s="296"/>
      <c r="T171" s="296"/>
      <c r="U171" s="296"/>
      <c r="V171" s="296"/>
      <c r="W171" s="296"/>
      <c r="X171" s="296">
        <v>6</v>
      </c>
      <c r="Y171" s="296">
        <v>8</v>
      </c>
      <c r="Z171" s="296"/>
      <c r="AA171" s="296"/>
      <c r="AB171" s="296">
        <v>14</v>
      </c>
      <c r="AC171" s="296"/>
      <c r="AD171" s="296"/>
      <c r="AE171" s="296"/>
      <c r="AF171" s="296"/>
      <c r="AG171" s="296"/>
      <c r="AH171" s="296"/>
      <c r="AI171" s="296"/>
      <c r="AJ171" s="296"/>
      <c r="AK171" s="296"/>
      <c r="AL171" s="296"/>
      <c r="AM171" s="296"/>
      <c r="AN171" s="296"/>
      <c r="AO171" s="296"/>
      <c r="AP171" s="296"/>
      <c r="AQ171" s="296"/>
      <c r="AR171" s="296">
        <v>1</v>
      </c>
      <c r="AS171" s="296">
        <v>2</v>
      </c>
      <c r="AT171" s="296"/>
      <c r="AU171" s="296"/>
      <c r="AV171" s="296">
        <v>3</v>
      </c>
    </row>
    <row r="172" spans="1:48" x14ac:dyDescent="0.2">
      <c r="A172" s="278"/>
      <c r="B172" s="288" t="s">
        <v>299</v>
      </c>
      <c r="C172" s="289" t="s">
        <v>562</v>
      </c>
      <c r="D172" s="296">
        <v>11</v>
      </c>
      <c r="E172" s="296">
        <v>22</v>
      </c>
      <c r="F172" s="296"/>
      <c r="G172" s="296"/>
      <c r="H172" s="296">
        <v>33</v>
      </c>
      <c r="I172" s="296">
        <v>1</v>
      </c>
      <c r="J172" s="296"/>
      <c r="K172" s="296"/>
      <c r="L172" s="296"/>
      <c r="M172" s="296">
        <v>1</v>
      </c>
      <c r="N172" s="296"/>
      <c r="O172" s="296"/>
      <c r="P172" s="296"/>
      <c r="Q172" s="296"/>
      <c r="R172" s="296"/>
      <c r="S172" s="296">
        <v>2</v>
      </c>
      <c r="T172" s="296"/>
      <c r="U172" s="296"/>
      <c r="V172" s="296"/>
      <c r="W172" s="296">
        <v>2</v>
      </c>
      <c r="X172" s="296">
        <v>8</v>
      </c>
      <c r="Y172" s="296">
        <v>17</v>
      </c>
      <c r="Z172" s="296"/>
      <c r="AA172" s="296"/>
      <c r="AB172" s="296">
        <v>25</v>
      </c>
      <c r="AC172" s="296"/>
      <c r="AD172" s="296"/>
      <c r="AE172" s="296"/>
      <c r="AF172" s="296"/>
      <c r="AG172" s="296"/>
      <c r="AH172" s="296"/>
      <c r="AI172" s="296"/>
      <c r="AJ172" s="296"/>
      <c r="AK172" s="296"/>
      <c r="AL172" s="296"/>
      <c r="AM172" s="296"/>
      <c r="AN172" s="296"/>
      <c r="AO172" s="296"/>
      <c r="AP172" s="296"/>
      <c r="AQ172" s="296"/>
      <c r="AR172" s="296" t="s">
        <v>667</v>
      </c>
      <c r="AS172" s="296">
        <v>5</v>
      </c>
      <c r="AT172" s="296"/>
      <c r="AU172" s="296"/>
      <c r="AV172" s="296">
        <v>5</v>
      </c>
    </row>
    <row r="173" spans="1:48" x14ac:dyDescent="0.2">
      <c r="A173" s="278"/>
      <c r="B173" s="288" t="s">
        <v>303</v>
      </c>
      <c r="C173" s="289" t="s">
        <v>304</v>
      </c>
      <c r="D173" s="296">
        <v>52</v>
      </c>
      <c r="E173" s="296">
        <v>15</v>
      </c>
      <c r="F173" s="296"/>
      <c r="G173" s="296"/>
      <c r="H173" s="296">
        <v>67</v>
      </c>
      <c r="I173" s="296"/>
      <c r="J173" s="296"/>
      <c r="K173" s="296"/>
      <c r="L173" s="296"/>
      <c r="M173" s="296"/>
      <c r="N173" s="296"/>
      <c r="O173" s="296"/>
      <c r="P173" s="296"/>
      <c r="Q173" s="296"/>
      <c r="R173" s="296"/>
      <c r="S173" s="296"/>
      <c r="T173" s="296"/>
      <c r="U173" s="296"/>
      <c r="V173" s="296"/>
      <c r="W173" s="296"/>
      <c r="X173" s="296">
        <v>48</v>
      </c>
      <c r="Y173" s="296">
        <v>14</v>
      </c>
      <c r="Z173" s="296"/>
      <c r="AA173" s="296"/>
      <c r="AB173" s="296">
        <v>62</v>
      </c>
      <c r="AC173" s="296"/>
      <c r="AD173" s="296"/>
      <c r="AE173" s="296"/>
      <c r="AF173" s="296"/>
      <c r="AG173" s="296"/>
      <c r="AH173" s="296"/>
      <c r="AI173" s="296"/>
      <c r="AJ173" s="296"/>
      <c r="AK173" s="296"/>
      <c r="AL173" s="296"/>
      <c r="AM173" s="296"/>
      <c r="AN173" s="296"/>
      <c r="AO173" s="296"/>
      <c r="AP173" s="296"/>
      <c r="AQ173" s="296"/>
      <c r="AR173" s="296">
        <v>4</v>
      </c>
      <c r="AS173" s="296">
        <v>1</v>
      </c>
      <c r="AT173" s="296"/>
      <c r="AU173" s="296"/>
      <c r="AV173" s="296">
        <v>5</v>
      </c>
    </row>
    <row r="174" spans="1:48" x14ac:dyDescent="0.2">
      <c r="A174" s="278"/>
      <c r="B174" s="288" t="s">
        <v>346</v>
      </c>
      <c r="C174" s="289" t="s">
        <v>347</v>
      </c>
      <c r="D174" s="296">
        <v>20</v>
      </c>
      <c r="E174" s="296">
        <v>37</v>
      </c>
      <c r="F174" s="296"/>
      <c r="G174" s="296"/>
      <c r="H174" s="296">
        <v>57</v>
      </c>
      <c r="I174" s="296"/>
      <c r="J174" s="296"/>
      <c r="K174" s="296"/>
      <c r="L174" s="296"/>
      <c r="M174" s="296"/>
      <c r="N174" s="296"/>
      <c r="O174" s="296"/>
      <c r="P174" s="296"/>
      <c r="Q174" s="296"/>
      <c r="R174" s="296"/>
      <c r="S174" s="296">
        <v>1</v>
      </c>
      <c r="T174" s="296"/>
      <c r="U174" s="296"/>
      <c r="V174" s="296"/>
      <c r="W174" s="296">
        <v>1</v>
      </c>
      <c r="X174" s="296">
        <v>12</v>
      </c>
      <c r="Y174" s="296">
        <v>26</v>
      </c>
      <c r="Z174" s="296"/>
      <c r="AA174" s="296"/>
      <c r="AB174" s="296">
        <v>38</v>
      </c>
      <c r="AC174" s="296"/>
      <c r="AD174" s="296"/>
      <c r="AE174" s="296"/>
      <c r="AF174" s="296"/>
      <c r="AG174" s="296"/>
      <c r="AH174" s="296"/>
      <c r="AI174" s="296"/>
      <c r="AJ174" s="296"/>
      <c r="AK174" s="296"/>
      <c r="AL174" s="296"/>
      <c r="AM174" s="296"/>
      <c r="AN174" s="296"/>
      <c r="AO174" s="296"/>
      <c r="AP174" s="296"/>
      <c r="AQ174" s="296"/>
      <c r="AR174" s="296">
        <v>7</v>
      </c>
      <c r="AS174" s="296">
        <v>11</v>
      </c>
      <c r="AT174" s="296"/>
      <c r="AU174" s="296"/>
      <c r="AV174" s="296">
        <v>18</v>
      </c>
    </row>
    <row r="175" spans="1:48" x14ac:dyDescent="0.2">
      <c r="A175" s="278"/>
      <c r="B175" s="288" t="s">
        <v>295</v>
      </c>
      <c r="C175" s="289" t="s">
        <v>296</v>
      </c>
      <c r="D175" s="296">
        <v>40</v>
      </c>
      <c r="E175" s="296">
        <v>20</v>
      </c>
      <c r="F175" s="296"/>
      <c r="G175" s="296"/>
      <c r="H175" s="296">
        <v>60</v>
      </c>
      <c r="I175" s="296">
        <v>1</v>
      </c>
      <c r="J175" s="296"/>
      <c r="K175" s="296"/>
      <c r="L175" s="296"/>
      <c r="M175" s="296">
        <v>1</v>
      </c>
      <c r="N175" s="296"/>
      <c r="O175" s="296"/>
      <c r="P175" s="296"/>
      <c r="Q175" s="296"/>
      <c r="R175" s="296"/>
      <c r="S175" s="296">
        <v>1</v>
      </c>
      <c r="T175" s="296"/>
      <c r="U175" s="296"/>
      <c r="V175" s="296"/>
      <c r="W175" s="296">
        <v>1</v>
      </c>
      <c r="X175" s="296">
        <v>34</v>
      </c>
      <c r="Y175" s="296">
        <v>15</v>
      </c>
      <c r="Z175" s="296"/>
      <c r="AA175" s="296"/>
      <c r="AB175" s="296">
        <v>49</v>
      </c>
      <c r="AC175" s="296"/>
      <c r="AD175" s="296"/>
      <c r="AE175" s="296"/>
      <c r="AF175" s="296"/>
      <c r="AG175" s="296"/>
      <c r="AH175" s="296"/>
      <c r="AI175" s="296"/>
      <c r="AJ175" s="296"/>
      <c r="AK175" s="296"/>
      <c r="AL175" s="296"/>
      <c r="AM175" s="296"/>
      <c r="AN175" s="296"/>
      <c r="AO175" s="296"/>
      <c r="AP175" s="296"/>
      <c r="AQ175" s="296"/>
      <c r="AR175" s="296">
        <v>4</v>
      </c>
      <c r="AS175" s="296">
        <v>5</v>
      </c>
      <c r="AT175" s="296"/>
      <c r="AU175" s="296"/>
      <c r="AV175" s="296">
        <v>9</v>
      </c>
    </row>
    <row r="176" spans="1:48" x14ac:dyDescent="0.2">
      <c r="A176" s="278"/>
      <c r="B176" s="288" t="s">
        <v>285</v>
      </c>
      <c r="C176" s="289" t="s">
        <v>286</v>
      </c>
      <c r="D176" s="296">
        <v>213</v>
      </c>
      <c r="E176" s="296">
        <v>44</v>
      </c>
      <c r="F176" s="296">
        <v>1</v>
      </c>
      <c r="G176" s="296">
        <v>1</v>
      </c>
      <c r="H176" s="296">
        <v>259</v>
      </c>
      <c r="I176" s="296">
        <v>1</v>
      </c>
      <c r="J176" s="296"/>
      <c r="K176" s="296"/>
      <c r="L176" s="296"/>
      <c r="M176" s="296">
        <v>1</v>
      </c>
      <c r="N176" s="296"/>
      <c r="O176" s="296"/>
      <c r="P176" s="296"/>
      <c r="Q176" s="296"/>
      <c r="R176" s="296"/>
      <c r="S176" s="296">
        <v>7</v>
      </c>
      <c r="T176" s="296">
        <v>1</v>
      </c>
      <c r="U176" s="296"/>
      <c r="V176" s="296"/>
      <c r="W176" s="296">
        <v>8</v>
      </c>
      <c r="X176" s="296">
        <v>173</v>
      </c>
      <c r="Y176" s="296">
        <v>35</v>
      </c>
      <c r="Z176" s="296">
        <v>1</v>
      </c>
      <c r="AA176" s="296">
        <v>1</v>
      </c>
      <c r="AB176" s="296">
        <v>210</v>
      </c>
      <c r="AC176" s="296"/>
      <c r="AD176" s="296"/>
      <c r="AE176" s="296"/>
      <c r="AF176" s="296"/>
      <c r="AG176" s="296"/>
      <c r="AH176" s="296"/>
      <c r="AI176" s="296"/>
      <c r="AJ176" s="296"/>
      <c r="AK176" s="296"/>
      <c r="AL176" s="296"/>
      <c r="AM176" s="296"/>
      <c r="AN176" s="296">
        <v>1</v>
      </c>
      <c r="AO176" s="296"/>
      <c r="AP176" s="296"/>
      <c r="AQ176" s="296">
        <v>1</v>
      </c>
      <c r="AR176" s="296">
        <v>32</v>
      </c>
      <c r="AS176" s="296">
        <v>7</v>
      </c>
      <c r="AT176" s="296"/>
      <c r="AU176" s="296"/>
      <c r="AV176" s="296">
        <v>39</v>
      </c>
    </row>
    <row r="177" spans="1:48" x14ac:dyDescent="0.2">
      <c r="A177" s="278"/>
      <c r="B177" s="288" t="s">
        <v>287</v>
      </c>
      <c r="C177" s="289" t="s">
        <v>288</v>
      </c>
      <c r="D177" s="296">
        <v>28</v>
      </c>
      <c r="E177" s="296">
        <v>5</v>
      </c>
      <c r="F177" s="296" t="s">
        <v>667</v>
      </c>
      <c r="G177" s="296" t="s">
        <v>667</v>
      </c>
      <c r="H177" s="296">
        <v>33</v>
      </c>
      <c r="I177" s="296"/>
      <c r="J177" s="296"/>
      <c r="K177" s="296"/>
      <c r="L177" s="296"/>
      <c r="M177" s="296"/>
      <c r="N177" s="296"/>
      <c r="O177" s="296"/>
      <c r="P177" s="296"/>
      <c r="Q177" s="296"/>
      <c r="R177" s="296"/>
      <c r="S177" s="296"/>
      <c r="T177" s="296"/>
      <c r="U177" s="296"/>
      <c r="V177" s="296"/>
      <c r="W177" s="296"/>
      <c r="X177" s="296">
        <v>24</v>
      </c>
      <c r="Y177" s="296">
        <v>4</v>
      </c>
      <c r="Z177" s="296"/>
      <c r="AA177" s="296"/>
      <c r="AB177" s="296">
        <v>28</v>
      </c>
      <c r="AC177" s="296"/>
      <c r="AD177" s="296"/>
      <c r="AE177" s="296"/>
      <c r="AF177" s="296"/>
      <c r="AG177" s="296"/>
      <c r="AH177" s="296"/>
      <c r="AI177" s="296"/>
      <c r="AJ177" s="296"/>
      <c r="AK177" s="296"/>
      <c r="AL177" s="296"/>
      <c r="AM177" s="296"/>
      <c r="AN177" s="296"/>
      <c r="AO177" s="296"/>
      <c r="AP177" s="296"/>
      <c r="AQ177" s="296"/>
      <c r="AR177" s="296">
        <v>4</v>
      </c>
      <c r="AS177" s="296">
        <v>1</v>
      </c>
      <c r="AT177" s="296"/>
      <c r="AU177" s="296"/>
      <c r="AV177" s="296">
        <v>5</v>
      </c>
    </row>
    <row r="178" spans="1:48" x14ac:dyDescent="0.2">
      <c r="A178" s="278"/>
      <c r="B178" s="288" t="s">
        <v>305</v>
      </c>
      <c r="C178" s="289" t="s">
        <v>563</v>
      </c>
      <c r="D178" s="296">
        <v>30</v>
      </c>
      <c r="E178" s="296">
        <v>35</v>
      </c>
      <c r="F178" s="296">
        <v>2</v>
      </c>
      <c r="G178" s="296">
        <v>1</v>
      </c>
      <c r="H178" s="296">
        <v>68</v>
      </c>
      <c r="I178" s="296"/>
      <c r="J178" s="296">
        <v>1</v>
      </c>
      <c r="K178" s="296"/>
      <c r="L178" s="296"/>
      <c r="M178" s="296">
        <v>1</v>
      </c>
      <c r="N178" s="296"/>
      <c r="O178" s="296"/>
      <c r="P178" s="296"/>
      <c r="Q178" s="296"/>
      <c r="R178" s="296"/>
      <c r="S178" s="296"/>
      <c r="T178" s="296"/>
      <c r="U178" s="296"/>
      <c r="V178" s="296"/>
      <c r="W178" s="296"/>
      <c r="X178" s="296">
        <v>26</v>
      </c>
      <c r="Y178" s="296">
        <v>26</v>
      </c>
      <c r="Z178" s="296">
        <v>2</v>
      </c>
      <c r="AA178" s="296">
        <v>1</v>
      </c>
      <c r="AB178" s="296">
        <v>55</v>
      </c>
      <c r="AC178" s="296"/>
      <c r="AD178" s="296"/>
      <c r="AE178" s="296"/>
      <c r="AF178" s="296"/>
      <c r="AG178" s="296"/>
      <c r="AH178" s="296"/>
      <c r="AI178" s="296"/>
      <c r="AJ178" s="296"/>
      <c r="AK178" s="296"/>
      <c r="AL178" s="296"/>
      <c r="AM178" s="296"/>
      <c r="AN178" s="296"/>
      <c r="AO178" s="296"/>
      <c r="AP178" s="296"/>
      <c r="AQ178" s="296"/>
      <c r="AR178" s="296">
        <v>4</v>
      </c>
      <c r="AS178" s="296">
        <v>8</v>
      </c>
      <c r="AT178" s="296"/>
      <c r="AU178" s="296"/>
      <c r="AV178" s="296">
        <v>12</v>
      </c>
    </row>
    <row r="179" spans="1:48" x14ac:dyDescent="0.2">
      <c r="A179" s="278"/>
      <c r="B179" s="288" t="s">
        <v>301</v>
      </c>
      <c r="C179" s="289" t="s">
        <v>302</v>
      </c>
      <c r="D179" s="296">
        <v>162</v>
      </c>
      <c r="E179" s="296">
        <v>71</v>
      </c>
      <c r="F179" s="296">
        <v>3</v>
      </c>
      <c r="G179" s="296"/>
      <c r="H179" s="296">
        <v>236</v>
      </c>
      <c r="I179" s="296">
        <v>3</v>
      </c>
      <c r="J179" s="296"/>
      <c r="K179" s="296"/>
      <c r="L179" s="296"/>
      <c r="M179" s="296">
        <v>3</v>
      </c>
      <c r="N179" s="296"/>
      <c r="O179" s="296"/>
      <c r="P179" s="296"/>
      <c r="Q179" s="296"/>
      <c r="R179" s="296"/>
      <c r="S179" s="296">
        <v>3</v>
      </c>
      <c r="T179" s="296">
        <v>2</v>
      </c>
      <c r="U179" s="296"/>
      <c r="V179" s="296"/>
      <c r="W179" s="296">
        <v>5</v>
      </c>
      <c r="X179" s="296">
        <v>138</v>
      </c>
      <c r="Y179" s="296">
        <v>59</v>
      </c>
      <c r="Z179" s="296">
        <v>3</v>
      </c>
      <c r="AA179" s="296"/>
      <c r="AB179" s="296">
        <v>200</v>
      </c>
      <c r="AC179" s="296"/>
      <c r="AD179" s="296"/>
      <c r="AE179" s="296"/>
      <c r="AF179" s="296"/>
      <c r="AG179" s="296"/>
      <c r="AH179" s="296"/>
      <c r="AI179" s="296"/>
      <c r="AJ179" s="296"/>
      <c r="AK179" s="296"/>
      <c r="AL179" s="296"/>
      <c r="AM179" s="296"/>
      <c r="AN179" s="296"/>
      <c r="AO179" s="296"/>
      <c r="AP179" s="296"/>
      <c r="AQ179" s="296"/>
      <c r="AR179" s="296">
        <v>18</v>
      </c>
      <c r="AS179" s="296">
        <v>10</v>
      </c>
      <c r="AT179" s="296"/>
      <c r="AU179" s="296"/>
      <c r="AV179" s="296">
        <v>28</v>
      </c>
    </row>
    <row r="180" spans="1:48" x14ac:dyDescent="0.2">
      <c r="A180" s="278"/>
      <c r="B180" s="288" t="s">
        <v>602</v>
      </c>
      <c r="C180" s="289" t="s">
        <v>603</v>
      </c>
      <c r="D180" s="296">
        <v>129</v>
      </c>
      <c r="E180" s="296">
        <v>37</v>
      </c>
      <c r="F180" s="296">
        <v>2</v>
      </c>
      <c r="G180" s="296">
        <v>1</v>
      </c>
      <c r="H180" s="296">
        <v>169</v>
      </c>
      <c r="I180" s="296"/>
      <c r="J180" s="296"/>
      <c r="K180" s="296"/>
      <c r="L180" s="296"/>
      <c r="M180" s="296"/>
      <c r="N180" s="296"/>
      <c r="O180" s="296"/>
      <c r="P180" s="296"/>
      <c r="Q180" s="296"/>
      <c r="R180" s="296"/>
      <c r="S180" s="296">
        <v>6</v>
      </c>
      <c r="T180" s="296"/>
      <c r="U180" s="296"/>
      <c r="V180" s="296"/>
      <c r="W180" s="296">
        <v>6</v>
      </c>
      <c r="X180" s="296">
        <v>104</v>
      </c>
      <c r="Y180" s="296">
        <v>30</v>
      </c>
      <c r="Z180" s="296">
        <v>2</v>
      </c>
      <c r="AA180" s="296">
        <v>1</v>
      </c>
      <c r="AB180" s="296">
        <v>137</v>
      </c>
      <c r="AC180" s="296"/>
      <c r="AD180" s="296"/>
      <c r="AE180" s="296"/>
      <c r="AF180" s="296"/>
      <c r="AG180" s="296"/>
      <c r="AH180" s="296"/>
      <c r="AI180" s="296"/>
      <c r="AJ180" s="296"/>
      <c r="AK180" s="296"/>
      <c r="AL180" s="296"/>
      <c r="AM180" s="296"/>
      <c r="AN180" s="296"/>
      <c r="AO180" s="296"/>
      <c r="AP180" s="296"/>
      <c r="AQ180" s="296"/>
      <c r="AR180" s="296">
        <v>19</v>
      </c>
      <c r="AS180" s="296">
        <v>7</v>
      </c>
      <c r="AT180" s="296"/>
      <c r="AU180" s="296"/>
      <c r="AV180" s="296">
        <v>26</v>
      </c>
    </row>
    <row r="181" spans="1:48" x14ac:dyDescent="0.2">
      <c r="A181" s="278"/>
      <c r="B181" s="288" t="s">
        <v>329</v>
      </c>
      <c r="C181" s="289" t="s">
        <v>573</v>
      </c>
      <c r="D181" s="296">
        <v>9</v>
      </c>
      <c r="E181" s="296">
        <v>2</v>
      </c>
      <c r="F181" s="296" t="s">
        <v>667</v>
      </c>
      <c r="G181" s="296"/>
      <c r="H181" s="296">
        <v>11</v>
      </c>
      <c r="I181" s="296"/>
      <c r="J181" s="296"/>
      <c r="K181" s="296"/>
      <c r="L181" s="296"/>
      <c r="M181" s="296"/>
      <c r="N181" s="296"/>
      <c r="O181" s="296"/>
      <c r="P181" s="296"/>
      <c r="Q181" s="296"/>
      <c r="R181" s="296"/>
      <c r="S181" s="296">
        <v>2</v>
      </c>
      <c r="T181" s="296"/>
      <c r="U181" s="296"/>
      <c r="V181" s="296"/>
      <c r="W181" s="296">
        <v>2</v>
      </c>
      <c r="X181" s="296">
        <v>6</v>
      </c>
      <c r="Y181" s="296"/>
      <c r="Z181" s="296"/>
      <c r="AA181" s="296"/>
      <c r="AB181" s="296">
        <v>6</v>
      </c>
      <c r="AC181" s="296"/>
      <c r="AD181" s="296"/>
      <c r="AE181" s="296"/>
      <c r="AF181" s="296"/>
      <c r="AG181" s="296"/>
      <c r="AH181" s="296"/>
      <c r="AI181" s="296"/>
      <c r="AJ181" s="296"/>
      <c r="AK181" s="296"/>
      <c r="AL181" s="296"/>
      <c r="AM181" s="296"/>
      <c r="AN181" s="296"/>
      <c r="AO181" s="296"/>
      <c r="AP181" s="296"/>
      <c r="AQ181" s="296"/>
      <c r="AR181" s="296">
        <v>1</v>
      </c>
      <c r="AS181" s="296">
        <v>2</v>
      </c>
      <c r="AT181" s="296"/>
      <c r="AU181" s="296"/>
      <c r="AV181" s="296">
        <v>3</v>
      </c>
    </row>
    <row r="182" spans="1:48" x14ac:dyDescent="0.2">
      <c r="A182" s="278"/>
      <c r="B182" s="288" t="s">
        <v>331</v>
      </c>
      <c r="C182" s="289" t="s">
        <v>574</v>
      </c>
      <c r="D182" s="296">
        <v>17</v>
      </c>
      <c r="E182" s="296">
        <v>3</v>
      </c>
      <c r="F182" s="296">
        <v>1</v>
      </c>
      <c r="G182" s="296"/>
      <c r="H182" s="296">
        <v>21</v>
      </c>
      <c r="I182" s="296"/>
      <c r="J182" s="296">
        <v>1</v>
      </c>
      <c r="K182" s="296"/>
      <c r="L182" s="296"/>
      <c r="M182" s="296">
        <v>1</v>
      </c>
      <c r="N182" s="296"/>
      <c r="O182" s="296"/>
      <c r="P182" s="296"/>
      <c r="Q182" s="296"/>
      <c r="R182" s="296"/>
      <c r="S182" s="296">
        <v>1</v>
      </c>
      <c r="T182" s="296"/>
      <c r="U182" s="296"/>
      <c r="V182" s="296"/>
      <c r="W182" s="296">
        <v>1</v>
      </c>
      <c r="X182" s="296">
        <v>15</v>
      </c>
      <c r="Y182" s="296">
        <v>1</v>
      </c>
      <c r="Z182" s="296">
        <v>1</v>
      </c>
      <c r="AA182" s="296"/>
      <c r="AB182" s="296">
        <v>17</v>
      </c>
      <c r="AC182" s="296"/>
      <c r="AD182" s="296"/>
      <c r="AE182" s="296"/>
      <c r="AF182" s="296"/>
      <c r="AG182" s="296"/>
      <c r="AH182" s="296"/>
      <c r="AI182" s="296"/>
      <c r="AJ182" s="296"/>
      <c r="AK182" s="296"/>
      <c r="AL182" s="296"/>
      <c r="AM182" s="296"/>
      <c r="AN182" s="296"/>
      <c r="AO182" s="296"/>
      <c r="AP182" s="296"/>
      <c r="AQ182" s="296"/>
      <c r="AR182" s="296">
        <v>1</v>
      </c>
      <c r="AS182" s="296">
        <v>1</v>
      </c>
      <c r="AT182" s="296"/>
      <c r="AU182" s="296"/>
      <c r="AV182" s="296">
        <v>2</v>
      </c>
    </row>
    <row r="183" spans="1:48" x14ac:dyDescent="0.2">
      <c r="A183" s="278"/>
      <c r="B183" s="288" t="s">
        <v>333</v>
      </c>
      <c r="C183" s="289" t="s">
        <v>575</v>
      </c>
      <c r="D183" s="296">
        <v>12</v>
      </c>
      <c r="E183" s="296">
        <v>4</v>
      </c>
      <c r="F183" s="296" t="s">
        <v>667</v>
      </c>
      <c r="G183" s="296"/>
      <c r="H183" s="296">
        <v>16</v>
      </c>
      <c r="I183" s="296"/>
      <c r="J183" s="296"/>
      <c r="K183" s="296"/>
      <c r="L183" s="296"/>
      <c r="M183" s="296"/>
      <c r="N183" s="296"/>
      <c r="O183" s="296"/>
      <c r="P183" s="296"/>
      <c r="Q183" s="296"/>
      <c r="R183" s="296"/>
      <c r="S183" s="296"/>
      <c r="T183" s="296"/>
      <c r="U183" s="296"/>
      <c r="V183" s="296"/>
      <c r="W183" s="296"/>
      <c r="X183" s="296">
        <v>12</v>
      </c>
      <c r="Y183" s="296">
        <v>4</v>
      </c>
      <c r="Z183" s="296"/>
      <c r="AA183" s="296"/>
      <c r="AB183" s="296">
        <v>16</v>
      </c>
      <c r="AC183" s="296"/>
      <c r="AD183" s="296"/>
      <c r="AE183" s="296"/>
      <c r="AF183" s="296"/>
      <c r="AG183" s="296"/>
      <c r="AH183" s="296"/>
      <c r="AI183" s="296"/>
      <c r="AJ183" s="296"/>
      <c r="AK183" s="296"/>
      <c r="AL183" s="296"/>
      <c r="AM183" s="296"/>
      <c r="AN183" s="296"/>
      <c r="AO183" s="296"/>
      <c r="AP183" s="296"/>
      <c r="AQ183" s="296"/>
      <c r="AR183" s="296" t="s">
        <v>667</v>
      </c>
      <c r="AS183" s="296" t="s">
        <v>667</v>
      </c>
      <c r="AT183" s="296"/>
      <c r="AU183" s="296"/>
      <c r="AV183" s="296" t="s">
        <v>667</v>
      </c>
    </row>
    <row r="184" spans="1:48" x14ac:dyDescent="0.2">
      <c r="A184" s="278"/>
      <c r="B184" s="288" t="s">
        <v>337</v>
      </c>
      <c r="C184" s="289" t="s">
        <v>69</v>
      </c>
      <c r="D184" s="296">
        <v>32</v>
      </c>
      <c r="E184" s="296">
        <v>19</v>
      </c>
      <c r="F184" s="296">
        <v>1</v>
      </c>
      <c r="G184" s="296"/>
      <c r="H184" s="296">
        <v>52</v>
      </c>
      <c r="I184" s="296"/>
      <c r="J184" s="296"/>
      <c r="K184" s="296"/>
      <c r="L184" s="296"/>
      <c r="M184" s="296"/>
      <c r="N184" s="296"/>
      <c r="O184" s="296"/>
      <c r="P184" s="296"/>
      <c r="Q184" s="296"/>
      <c r="R184" s="296"/>
      <c r="S184" s="296">
        <v>1</v>
      </c>
      <c r="T184" s="296"/>
      <c r="U184" s="296"/>
      <c r="V184" s="296"/>
      <c r="W184" s="296">
        <v>1</v>
      </c>
      <c r="X184" s="296">
        <v>24</v>
      </c>
      <c r="Y184" s="296">
        <v>10</v>
      </c>
      <c r="Z184" s="296"/>
      <c r="AA184" s="296"/>
      <c r="AB184" s="296">
        <v>34</v>
      </c>
      <c r="AC184" s="296"/>
      <c r="AD184" s="296"/>
      <c r="AE184" s="296"/>
      <c r="AF184" s="296"/>
      <c r="AG184" s="296"/>
      <c r="AH184" s="296"/>
      <c r="AI184" s="296"/>
      <c r="AJ184" s="296"/>
      <c r="AK184" s="296"/>
      <c r="AL184" s="296"/>
      <c r="AM184" s="296"/>
      <c r="AN184" s="296"/>
      <c r="AO184" s="296"/>
      <c r="AP184" s="296"/>
      <c r="AQ184" s="296"/>
      <c r="AR184" s="296">
        <v>7</v>
      </c>
      <c r="AS184" s="296">
        <v>9</v>
      </c>
      <c r="AT184" s="296">
        <v>1</v>
      </c>
      <c r="AU184" s="296"/>
      <c r="AV184" s="296">
        <v>17</v>
      </c>
    </row>
    <row r="185" spans="1:48" x14ac:dyDescent="0.2">
      <c r="A185" s="278"/>
      <c r="B185" s="288" t="s">
        <v>595</v>
      </c>
      <c r="C185" s="289" t="s">
        <v>661</v>
      </c>
      <c r="D185" s="296">
        <v>3</v>
      </c>
      <c r="E185" s="296">
        <v>4</v>
      </c>
      <c r="F185" s="296" t="s">
        <v>667</v>
      </c>
      <c r="G185" s="296"/>
      <c r="H185" s="296">
        <v>7</v>
      </c>
      <c r="I185" s="296"/>
      <c r="J185" s="296"/>
      <c r="K185" s="296"/>
      <c r="L185" s="296"/>
      <c r="M185" s="296"/>
      <c r="N185" s="296"/>
      <c r="O185" s="296"/>
      <c r="P185" s="296"/>
      <c r="Q185" s="296"/>
      <c r="R185" s="296"/>
      <c r="S185" s="296" t="s">
        <v>667</v>
      </c>
      <c r="T185" s="296">
        <v>1</v>
      </c>
      <c r="U185" s="296"/>
      <c r="V185" s="296"/>
      <c r="W185" s="296">
        <v>1</v>
      </c>
      <c r="X185" s="296">
        <v>3</v>
      </c>
      <c r="Y185" s="296">
        <v>3</v>
      </c>
      <c r="Z185" s="296"/>
      <c r="AA185" s="296"/>
      <c r="AB185" s="296">
        <v>6</v>
      </c>
      <c r="AC185" s="296"/>
      <c r="AD185" s="296"/>
      <c r="AE185" s="296"/>
      <c r="AF185" s="296"/>
      <c r="AG185" s="296"/>
      <c r="AH185" s="296"/>
      <c r="AI185" s="296"/>
      <c r="AJ185" s="296"/>
      <c r="AK185" s="296"/>
      <c r="AL185" s="296"/>
      <c r="AM185" s="296"/>
      <c r="AN185" s="296"/>
      <c r="AO185" s="296"/>
      <c r="AP185" s="296"/>
      <c r="AQ185" s="296"/>
      <c r="AR185" s="296" t="s">
        <v>667</v>
      </c>
      <c r="AS185" s="296" t="s">
        <v>667</v>
      </c>
      <c r="AT185" s="296" t="s">
        <v>667</v>
      </c>
      <c r="AU185" s="296"/>
      <c r="AV185" s="296" t="s">
        <v>667</v>
      </c>
    </row>
    <row r="186" spans="1:48" x14ac:dyDescent="0.2">
      <c r="A186" s="279" t="s">
        <v>40</v>
      </c>
      <c r="B186" s="264"/>
      <c r="C186" s="264"/>
      <c r="D186" s="268">
        <v>233</v>
      </c>
      <c r="E186" s="268">
        <v>178</v>
      </c>
      <c r="F186" s="268">
        <v>12</v>
      </c>
      <c r="G186" s="268">
        <v>1</v>
      </c>
      <c r="H186" s="268">
        <v>424</v>
      </c>
      <c r="I186" s="268">
        <v>6</v>
      </c>
      <c r="J186" s="268">
        <v>4</v>
      </c>
      <c r="K186" s="268" t="s">
        <v>667</v>
      </c>
      <c r="L186" s="268" t="s">
        <v>667</v>
      </c>
      <c r="M186" s="268">
        <v>10</v>
      </c>
      <c r="N186" s="268">
        <v>1</v>
      </c>
      <c r="O186" s="268">
        <v>1</v>
      </c>
      <c r="P186" s="268"/>
      <c r="Q186" s="268"/>
      <c r="R186" s="268">
        <v>2</v>
      </c>
      <c r="S186" s="268">
        <v>13</v>
      </c>
      <c r="T186" s="268">
        <v>10</v>
      </c>
      <c r="U186" s="268"/>
      <c r="V186" s="268">
        <v>1</v>
      </c>
      <c r="W186" s="268">
        <v>24</v>
      </c>
      <c r="X186" s="268">
        <v>171</v>
      </c>
      <c r="Y186" s="268">
        <v>109</v>
      </c>
      <c r="Z186" s="268">
        <v>12</v>
      </c>
      <c r="AA186" s="268" t="s">
        <v>667</v>
      </c>
      <c r="AB186" s="268">
        <v>292</v>
      </c>
      <c r="AC186" s="268" t="s">
        <v>667</v>
      </c>
      <c r="AD186" s="268" t="s">
        <v>667</v>
      </c>
      <c r="AE186" s="268" t="s">
        <v>667</v>
      </c>
      <c r="AF186" s="268" t="s">
        <v>667</v>
      </c>
      <c r="AG186" s="268" t="s">
        <v>667</v>
      </c>
      <c r="AH186" s="268" t="s">
        <v>667</v>
      </c>
      <c r="AI186" s="268" t="s">
        <v>667</v>
      </c>
      <c r="AJ186" s="268" t="s">
        <v>667</v>
      </c>
      <c r="AK186" s="268" t="s">
        <v>667</v>
      </c>
      <c r="AL186" s="268" t="s">
        <v>667</v>
      </c>
      <c r="AM186" s="268">
        <v>7</v>
      </c>
      <c r="AN186" s="268">
        <v>16</v>
      </c>
      <c r="AO186" s="268" t="s">
        <v>667</v>
      </c>
      <c r="AP186" s="268" t="s">
        <v>667</v>
      </c>
      <c r="AQ186" s="268">
        <v>23</v>
      </c>
      <c r="AR186" s="268">
        <v>35</v>
      </c>
      <c r="AS186" s="268">
        <v>38</v>
      </c>
      <c r="AT186" s="268" t="s">
        <v>667</v>
      </c>
      <c r="AU186" s="268" t="s">
        <v>667</v>
      </c>
      <c r="AV186" s="268">
        <v>73</v>
      </c>
    </row>
    <row r="187" spans="1:48" x14ac:dyDescent="0.2">
      <c r="A187" s="280">
        <v>7</v>
      </c>
      <c r="B187" s="281" t="s">
        <v>422</v>
      </c>
      <c r="C187" s="264"/>
      <c r="D187" s="310">
        <v>161</v>
      </c>
      <c r="E187" s="310">
        <v>106</v>
      </c>
      <c r="F187" s="331">
        <v>10</v>
      </c>
      <c r="G187" s="332">
        <v>1</v>
      </c>
      <c r="H187" s="309">
        <v>278</v>
      </c>
      <c r="I187" s="268">
        <v>4</v>
      </c>
      <c r="J187" s="268">
        <v>3</v>
      </c>
      <c r="K187" s="268" t="s">
        <v>667</v>
      </c>
      <c r="L187" s="268" t="s">
        <v>667</v>
      </c>
      <c r="M187" s="268">
        <v>7</v>
      </c>
      <c r="N187" s="268">
        <v>1</v>
      </c>
      <c r="O187" s="268" t="s">
        <v>667</v>
      </c>
      <c r="P187" s="331"/>
      <c r="Q187" s="332"/>
      <c r="R187" s="268">
        <v>1</v>
      </c>
      <c r="S187" s="268">
        <v>9</v>
      </c>
      <c r="T187" s="268">
        <v>9</v>
      </c>
      <c r="U187" s="268"/>
      <c r="V187" s="268">
        <v>1</v>
      </c>
      <c r="W187" s="268">
        <v>19</v>
      </c>
      <c r="X187" s="268">
        <v>124</v>
      </c>
      <c r="Y187" s="268">
        <v>71</v>
      </c>
      <c r="Z187" s="268">
        <v>10</v>
      </c>
      <c r="AA187" s="268" t="s">
        <v>667</v>
      </c>
      <c r="AB187" s="331">
        <v>205</v>
      </c>
      <c r="AC187" s="332"/>
      <c r="AD187" s="331"/>
      <c r="AE187" s="332"/>
      <c r="AF187" s="268"/>
      <c r="AG187" s="331" t="s">
        <v>667</v>
      </c>
      <c r="AH187" s="332"/>
      <c r="AI187" s="331"/>
      <c r="AJ187" s="332"/>
      <c r="AK187" s="268"/>
      <c r="AL187" s="268" t="s">
        <v>667</v>
      </c>
      <c r="AM187" s="268">
        <v>4</v>
      </c>
      <c r="AN187" s="268">
        <v>6</v>
      </c>
      <c r="AO187" s="268" t="s">
        <v>667</v>
      </c>
      <c r="AP187" s="268" t="s">
        <v>667</v>
      </c>
      <c r="AQ187" s="268">
        <v>10</v>
      </c>
      <c r="AR187" s="268">
        <v>19</v>
      </c>
      <c r="AS187" s="268">
        <v>17</v>
      </c>
      <c r="AT187" s="268" t="s">
        <v>667</v>
      </c>
      <c r="AU187" s="268" t="s">
        <v>667</v>
      </c>
      <c r="AV187" s="268">
        <v>36</v>
      </c>
    </row>
    <row r="188" spans="1:48" x14ac:dyDescent="0.2">
      <c r="A188" s="278"/>
      <c r="B188" s="279" t="s">
        <v>293</v>
      </c>
      <c r="C188" s="282" t="s">
        <v>560</v>
      </c>
      <c r="D188" s="304">
        <v>8</v>
      </c>
      <c r="E188" s="304">
        <v>3</v>
      </c>
      <c r="F188" s="334" t="s">
        <v>667</v>
      </c>
      <c r="G188" s="333"/>
      <c r="H188" s="303">
        <v>11</v>
      </c>
      <c r="I188" s="274" t="s">
        <v>667</v>
      </c>
      <c r="J188" s="334" t="s">
        <v>667</v>
      </c>
      <c r="K188" s="333"/>
      <c r="L188" s="274"/>
      <c r="M188" s="274" t="s">
        <v>667</v>
      </c>
      <c r="N188" s="274" t="s">
        <v>667</v>
      </c>
      <c r="O188" s="274" t="s">
        <v>667</v>
      </c>
      <c r="P188" s="334"/>
      <c r="Q188" s="333"/>
      <c r="R188" s="274" t="s">
        <v>667</v>
      </c>
      <c r="S188" s="274">
        <v>1</v>
      </c>
      <c r="T188" s="274">
        <v>1</v>
      </c>
      <c r="U188" s="274"/>
      <c r="V188" s="274" t="s">
        <v>667</v>
      </c>
      <c r="W188" s="274">
        <v>2</v>
      </c>
      <c r="X188" s="274">
        <v>6</v>
      </c>
      <c r="Y188" s="274">
        <v>1</v>
      </c>
      <c r="Z188" s="274" t="s">
        <v>667</v>
      </c>
      <c r="AA188" s="274" t="s">
        <v>667</v>
      </c>
      <c r="AB188" s="334">
        <v>7</v>
      </c>
      <c r="AC188" s="333"/>
      <c r="AD188" s="334"/>
      <c r="AE188" s="333"/>
      <c r="AF188" s="274"/>
      <c r="AG188" s="334" t="s">
        <v>667</v>
      </c>
      <c r="AH188" s="333"/>
      <c r="AI188" s="334"/>
      <c r="AJ188" s="333"/>
      <c r="AK188" s="274"/>
      <c r="AL188" s="274" t="s">
        <v>667</v>
      </c>
      <c r="AM188" s="274" t="s">
        <v>667</v>
      </c>
      <c r="AN188" s="274" t="s">
        <v>667</v>
      </c>
      <c r="AO188" s="274" t="s">
        <v>667</v>
      </c>
      <c r="AP188" s="274" t="s">
        <v>667</v>
      </c>
      <c r="AQ188" s="274" t="s">
        <v>667</v>
      </c>
      <c r="AR188" s="274">
        <v>1</v>
      </c>
      <c r="AS188" s="274">
        <v>1</v>
      </c>
      <c r="AT188" s="274" t="s">
        <v>667</v>
      </c>
      <c r="AU188" s="274" t="s">
        <v>667</v>
      </c>
      <c r="AV188" s="274">
        <v>2</v>
      </c>
    </row>
    <row r="189" spans="1:48" x14ac:dyDescent="0.2">
      <c r="A189" s="278"/>
      <c r="B189" s="279" t="s">
        <v>299</v>
      </c>
      <c r="C189" s="282" t="s">
        <v>562</v>
      </c>
      <c r="D189" s="304">
        <v>5</v>
      </c>
      <c r="E189" s="304">
        <v>15</v>
      </c>
      <c r="F189" s="334">
        <v>3</v>
      </c>
      <c r="G189" s="333">
        <v>1</v>
      </c>
      <c r="H189" s="303">
        <v>23</v>
      </c>
      <c r="I189" s="274">
        <v>1</v>
      </c>
      <c r="J189" s="334" t="s">
        <v>667</v>
      </c>
      <c r="K189" s="333"/>
      <c r="L189" s="274"/>
      <c r="M189" s="274">
        <v>1</v>
      </c>
      <c r="N189" s="274" t="s">
        <v>667</v>
      </c>
      <c r="O189" s="274" t="s">
        <v>667</v>
      </c>
      <c r="P189" s="334"/>
      <c r="Q189" s="333"/>
      <c r="R189" s="274" t="s">
        <v>667</v>
      </c>
      <c r="S189" s="274" t="s">
        <v>667</v>
      </c>
      <c r="T189" s="274">
        <v>2</v>
      </c>
      <c r="U189" s="274"/>
      <c r="V189" s="274">
        <v>1</v>
      </c>
      <c r="W189" s="274">
        <v>3</v>
      </c>
      <c r="X189" s="274">
        <v>4</v>
      </c>
      <c r="Y189" s="274">
        <v>6</v>
      </c>
      <c r="Z189" s="274">
        <v>3</v>
      </c>
      <c r="AA189" s="274" t="s">
        <v>667</v>
      </c>
      <c r="AB189" s="334">
        <v>13</v>
      </c>
      <c r="AC189" s="333"/>
      <c r="AD189" s="334"/>
      <c r="AE189" s="333"/>
      <c r="AF189" s="274"/>
      <c r="AG189" s="334" t="s">
        <v>667</v>
      </c>
      <c r="AH189" s="333"/>
      <c r="AI189" s="334"/>
      <c r="AJ189" s="333"/>
      <c r="AK189" s="274"/>
      <c r="AL189" s="274" t="s">
        <v>667</v>
      </c>
      <c r="AM189" s="274" t="s">
        <v>667</v>
      </c>
      <c r="AN189" s="274">
        <v>2</v>
      </c>
      <c r="AO189" s="274" t="s">
        <v>667</v>
      </c>
      <c r="AP189" s="274" t="s">
        <v>667</v>
      </c>
      <c r="AQ189" s="274">
        <v>2</v>
      </c>
      <c r="AR189" s="274" t="s">
        <v>667</v>
      </c>
      <c r="AS189" s="274">
        <v>5</v>
      </c>
      <c r="AT189" s="274" t="s">
        <v>667</v>
      </c>
      <c r="AU189" s="274" t="s">
        <v>667</v>
      </c>
      <c r="AV189" s="274">
        <v>5</v>
      </c>
    </row>
    <row r="190" spans="1:48" x14ac:dyDescent="0.2">
      <c r="A190" s="278"/>
      <c r="B190" s="279" t="s">
        <v>344</v>
      </c>
      <c r="C190" s="282" t="s">
        <v>581</v>
      </c>
      <c r="D190" s="304">
        <v>54</v>
      </c>
      <c r="E190" s="304">
        <v>29</v>
      </c>
      <c r="F190" s="334">
        <v>5</v>
      </c>
      <c r="G190" s="333"/>
      <c r="H190" s="303">
        <v>88</v>
      </c>
      <c r="I190" s="274">
        <v>1</v>
      </c>
      <c r="J190" s="334">
        <v>2</v>
      </c>
      <c r="K190" s="333"/>
      <c r="L190" s="274"/>
      <c r="M190" s="274">
        <v>3</v>
      </c>
      <c r="N190" s="274" t="s">
        <v>667</v>
      </c>
      <c r="O190" s="274" t="s">
        <v>667</v>
      </c>
      <c r="P190" s="334"/>
      <c r="Q190" s="333"/>
      <c r="R190" s="274" t="s">
        <v>667</v>
      </c>
      <c r="S190" s="274">
        <v>3</v>
      </c>
      <c r="T190" s="274">
        <v>1</v>
      </c>
      <c r="U190" s="274"/>
      <c r="V190" s="274"/>
      <c r="W190" s="274">
        <v>4</v>
      </c>
      <c r="X190" s="274">
        <v>47</v>
      </c>
      <c r="Y190" s="274">
        <v>22</v>
      </c>
      <c r="Z190" s="274">
        <v>5</v>
      </c>
      <c r="AA190" s="274" t="s">
        <v>667</v>
      </c>
      <c r="AB190" s="334">
        <v>74</v>
      </c>
      <c r="AC190" s="333"/>
      <c r="AD190" s="334"/>
      <c r="AE190" s="333"/>
      <c r="AF190" s="274"/>
      <c r="AG190" s="334" t="s">
        <v>667</v>
      </c>
      <c r="AH190" s="333"/>
      <c r="AI190" s="334"/>
      <c r="AJ190" s="333"/>
      <c r="AK190" s="274"/>
      <c r="AL190" s="274" t="s">
        <v>667</v>
      </c>
      <c r="AM190" s="274">
        <v>2</v>
      </c>
      <c r="AN190" s="274">
        <v>2</v>
      </c>
      <c r="AO190" s="274" t="s">
        <v>667</v>
      </c>
      <c r="AP190" s="274" t="s">
        <v>667</v>
      </c>
      <c r="AQ190" s="274">
        <v>4</v>
      </c>
      <c r="AR190" s="274">
        <v>1</v>
      </c>
      <c r="AS190" s="274">
        <v>2</v>
      </c>
      <c r="AT190" s="274" t="s">
        <v>667</v>
      </c>
      <c r="AU190" s="274" t="s">
        <v>667</v>
      </c>
      <c r="AV190" s="274">
        <v>3</v>
      </c>
    </row>
    <row r="191" spans="1:48" x14ac:dyDescent="0.2">
      <c r="A191" s="278"/>
      <c r="B191" s="279" t="s">
        <v>346</v>
      </c>
      <c r="C191" s="282" t="s">
        <v>347</v>
      </c>
      <c r="D191" s="304">
        <v>13</v>
      </c>
      <c r="E191" s="304">
        <v>14</v>
      </c>
      <c r="F191" s="334" t="s">
        <v>667</v>
      </c>
      <c r="G191" s="333"/>
      <c r="H191" s="303">
        <v>27</v>
      </c>
      <c r="I191" s="274">
        <v>1</v>
      </c>
      <c r="J191" s="334" t="s">
        <v>667</v>
      </c>
      <c r="K191" s="333"/>
      <c r="L191" s="274"/>
      <c r="M191" s="274">
        <v>1</v>
      </c>
      <c r="N191" s="274" t="s">
        <v>667</v>
      </c>
      <c r="O191" s="274" t="s">
        <v>667</v>
      </c>
      <c r="P191" s="334"/>
      <c r="Q191" s="333"/>
      <c r="R191" s="274" t="s">
        <v>667</v>
      </c>
      <c r="S191" s="274" t="s">
        <v>667</v>
      </c>
      <c r="T191" s="274">
        <v>2</v>
      </c>
      <c r="U191" s="274"/>
      <c r="V191" s="274"/>
      <c r="W191" s="274">
        <v>2</v>
      </c>
      <c r="X191" s="274">
        <v>10</v>
      </c>
      <c r="Y191" s="274">
        <v>11</v>
      </c>
      <c r="Z191" s="274" t="s">
        <v>667</v>
      </c>
      <c r="AA191" s="274" t="s">
        <v>667</v>
      </c>
      <c r="AB191" s="334">
        <v>21</v>
      </c>
      <c r="AC191" s="333"/>
      <c r="AD191" s="334"/>
      <c r="AE191" s="333"/>
      <c r="AF191" s="274"/>
      <c r="AG191" s="334" t="s">
        <v>667</v>
      </c>
      <c r="AH191" s="333"/>
      <c r="AI191" s="334"/>
      <c r="AJ191" s="333"/>
      <c r="AK191" s="274"/>
      <c r="AL191" s="274" t="s">
        <v>667</v>
      </c>
      <c r="AM191" s="274" t="s">
        <v>667</v>
      </c>
      <c r="AN191" s="274" t="s">
        <v>667</v>
      </c>
      <c r="AO191" s="274" t="s">
        <v>667</v>
      </c>
      <c r="AP191" s="274" t="s">
        <v>667</v>
      </c>
      <c r="AQ191" s="274" t="s">
        <v>667</v>
      </c>
      <c r="AR191" s="274">
        <v>2</v>
      </c>
      <c r="AS191" s="274">
        <v>1</v>
      </c>
      <c r="AT191" s="274" t="s">
        <v>667</v>
      </c>
      <c r="AU191" s="274" t="s">
        <v>667</v>
      </c>
      <c r="AV191" s="274">
        <v>3</v>
      </c>
    </row>
    <row r="192" spans="1:48" x14ac:dyDescent="0.2">
      <c r="A192" s="278"/>
      <c r="B192" s="279" t="s">
        <v>295</v>
      </c>
      <c r="C192" s="282" t="s">
        <v>296</v>
      </c>
      <c r="D192" s="304">
        <v>17</v>
      </c>
      <c r="E192" s="304">
        <v>10</v>
      </c>
      <c r="F192" s="334" t="s">
        <v>667</v>
      </c>
      <c r="G192" s="333"/>
      <c r="H192" s="303">
        <v>27</v>
      </c>
      <c r="I192" s="274" t="s">
        <v>667</v>
      </c>
      <c r="J192" s="334" t="s">
        <v>667</v>
      </c>
      <c r="K192" s="333"/>
      <c r="L192" s="274"/>
      <c r="M192" s="274" t="s">
        <v>667</v>
      </c>
      <c r="N192" s="274" t="s">
        <v>667</v>
      </c>
      <c r="O192" s="274" t="s">
        <v>667</v>
      </c>
      <c r="P192" s="334"/>
      <c r="Q192" s="333"/>
      <c r="R192" s="274" t="s">
        <v>667</v>
      </c>
      <c r="S192" s="274">
        <v>2</v>
      </c>
      <c r="T192" s="274">
        <v>1</v>
      </c>
      <c r="U192" s="274"/>
      <c r="V192" s="274"/>
      <c r="W192" s="274">
        <v>3</v>
      </c>
      <c r="X192" s="274">
        <v>12</v>
      </c>
      <c r="Y192" s="274">
        <v>8</v>
      </c>
      <c r="Z192" s="274" t="s">
        <v>667</v>
      </c>
      <c r="AA192" s="274" t="s">
        <v>667</v>
      </c>
      <c r="AB192" s="334">
        <v>20</v>
      </c>
      <c r="AC192" s="333"/>
      <c r="AD192" s="334"/>
      <c r="AE192" s="333"/>
      <c r="AF192" s="274"/>
      <c r="AG192" s="334" t="s">
        <v>667</v>
      </c>
      <c r="AH192" s="333"/>
      <c r="AI192" s="334"/>
      <c r="AJ192" s="333"/>
      <c r="AK192" s="274"/>
      <c r="AL192" s="274" t="s">
        <v>667</v>
      </c>
      <c r="AM192" s="274">
        <v>1</v>
      </c>
      <c r="AN192" s="274">
        <v>1</v>
      </c>
      <c r="AO192" s="274" t="s">
        <v>667</v>
      </c>
      <c r="AP192" s="274" t="s">
        <v>667</v>
      </c>
      <c r="AQ192" s="274">
        <v>2</v>
      </c>
      <c r="AR192" s="274">
        <v>2</v>
      </c>
      <c r="AS192" s="274" t="s">
        <v>667</v>
      </c>
      <c r="AT192" s="274" t="s">
        <v>667</v>
      </c>
      <c r="AU192" s="274" t="s">
        <v>667</v>
      </c>
      <c r="AV192" s="274">
        <v>2</v>
      </c>
    </row>
    <row r="193" spans="1:48" x14ac:dyDescent="0.2">
      <c r="A193" s="278"/>
      <c r="B193" s="279" t="s">
        <v>340</v>
      </c>
      <c r="C193" s="282" t="s">
        <v>579</v>
      </c>
      <c r="D193" s="304">
        <v>10</v>
      </c>
      <c r="E193" s="304">
        <v>6</v>
      </c>
      <c r="F193" s="334" t="s">
        <v>667</v>
      </c>
      <c r="G193" s="333"/>
      <c r="H193" s="303">
        <v>16</v>
      </c>
      <c r="I193" s="274" t="s">
        <v>667</v>
      </c>
      <c r="J193" s="334" t="s">
        <v>667</v>
      </c>
      <c r="K193" s="333"/>
      <c r="L193" s="274"/>
      <c r="M193" s="274" t="s">
        <v>667</v>
      </c>
      <c r="N193" s="274">
        <v>1</v>
      </c>
      <c r="O193" s="274" t="s">
        <v>667</v>
      </c>
      <c r="P193" s="334"/>
      <c r="Q193" s="333"/>
      <c r="R193" s="274">
        <v>1</v>
      </c>
      <c r="S193" s="274">
        <v>1</v>
      </c>
      <c r="T193" s="274">
        <v>1</v>
      </c>
      <c r="U193" s="274"/>
      <c r="V193" s="274"/>
      <c r="W193" s="274">
        <v>2</v>
      </c>
      <c r="X193" s="274">
        <v>6</v>
      </c>
      <c r="Y193" s="274">
        <v>4</v>
      </c>
      <c r="Z193" s="274" t="s">
        <v>667</v>
      </c>
      <c r="AA193" s="274" t="s">
        <v>667</v>
      </c>
      <c r="AB193" s="334">
        <v>10</v>
      </c>
      <c r="AC193" s="333"/>
      <c r="AD193" s="334"/>
      <c r="AE193" s="333"/>
      <c r="AF193" s="274"/>
      <c r="AG193" s="334" t="s">
        <v>667</v>
      </c>
      <c r="AH193" s="333"/>
      <c r="AI193" s="334"/>
      <c r="AJ193" s="333"/>
      <c r="AK193" s="274"/>
      <c r="AL193" s="274" t="s">
        <v>667</v>
      </c>
      <c r="AM193" s="274" t="s">
        <v>667</v>
      </c>
      <c r="AN193" s="274" t="s">
        <v>667</v>
      </c>
      <c r="AO193" s="274" t="s">
        <v>667</v>
      </c>
      <c r="AP193" s="274" t="s">
        <v>667</v>
      </c>
      <c r="AQ193" s="274" t="s">
        <v>667</v>
      </c>
      <c r="AR193" s="274">
        <v>2</v>
      </c>
      <c r="AS193" s="274">
        <v>1</v>
      </c>
      <c r="AT193" s="274" t="s">
        <v>667</v>
      </c>
      <c r="AU193" s="274" t="s">
        <v>667</v>
      </c>
      <c r="AV193" s="274">
        <v>3</v>
      </c>
    </row>
    <row r="194" spans="1:48" x14ac:dyDescent="0.2">
      <c r="A194" s="278"/>
      <c r="B194" s="279" t="s">
        <v>287</v>
      </c>
      <c r="C194" s="282" t="s">
        <v>288</v>
      </c>
      <c r="D194" s="304">
        <v>10</v>
      </c>
      <c r="E194" s="304">
        <v>6</v>
      </c>
      <c r="F194" s="334">
        <v>2</v>
      </c>
      <c r="G194" s="333"/>
      <c r="H194" s="303">
        <v>18</v>
      </c>
      <c r="I194" s="274" t="s">
        <v>667</v>
      </c>
      <c r="J194" s="334" t="s">
        <v>667</v>
      </c>
      <c r="K194" s="333"/>
      <c r="L194" s="274"/>
      <c r="M194" s="274" t="s">
        <v>667</v>
      </c>
      <c r="N194" s="274" t="s">
        <v>667</v>
      </c>
      <c r="O194" s="274" t="s">
        <v>667</v>
      </c>
      <c r="P194" s="334"/>
      <c r="Q194" s="333"/>
      <c r="R194" s="274" t="s">
        <v>667</v>
      </c>
      <c r="S194" s="274" t="s">
        <v>667</v>
      </c>
      <c r="T194" s="274" t="s">
        <v>667</v>
      </c>
      <c r="U194" s="274"/>
      <c r="V194" s="274"/>
      <c r="W194" s="274" t="s">
        <v>667</v>
      </c>
      <c r="X194" s="274">
        <v>6</v>
      </c>
      <c r="Y194" s="274">
        <v>4</v>
      </c>
      <c r="Z194" s="274">
        <v>2</v>
      </c>
      <c r="AA194" s="274" t="s">
        <v>667</v>
      </c>
      <c r="AB194" s="334">
        <v>12</v>
      </c>
      <c r="AC194" s="333"/>
      <c r="AD194" s="334"/>
      <c r="AE194" s="333"/>
      <c r="AF194" s="274"/>
      <c r="AG194" s="334" t="s">
        <v>667</v>
      </c>
      <c r="AH194" s="333"/>
      <c r="AI194" s="334"/>
      <c r="AJ194" s="333"/>
      <c r="AK194" s="274"/>
      <c r="AL194" s="274" t="s">
        <v>667</v>
      </c>
      <c r="AM194" s="274" t="s">
        <v>667</v>
      </c>
      <c r="AN194" s="274" t="s">
        <v>667</v>
      </c>
      <c r="AO194" s="274" t="s">
        <v>667</v>
      </c>
      <c r="AP194" s="274" t="s">
        <v>667</v>
      </c>
      <c r="AQ194" s="274" t="s">
        <v>667</v>
      </c>
      <c r="AR194" s="274">
        <v>4</v>
      </c>
      <c r="AS194" s="274">
        <v>2</v>
      </c>
      <c r="AT194" s="274" t="s">
        <v>667</v>
      </c>
      <c r="AU194" s="274" t="s">
        <v>667</v>
      </c>
      <c r="AV194" s="274">
        <v>6</v>
      </c>
    </row>
    <row r="195" spans="1:48" x14ac:dyDescent="0.2">
      <c r="A195" s="278"/>
      <c r="B195" s="279" t="s">
        <v>342</v>
      </c>
      <c r="C195" s="282" t="s">
        <v>580</v>
      </c>
      <c r="D195" s="304">
        <v>44</v>
      </c>
      <c r="E195" s="304">
        <v>23</v>
      </c>
      <c r="F195" s="334" t="s">
        <v>667</v>
      </c>
      <c r="G195" s="333"/>
      <c r="H195" s="303">
        <v>67</v>
      </c>
      <c r="I195" s="274">
        <v>1</v>
      </c>
      <c r="J195" s="334">
        <v>1</v>
      </c>
      <c r="K195" s="333"/>
      <c r="L195" s="274"/>
      <c r="M195" s="274">
        <v>2</v>
      </c>
      <c r="N195" s="274" t="s">
        <v>667</v>
      </c>
      <c r="O195" s="274" t="s">
        <v>667</v>
      </c>
      <c r="P195" s="334"/>
      <c r="Q195" s="333"/>
      <c r="R195" s="274" t="s">
        <v>667</v>
      </c>
      <c r="S195" s="274">
        <v>2</v>
      </c>
      <c r="T195" s="274">
        <v>1</v>
      </c>
      <c r="U195" s="274"/>
      <c r="V195" s="274"/>
      <c r="W195" s="274">
        <v>3</v>
      </c>
      <c r="X195" s="274">
        <v>33</v>
      </c>
      <c r="Y195" s="274">
        <v>15</v>
      </c>
      <c r="Z195" s="274" t="s">
        <v>667</v>
      </c>
      <c r="AA195" s="274" t="s">
        <v>667</v>
      </c>
      <c r="AB195" s="334">
        <v>48</v>
      </c>
      <c r="AC195" s="333"/>
      <c r="AD195" s="334"/>
      <c r="AE195" s="333"/>
      <c r="AF195" s="274"/>
      <c r="AG195" s="334" t="s">
        <v>667</v>
      </c>
      <c r="AH195" s="333"/>
      <c r="AI195" s="334"/>
      <c r="AJ195" s="333"/>
      <c r="AK195" s="274"/>
      <c r="AL195" s="274" t="s">
        <v>667</v>
      </c>
      <c r="AM195" s="274">
        <v>1</v>
      </c>
      <c r="AN195" s="274">
        <v>1</v>
      </c>
      <c r="AO195" s="274" t="s">
        <v>667</v>
      </c>
      <c r="AP195" s="274" t="s">
        <v>667</v>
      </c>
      <c r="AQ195" s="274">
        <v>2</v>
      </c>
      <c r="AR195" s="274">
        <v>7</v>
      </c>
      <c r="AS195" s="274">
        <v>5</v>
      </c>
      <c r="AT195" s="274" t="s">
        <v>667</v>
      </c>
      <c r="AU195" s="274" t="s">
        <v>667</v>
      </c>
      <c r="AV195" s="274">
        <v>12</v>
      </c>
    </row>
    <row r="196" spans="1:48" x14ac:dyDescent="0.2">
      <c r="A196" s="280">
        <v>9</v>
      </c>
      <c r="B196" s="281" t="s">
        <v>45</v>
      </c>
      <c r="C196" s="264"/>
      <c r="D196" s="310">
        <v>72</v>
      </c>
      <c r="E196" s="310">
        <v>72</v>
      </c>
      <c r="F196" s="331">
        <v>2</v>
      </c>
      <c r="G196" s="332"/>
      <c r="H196" s="309">
        <v>146</v>
      </c>
      <c r="I196" s="268">
        <v>2</v>
      </c>
      <c r="J196" s="268">
        <v>1</v>
      </c>
      <c r="K196" s="268"/>
      <c r="L196" s="268"/>
      <c r="M196" s="268">
        <v>3</v>
      </c>
      <c r="N196" s="268" t="s">
        <v>667</v>
      </c>
      <c r="O196" s="268">
        <v>1</v>
      </c>
      <c r="P196" s="331"/>
      <c r="Q196" s="332"/>
      <c r="R196" s="268">
        <v>1</v>
      </c>
      <c r="S196" s="268">
        <v>4</v>
      </c>
      <c r="T196" s="268">
        <v>1</v>
      </c>
      <c r="U196" s="268"/>
      <c r="V196" s="268"/>
      <c r="W196" s="268">
        <v>5</v>
      </c>
      <c r="X196" s="268">
        <v>47</v>
      </c>
      <c r="Y196" s="268">
        <v>38</v>
      </c>
      <c r="Z196" s="268">
        <v>2</v>
      </c>
      <c r="AA196" s="268" t="s">
        <v>667</v>
      </c>
      <c r="AB196" s="331">
        <v>87</v>
      </c>
      <c r="AC196" s="332"/>
      <c r="AD196" s="331"/>
      <c r="AE196" s="332"/>
      <c r="AF196" s="268"/>
      <c r="AG196" s="331" t="s">
        <v>667</v>
      </c>
      <c r="AH196" s="332"/>
      <c r="AI196" s="331"/>
      <c r="AJ196" s="332"/>
      <c r="AK196" s="268"/>
      <c r="AL196" s="268" t="s">
        <v>667</v>
      </c>
      <c r="AM196" s="268">
        <v>3</v>
      </c>
      <c r="AN196" s="268">
        <v>10</v>
      </c>
      <c r="AO196" s="268" t="s">
        <v>667</v>
      </c>
      <c r="AP196" s="268" t="s">
        <v>667</v>
      </c>
      <c r="AQ196" s="268">
        <v>13</v>
      </c>
      <c r="AR196" s="268">
        <v>16</v>
      </c>
      <c r="AS196" s="268">
        <v>21</v>
      </c>
      <c r="AT196" s="268" t="s">
        <v>667</v>
      </c>
      <c r="AU196" s="268" t="s">
        <v>667</v>
      </c>
      <c r="AV196" s="268">
        <v>37</v>
      </c>
    </row>
    <row r="197" spans="1:48" x14ac:dyDescent="0.2">
      <c r="A197" s="278"/>
      <c r="B197" s="279" t="s">
        <v>293</v>
      </c>
      <c r="C197" s="282" t="s">
        <v>560</v>
      </c>
      <c r="D197" s="304">
        <v>28</v>
      </c>
      <c r="E197" s="304">
        <v>18</v>
      </c>
      <c r="F197" s="334" t="s">
        <v>667</v>
      </c>
      <c r="G197" s="333"/>
      <c r="H197" s="303">
        <v>46</v>
      </c>
      <c r="I197" s="274">
        <v>1</v>
      </c>
      <c r="J197" s="274" t="s">
        <v>667</v>
      </c>
      <c r="K197" s="274"/>
      <c r="L197" s="274"/>
      <c r="M197" s="274">
        <v>1</v>
      </c>
      <c r="N197" s="274" t="s">
        <v>667</v>
      </c>
      <c r="O197" s="274" t="s">
        <v>667</v>
      </c>
      <c r="P197" s="334"/>
      <c r="Q197" s="333"/>
      <c r="R197" s="274" t="s">
        <v>667</v>
      </c>
      <c r="S197" s="274">
        <v>3</v>
      </c>
      <c r="T197" s="274" t="s">
        <v>667</v>
      </c>
      <c r="U197" s="274"/>
      <c r="V197" s="274"/>
      <c r="W197" s="274">
        <v>3</v>
      </c>
      <c r="X197" s="274">
        <v>16</v>
      </c>
      <c r="Y197" s="274">
        <v>11</v>
      </c>
      <c r="Z197" s="274" t="s">
        <v>667</v>
      </c>
      <c r="AA197" s="274" t="s">
        <v>667</v>
      </c>
      <c r="AB197" s="334">
        <v>27</v>
      </c>
      <c r="AC197" s="333"/>
      <c r="AD197" s="334"/>
      <c r="AE197" s="333"/>
      <c r="AF197" s="274"/>
      <c r="AG197" s="334" t="s">
        <v>667</v>
      </c>
      <c r="AH197" s="333"/>
      <c r="AI197" s="334"/>
      <c r="AJ197" s="333"/>
      <c r="AK197" s="274"/>
      <c r="AL197" s="274" t="s">
        <v>667</v>
      </c>
      <c r="AM197" s="274">
        <v>2</v>
      </c>
      <c r="AN197" s="274">
        <v>2</v>
      </c>
      <c r="AO197" s="274" t="s">
        <v>667</v>
      </c>
      <c r="AP197" s="274" t="s">
        <v>667</v>
      </c>
      <c r="AQ197" s="274">
        <v>4</v>
      </c>
      <c r="AR197" s="274">
        <v>6</v>
      </c>
      <c r="AS197" s="274">
        <v>5</v>
      </c>
      <c r="AT197" s="274" t="s">
        <v>667</v>
      </c>
      <c r="AU197" s="274" t="s">
        <v>667</v>
      </c>
      <c r="AV197" s="274">
        <v>11</v>
      </c>
    </row>
    <row r="198" spans="1:48" x14ac:dyDescent="0.2">
      <c r="A198" s="278"/>
      <c r="B198" s="279" t="s">
        <v>346</v>
      </c>
      <c r="C198" s="282" t="s">
        <v>347</v>
      </c>
      <c r="D198" s="304">
        <v>16</v>
      </c>
      <c r="E198" s="304">
        <v>32</v>
      </c>
      <c r="F198" s="334">
        <v>2</v>
      </c>
      <c r="G198" s="333"/>
      <c r="H198" s="303">
        <v>50</v>
      </c>
      <c r="I198" s="274">
        <v>1</v>
      </c>
      <c r="J198" s="274">
        <v>1</v>
      </c>
      <c r="K198" s="274"/>
      <c r="L198" s="274"/>
      <c r="M198" s="274">
        <v>2</v>
      </c>
      <c r="N198" s="274" t="s">
        <v>667</v>
      </c>
      <c r="O198" s="274" t="s">
        <v>667</v>
      </c>
      <c r="P198" s="334"/>
      <c r="Q198" s="333"/>
      <c r="R198" s="274" t="s">
        <v>667</v>
      </c>
      <c r="S198" s="274" t="s">
        <v>667</v>
      </c>
      <c r="T198" s="274" t="s">
        <v>667</v>
      </c>
      <c r="U198" s="274"/>
      <c r="V198" s="274"/>
      <c r="W198" s="274" t="s">
        <v>667</v>
      </c>
      <c r="X198" s="274">
        <v>13</v>
      </c>
      <c r="Y198" s="274">
        <v>19</v>
      </c>
      <c r="Z198" s="274">
        <v>2</v>
      </c>
      <c r="AA198" s="274" t="s">
        <v>667</v>
      </c>
      <c r="AB198" s="334">
        <v>34</v>
      </c>
      <c r="AC198" s="333"/>
      <c r="AD198" s="334"/>
      <c r="AE198" s="333"/>
      <c r="AF198" s="274"/>
      <c r="AG198" s="334" t="s">
        <v>667</v>
      </c>
      <c r="AH198" s="333"/>
      <c r="AI198" s="334"/>
      <c r="AJ198" s="333"/>
      <c r="AK198" s="274"/>
      <c r="AL198" s="274" t="s">
        <v>667</v>
      </c>
      <c r="AM198" s="274" t="s">
        <v>667</v>
      </c>
      <c r="AN198" s="274">
        <v>4</v>
      </c>
      <c r="AO198" s="274" t="s">
        <v>667</v>
      </c>
      <c r="AP198" s="274" t="s">
        <v>667</v>
      </c>
      <c r="AQ198" s="274">
        <v>4</v>
      </c>
      <c r="AR198" s="274">
        <v>2</v>
      </c>
      <c r="AS198" s="274">
        <v>8</v>
      </c>
      <c r="AT198" s="274" t="s">
        <v>667</v>
      </c>
      <c r="AU198" s="274" t="s">
        <v>667</v>
      </c>
      <c r="AV198" s="274">
        <v>10</v>
      </c>
    </row>
    <row r="199" spans="1:48" x14ac:dyDescent="0.2">
      <c r="A199" s="278"/>
      <c r="B199" s="279" t="s">
        <v>349</v>
      </c>
      <c r="C199" s="282" t="s">
        <v>578</v>
      </c>
      <c r="D199" s="304">
        <v>28</v>
      </c>
      <c r="E199" s="304">
        <v>22</v>
      </c>
      <c r="F199" s="334" t="s">
        <v>667</v>
      </c>
      <c r="G199" s="333"/>
      <c r="H199" s="303">
        <v>50</v>
      </c>
      <c r="I199" s="274" t="s">
        <v>667</v>
      </c>
      <c r="J199" s="274" t="s">
        <v>667</v>
      </c>
      <c r="K199" s="274"/>
      <c r="L199" s="274"/>
      <c r="M199" s="274" t="s">
        <v>667</v>
      </c>
      <c r="N199" s="274" t="s">
        <v>667</v>
      </c>
      <c r="O199" s="274">
        <v>1</v>
      </c>
      <c r="P199" s="334"/>
      <c r="Q199" s="333"/>
      <c r="R199" s="274">
        <v>1</v>
      </c>
      <c r="S199" s="274">
        <v>1</v>
      </c>
      <c r="T199" s="274">
        <v>1</v>
      </c>
      <c r="U199" s="274"/>
      <c r="V199" s="274"/>
      <c r="W199" s="274">
        <v>2</v>
      </c>
      <c r="X199" s="274">
        <v>18</v>
      </c>
      <c r="Y199" s="274">
        <v>8</v>
      </c>
      <c r="Z199" s="274" t="s">
        <v>667</v>
      </c>
      <c r="AA199" s="274" t="s">
        <v>667</v>
      </c>
      <c r="AB199" s="334">
        <v>26</v>
      </c>
      <c r="AC199" s="333"/>
      <c r="AD199" s="334"/>
      <c r="AE199" s="333"/>
      <c r="AF199" s="274"/>
      <c r="AG199" s="334" t="s">
        <v>667</v>
      </c>
      <c r="AH199" s="333"/>
      <c r="AI199" s="334"/>
      <c r="AJ199" s="333"/>
      <c r="AK199" s="274"/>
      <c r="AL199" s="274" t="s">
        <v>667</v>
      </c>
      <c r="AM199" s="274">
        <v>1</v>
      </c>
      <c r="AN199" s="274">
        <v>4</v>
      </c>
      <c r="AO199" s="274" t="s">
        <v>667</v>
      </c>
      <c r="AP199" s="274" t="s">
        <v>667</v>
      </c>
      <c r="AQ199" s="274">
        <v>5</v>
      </c>
      <c r="AR199" s="274">
        <v>8</v>
      </c>
      <c r="AS199" s="274">
        <v>8</v>
      </c>
      <c r="AT199" s="274" t="s">
        <v>667</v>
      </c>
      <c r="AU199" s="274" t="s">
        <v>667</v>
      </c>
      <c r="AV199" s="274">
        <v>16</v>
      </c>
    </row>
    <row r="200" spans="1:48" s="330" customFormat="1" x14ac:dyDescent="0.2">
      <c r="A200" s="278" t="s">
        <v>665</v>
      </c>
      <c r="B200" s="322"/>
      <c r="C200" s="337"/>
      <c r="D200" s="326">
        <v>35</v>
      </c>
      <c r="E200" s="326">
        <v>38</v>
      </c>
      <c r="F200" s="326">
        <v>1</v>
      </c>
      <c r="G200" s="326"/>
      <c r="H200" s="326">
        <v>74</v>
      </c>
      <c r="I200" s="326">
        <v>1</v>
      </c>
      <c r="J200" s="326"/>
      <c r="K200" s="326"/>
      <c r="L200" s="326"/>
      <c r="M200" s="326">
        <v>1</v>
      </c>
      <c r="N200" s="326"/>
      <c r="O200" s="326"/>
      <c r="P200" s="326"/>
      <c r="Q200" s="326"/>
      <c r="R200" s="326"/>
      <c r="S200" s="326">
        <v>1</v>
      </c>
      <c r="T200" s="326">
        <v>4</v>
      </c>
      <c r="U200" s="326"/>
      <c r="V200" s="326"/>
      <c r="W200" s="326">
        <v>5</v>
      </c>
      <c r="X200" s="326">
        <v>30</v>
      </c>
      <c r="Y200" s="326">
        <v>31</v>
      </c>
      <c r="Z200" s="326">
        <v>1</v>
      </c>
      <c r="AA200" s="326"/>
      <c r="AB200" s="326">
        <v>62</v>
      </c>
      <c r="AC200" s="326"/>
      <c r="AD200" s="326"/>
      <c r="AE200" s="326"/>
      <c r="AF200" s="326"/>
      <c r="AG200" s="326"/>
      <c r="AH200" s="326"/>
      <c r="AI200" s="326"/>
      <c r="AJ200" s="326"/>
      <c r="AK200" s="326"/>
      <c r="AL200" s="326"/>
      <c r="AM200" s="326">
        <v>3</v>
      </c>
      <c r="AN200" s="326">
        <v>2</v>
      </c>
      <c r="AO200" s="326"/>
      <c r="AP200" s="326"/>
      <c r="AQ200" s="326">
        <v>5</v>
      </c>
      <c r="AR200" s="326"/>
      <c r="AS200" s="326">
        <v>1</v>
      </c>
      <c r="AT200" s="326"/>
      <c r="AU200" s="326"/>
      <c r="AV200" s="326">
        <v>1</v>
      </c>
    </row>
    <row r="201" spans="1:48" x14ac:dyDescent="0.2">
      <c r="A201" s="281" t="s">
        <v>40</v>
      </c>
      <c r="B201" s="279"/>
      <c r="C201" s="282"/>
      <c r="D201" s="268">
        <v>35</v>
      </c>
      <c r="E201" s="268">
        <v>38</v>
      </c>
      <c r="F201" s="268">
        <v>1</v>
      </c>
      <c r="G201" s="268"/>
      <c r="H201" s="331">
        <v>74</v>
      </c>
      <c r="I201" s="333">
        <v>1</v>
      </c>
      <c r="J201" s="334"/>
      <c r="K201" s="333"/>
      <c r="L201" s="274"/>
      <c r="M201" s="334">
        <v>1</v>
      </c>
      <c r="N201" s="332"/>
      <c r="O201" s="331"/>
      <c r="P201" s="332"/>
      <c r="Q201" s="268"/>
      <c r="R201" s="268" t="s">
        <v>667</v>
      </c>
      <c r="S201" s="268">
        <v>1</v>
      </c>
      <c r="T201" s="268">
        <v>4</v>
      </c>
      <c r="U201" s="268" t="s">
        <v>667</v>
      </c>
      <c r="V201" s="268" t="s">
        <v>667</v>
      </c>
      <c r="W201" s="268">
        <v>5</v>
      </c>
      <c r="X201" s="268">
        <v>30</v>
      </c>
      <c r="Y201" s="268">
        <v>31</v>
      </c>
      <c r="Z201" s="268">
        <v>1</v>
      </c>
      <c r="AA201" s="268" t="s">
        <v>667</v>
      </c>
      <c r="AB201" s="331">
        <v>62</v>
      </c>
      <c r="AC201" s="333"/>
      <c r="AD201" s="334"/>
      <c r="AE201" s="333"/>
      <c r="AF201" s="274"/>
      <c r="AG201" s="334" t="s">
        <v>667</v>
      </c>
      <c r="AH201" s="333"/>
      <c r="AI201" s="334"/>
      <c r="AJ201" s="333"/>
      <c r="AK201" s="274"/>
      <c r="AL201" s="274" t="s">
        <v>667</v>
      </c>
      <c r="AM201" s="274">
        <v>3</v>
      </c>
      <c r="AN201" s="274">
        <v>2</v>
      </c>
      <c r="AO201" s="274" t="s">
        <v>667</v>
      </c>
      <c r="AP201" s="274" t="s">
        <v>667</v>
      </c>
      <c r="AQ201" s="274">
        <v>5</v>
      </c>
      <c r="AR201" s="274" t="s">
        <v>667</v>
      </c>
      <c r="AS201" s="274">
        <v>1</v>
      </c>
      <c r="AT201" s="334" t="s">
        <v>667</v>
      </c>
      <c r="AU201" s="333"/>
      <c r="AV201" s="274">
        <v>1</v>
      </c>
    </row>
    <row r="202" spans="1:48" x14ac:dyDescent="0.2">
      <c r="A202" s="280">
        <v>6</v>
      </c>
      <c r="B202" s="279" t="s">
        <v>696</v>
      </c>
      <c r="C202" s="282"/>
      <c r="D202" s="310">
        <v>3</v>
      </c>
      <c r="E202" s="310" t="s">
        <v>667</v>
      </c>
      <c r="F202" s="332"/>
      <c r="G202" s="268"/>
      <c r="H202" s="331">
        <v>3</v>
      </c>
      <c r="I202" s="333" t="s">
        <v>667</v>
      </c>
      <c r="J202" s="334"/>
      <c r="K202" s="333"/>
      <c r="L202" s="274"/>
      <c r="M202" s="334" t="s">
        <v>667</v>
      </c>
      <c r="N202" s="332"/>
      <c r="O202" s="331"/>
      <c r="P202" s="332"/>
      <c r="Q202" s="268"/>
      <c r="R202" s="268" t="s">
        <v>667</v>
      </c>
      <c r="S202" s="268">
        <v>1</v>
      </c>
      <c r="T202" s="268" t="s">
        <v>667</v>
      </c>
      <c r="U202" s="268" t="s">
        <v>667</v>
      </c>
      <c r="V202" s="268" t="s">
        <v>667</v>
      </c>
      <c r="W202" s="268">
        <v>1</v>
      </c>
      <c r="X202" s="268">
        <v>2</v>
      </c>
      <c r="Y202" s="268" t="s">
        <v>667</v>
      </c>
      <c r="Z202" s="268" t="s">
        <v>667</v>
      </c>
      <c r="AA202" s="268" t="s">
        <v>667</v>
      </c>
      <c r="AB202" s="331">
        <v>2</v>
      </c>
      <c r="AC202" s="333"/>
      <c r="AD202" s="334"/>
      <c r="AE202" s="333"/>
      <c r="AF202" s="274"/>
      <c r="AG202" s="334" t="s">
        <v>667</v>
      </c>
      <c r="AH202" s="333"/>
      <c r="AI202" s="334"/>
      <c r="AJ202" s="333"/>
      <c r="AK202" s="274"/>
      <c r="AL202" s="274" t="s">
        <v>667</v>
      </c>
      <c r="AM202" s="274" t="s">
        <v>667</v>
      </c>
      <c r="AN202" s="274" t="s">
        <v>667</v>
      </c>
      <c r="AO202" s="274" t="s">
        <v>667</v>
      </c>
      <c r="AP202" s="274" t="s">
        <v>667</v>
      </c>
      <c r="AQ202" s="274" t="s">
        <v>667</v>
      </c>
      <c r="AR202" s="274" t="s">
        <v>667</v>
      </c>
      <c r="AS202" s="274" t="s">
        <v>667</v>
      </c>
      <c r="AT202" s="334" t="s">
        <v>667</v>
      </c>
      <c r="AU202" s="333"/>
      <c r="AV202" s="274" t="s">
        <v>667</v>
      </c>
    </row>
    <row r="203" spans="1:48" x14ac:dyDescent="0.2">
      <c r="A203" s="280"/>
      <c r="B203" s="279" t="s">
        <v>616</v>
      </c>
      <c r="C203" s="282" t="s">
        <v>617</v>
      </c>
      <c r="D203" s="304">
        <v>3</v>
      </c>
      <c r="E203" s="304" t="s">
        <v>667</v>
      </c>
      <c r="F203" s="333"/>
      <c r="G203" s="274"/>
      <c r="H203" s="334">
        <v>3</v>
      </c>
      <c r="I203" s="333" t="s">
        <v>667</v>
      </c>
      <c r="J203" s="334"/>
      <c r="K203" s="333"/>
      <c r="L203" s="274"/>
      <c r="M203" s="334" t="s">
        <v>667</v>
      </c>
      <c r="N203" s="333"/>
      <c r="O203" s="334"/>
      <c r="P203" s="333"/>
      <c r="Q203" s="274"/>
      <c r="R203" s="274" t="s">
        <v>667</v>
      </c>
      <c r="S203" s="274">
        <v>1</v>
      </c>
      <c r="T203" s="274" t="s">
        <v>667</v>
      </c>
      <c r="U203" s="274" t="s">
        <v>667</v>
      </c>
      <c r="V203" s="274" t="s">
        <v>667</v>
      </c>
      <c r="W203" s="274">
        <v>1</v>
      </c>
      <c r="X203" s="274">
        <v>2</v>
      </c>
      <c r="Y203" s="274" t="s">
        <v>667</v>
      </c>
      <c r="Z203" s="274" t="s">
        <v>667</v>
      </c>
      <c r="AA203" s="274" t="s">
        <v>667</v>
      </c>
      <c r="AB203" s="334">
        <v>2</v>
      </c>
      <c r="AC203" s="333"/>
      <c r="AD203" s="334"/>
      <c r="AE203" s="333"/>
      <c r="AF203" s="274"/>
      <c r="AG203" s="334" t="s">
        <v>667</v>
      </c>
      <c r="AH203" s="333"/>
      <c r="AI203" s="334"/>
      <c r="AJ203" s="333"/>
      <c r="AK203" s="274"/>
      <c r="AL203" s="274" t="s">
        <v>667</v>
      </c>
      <c r="AM203" s="274" t="s">
        <v>667</v>
      </c>
      <c r="AN203" s="274" t="s">
        <v>667</v>
      </c>
      <c r="AO203" s="274" t="s">
        <v>667</v>
      </c>
      <c r="AP203" s="274" t="s">
        <v>667</v>
      </c>
      <c r="AQ203" s="274" t="s">
        <v>667</v>
      </c>
      <c r="AR203" s="274" t="s">
        <v>667</v>
      </c>
      <c r="AS203" s="274" t="s">
        <v>667</v>
      </c>
      <c r="AT203" s="334" t="s">
        <v>667</v>
      </c>
      <c r="AU203" s="333"/>
      <c r="AV203" s="274" t="s">
        <v>667</v>
      </c>
    </row>
    <row r="204" spans="1:48" x14ac:dyDescent="0.2">
      <c r="A204" s="280">
        <v>7</v>
      </c>
      <c r="B204" s="279" t="s">
        <v>422</v>
      </c>
      <c r="C204" s="282"/>
      <c r="D204" s="310">
        <v>32</v>
      </c>
      <c r="E204" s="310">
        <v>38</v>
      </c>
      <c r="F204" s="332">
        <v>1</v>
      </c>
      <c r="G204" s="268"/>
      <c r="H204" s="331">
        <v>70</v>
      </c>
      <c r="I204" s="333">
        <v>1</v>
      </c>
      <c r="J204" s="334"/>
      <c r="K204" s="333"/>
      <c r="L204" s="334"/>
      <c r="M204" s="335">
        <v>1</v>
      </c>
      <c r="N204" s="336"/>
      <c r="O204" s="336"/>
      <c r="P204" s="336"/>
      <c r="Q204" s="332"/>
      <c r="R204" s="331" t="s">
        <v>667</v>
      </c>
      <c r="S204" s="332" t="s">
        <v>667</v>
      </c>
      <c r="T204" s="331">
        <v>4</v>
      </c>
      <c r="U204" s="332" t="s">
        <v>667</v>
      </c>
      <c r="V204" s="268" t="s">
        <v>667</v>
      </c>
      <c r="W204" s="268">
        <v>4</v>
      </c>
      <c r="X204" s="268">
        <v>28</v>
      </c>
      <c r="Y204" s="268">
        <v>31</v>
      </c>
      <c r="Z204" s="268">
        <v>1</v>
      </c>
      <c r="AA204" s="268" t="s">
        <v>667</v>
      </c>
      <c r="AB204" s="331">
        <v>60</v>
      </c>
      <c r="AC204" s="333"/>
      <c r="AD204" s="334"/>
      <c r="AE204" s="333"/>
      <c r="AF204" s="274"/>
      <c r="AG204" s="334" t="s">
        <v>667</v>
      </c>
      <c r="AH204" s="333"/>
      <c r="AI204" s="334"/>
      <c r="AJ204" s="333"/>
      <c r="AK204" s="334"/>
      <c r="AL204" s="333" t="s">
        <v>667</v>
      </c>
      <c r="AM204" s="274">
        <v>3</v>
      </c>
      <c r="AN204" s="274">
        <v>2</v>
      </c>
      <c r="AO204" s="274" t="s">
        <v>667</v>
      </c>
      <c r="AP204" s="274" t="s">
        <v>667</v>
      </c>
      <c r="AQ204" s="274">
        <v>5</v>
      </c>
      <c r="AR204" s="274" t="s">
        <v>667</v>
      </c>
      <c r="AS204" s="274">
        <v>1</v>
      </c>
      <c r="AT204" s="334" t="s">
        <v>667</v>
      </c>
      <c r="AU204" s="333"/>
      <c r="AV204" s="274">
        <v>1</v>
      </c>
    </row>
    <row r="205" spans="1:48" x14ac:dyDescent="0.2">
      <c r="A205" s="278"/>
      <c r="B205" s="279" t="s">
        <v>373</v>
      </c>
      <c r="C205" s="282" t="s">
        <v>591</v>
      </c>
      <c r="D205" s="304">
        <v>32</v>
      </c>
      <c r="E205" s="304">
        <v>38</v>
      </c>
      <c r="F205" s="333">
        <v>1</v>
      </c>
      <c r="G205" s="274"/>
      <c r="H205" s="334">
        <v>70</v>
      </c>
      <c r="I205" s="333">
        <v>1</v>
      </c>
      <c r="J205" s="334"/>
      <c r="K205" s="333"/>
      <c r="L205" s="334"/>
      <c r="M205" s="335">
        <v>1</v>
      </c>
      <c r="N205" s="335"/>
      <c r="O205" s="335"/>
      <c r="P205" s="335"/>
      <c r="Q205" s="333"/>
      <c r="R205" s="334" t="s">
        <v>667</v>
      </c>
      <c r="S205" s="333" t="s">
        <v>667</v>
      </c>
      <c r="T205" s="334">
        <v>4</v>
      </c>
      <c r="U205" s="333" t="s">
        <v>667</v>
      </c>
      <c r="V205" s="274" t="s">
        <v>667</v>
      </c>
      <c r="W205" s="274">
        <v>4</v>
      </c>
      <c r="X205" s="274">
        <v>28</v>
      </c>
      <c r="Y205" s="274">
        <v>31</v>
      </c>
      <c r="Z205" s="274">
        <v>1</v>
      </c>
      <c r="AA205" s="274" t="s">
        <v>667</v>
      </c>
      <c r="AB205" s="334">
        <v>60</v>
      </c>
      <c r="AC205" s="333"/>
      <c r="AD205" s="334"/>
      <c r="AE205" s="333"/>
      <c r="AF205" s="274"/>
      <c r="AG205" s="334" t="s">
        <v>667</v>
      </c>
      <c r="AH205" s="333"/>
      <c r="AI205" s="334"/>
      <c r="AJ205" s="333"/>
      <c r="AK205" s="334"/>
      <c r="AL205" s="333" t="s">
        <v>667</v>
      </c>
      <c r="AM205" s="274">
        <v>3</v>
      </c>
      <c r="AN205" s="274">
        <v>2</v>
      </c>
      <c r="AO205" s="274" t="s">
        <v>667</v>
      </c>
      <c r="AP205" s="274" t="s">
        <v>667</v>
      </c>
      <c r="AQ205" s="274">
        <v>5</v>
      </c>
      <c r="AR205" s="274" t="s">
        <v>667</v>
      </c>
      <c r="AS205" s="274">
        <v>1</v>
      </c>
      <c r="AT205" s="334" t="s">
        <v>667</v>
      </c>
      <c r="AU205" s="333"/>
      <c r="AV205" s="274">
        <v>1</v>
      </c>
    </row>
    <row r="206" spans="1:48" x14ac:dyDescent="0.2">
      <c r="A206" s="269" t="s">
        <v>662</v>
      </c>
      <c r="B206" s="278"/>
      <c r="C206" s="278"/>
      <c r="D206" s="271"/>
      <c r="E206" s="271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  <c r="AB206" s="271"/>
      <c r="AC206" s="271"/>
      <c r="AD206" s="271"/>
      <c r="AE206" s="271"/>
      <c r="AF206" s="271"/>
      <c r="AG206" s="271"/>
      <c r="AH206" s="271"/>
      <c r="AI206" s="271"/>
      <c r="AJ206" s="271"/>
      <c r="AK206" s="271"/>
      <c r="AL206" s="271"/>
      <c r="AM206" s="271"/>
      <c r="AN206" s="271"/>
      <c r="AO206" s="271"/>
      <c r="AP206" s="271"/>
      <c r="AQ206" s="271"/>
      <c r="AR206" s="271"/>
      <c r="AS206" s="271"/>
      <c r="AT206" s="271"/>
      <c r="AU206" s="271"/>
      <c r="AV206" s="271"/>
    </row>
    <row r="207" spans="1:48" x14ac:dyDescent="0.2">
      <c r="A207" s="279" t="s">
        <v>12</v>
      </c>
      <c r="B207" s="264"/>
      <c r="C207" s="264"/>
      <c r="D207" s="268"/>
      <c r="E207" s="268"/>
      <c r="F207" s="268"/>
      <c r="G207" s="268"/>
      <c r="H207" s="268"/>
      <c r="I207" s="268"/>
      <c r="J207" s="268"/>
      <c r="K207" s="268"/>
      <c r="L207" s="268"/>
      <c r="M207" s="268"/>
      <c r="N207" s="268"/>
      <c r="O207" s="268"/>
      <c r="P207" s="268"/>
      <c r="Q207" s="268"/>
      <c r="R207" s="268"/>
      <c r="S207" s="268"/>
      <c r="T207" s="268"/>
      <c r="U207" s="268"/>
      <c r="V207" s="268"/>
      <c r="W207" s="268"/>
      <c r="X207" s="268"/>
      <c r="Y207" s="268"/>
      <c r="Z207" s="268"/>
      <c r="AA207" s="268"/>
      <c r="AB207" s="268"/>
      <c r="AC207" s="268"/>
      <c r="AD207" s="268"/>
      <c r="AE207" s="268"/>
      <c r="AF207" s="268"/>
      <c r="AG207" s="268"/>
      <c r="AH207" s="268"/>
      <c r="AI207" s="268"/>
      <c r="AJ207" s="268"/>
      <c r="AK207" s="268"/>
      <c r="AL207" s="268"/>
      <c r="AM207" s="268"/>
      <c r="AN207" s="268"/>
      <c r="AO207" s="268"/>
      <c r="AP207" s="268"/>
      <c r="AQ207" s="268"/>
      <c r="AR207" s="268"/>
      <c r="AS207" s="268"/>
      <c r="AT207" s="268"/>
      <c r="AU207" s="268"/>
      <c r="AV207" s="268"/>
    </row>
    <row r="208" spans="1:48" x14ac:dyDescent="0.2">
      <c r="A208" s="280">
        <v>5</v>
      </c>
      <c r="B208" s="281" t="s">
        <v>355</v>
      </c>
      <c r="C208" s="264"/>
      <c r="D208" s="287">
        <v>96</v>
      </c>
      <c r="E208" s="287">
        <v>69</v>
      </c>
      <c r="F208" s="287" t="s">
        <v>667</v>
      </c>
      <c r="G208" s="287">
        <v>4</v>
      </c>
      <c r="H208" s="287">
        <v>169</v>
      </c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>
        <v>36</v>
      </c>
      <c r="Y208" s="287">
        <v>32</v>
      </c>
      <c r="Z208" s="287" t="s">
        <v>667</v>
      </c>
      <c r="AA208" s="287"/>
      <c r="AB208" s="287">
        <v>68</v>
      </c>
      <c r="AC208" s="287"/>
      <c r="AD208" s="287"/>
      <c r="AE208" s="287"/>
      <c r="AF208" s="287"/>
      <c r="AG208" s="287"/>
      <c r="AH208" s="287"/>
      <c r="AI208" s="287"/>
      <c r="AJ208" s="287"/>
      <c r="AK208" s="287"/>
      <c r="AL208" s="287"/>
      <c r="AM208" s="287"/>
      <c r="AN208" s="287"/>
      <c r="AO208" s="287"/>
      <c r="AP208" s="287"/>
      <c r="AQ208" s="287"/>
      <c r="AR208" s="287">
        <v>58</v>
      </c>
      <c r="AS208" s="287">
        <v>37</v>
      </c>
      <c r="AT208" s="287" t="s">
        <v>667</v>
      </c>
      <c r="AU208" s="287">
        <v>4</v>
      </c>
      <c r="AV208" s="287">
        <v>99</v>
      </c>
    </row>
    <row r="209" spans="1:48" x14ac:dyDescent="0.2">
      <c r="A209" s="280"/>
      <c r="B209" s="281"/>
      <c r="C209" s="284" t="s">
        <v>669</v>
      </c>
      <c r="D209" s="296">
        <v>2</v>
      </c>
      <c r="E209" s="296">
        <v>2</v>
      </c>
      <c r="F209" s="296"/>
      <c r="G209" s="296" t="s">
        <v>667</v>
      </c>
      <c r="H209" s="296">
        <v>4</v>
      </c>
      <c r="I209" s="296"/>
      <c r="J209" s="296"/>
      <c r="K209" s="296"/>
      <c r="L209" s="296"/>
      <c r="M209" s="296"/>
      <c r="N209" s="296"/>
      <c r="O209" s="296"/>
      <c r="P209" s="296"/>
      <c r="Q209" s="296"/>
      <c r="R209" s="296"/>
      <c r="S209" s="296"/>
      <c r="T209" s="296"/>
      <c r="U209" s="296"/>
      <c r="V209" s="296"/>
      <c r="W209" s="296"/>
      <c r="X209" s="296">
        <v>1</v>
      </c>
      <c r="Y209" s="296">
        <v>1</v>
      </c>
      <c r="Z209" s="296"/>
      <c r="AA209" s="296"/>
      <c r="AB209" s="296">
        <v>2</v>
      </c>
      <c r="AC209" s="296"/>
      <c r="AD209" s="296"/>
      <c r="AE209" s="296"/>
      <c r="AF209" s="296"/>
      <c r="AG209" s="296"/>
      <c r="AH209" s="296"/>
      <c r="AI209" s="296"/>
      <c r="AJ209" s="296"/>
      <c r="AK209" s="296"/>
      <c r="AL209" s="296"/>
      <c r="AM209" s="296"/>
      <c r="AN209" s="296"/>
      <c r="AO209" s="296"/>
      <c r="AP209" s="296"/>
      <c r="AQ209" s="296"/>
      <c r="AR209" s="296">
        <v>1</v>
      </c>
      <c r="AS209" s="296">
        <v>1</v>
      </c>
      <c r="AT209" s="296"/>
      <c r="AU209" s="296"/>
      <c r="AV209" s="296">
        <v>2</v>
      </c>
    </row>
    <row r="210" spans="1:48" x14ac:dyDescent="0.2">
      <c r="A210" s="278"/>
      <c r="B210" s="279" t="s">
        <v>356</v>
      </c>
      <c r="C210" s="282" t="s">
        <v>670</v>
      </c>
      <c r="D210" s="296">
        <v>9</v>
      </c>
      <c r="E210" s="296">
        <v>16</v>
      </c>
      <c r="F210" s="296"/>
      <c r="G210" s="296" t="s">
        <v>667</v>
      </c>
      <c r="H210" s="296">
        <v>25</v>
      </c>
      <c r="I210" s="296"/>
      <c r="J210" s="296"/>
      <c r="K210" s="296"/>
      <c r="L210" s="296"/>
      <c r="M210" s="296"/>
      <c r="N210" s="296"/>
      <c r="O210" s="296"/>
      <c r="P210" s="296"/>
      <c r="Q210" s="296"/>
      <c r="R210" s="296"/>
      <c r="S210" s="296"/>
      <c r="T210" s="296"/>
      <c r="U210" s="296"/>
      <c r="V210" s="296"/>
      <c r="W210" s="296"/>
      <c r="X210" s="296">
        <v>1</v>
      </c>
      <c r="Y210" s="296">
        <v>9</v>
      </c>
      <c r="Z210" s="296"/>
      <c r="AA210" s="296"/>
      <c r="AB210" s="296">
        <v>10</v>
      </c>
      <c r="AC210" s="296"/>
      <c r="AD210" s="296"/>
      <c r="AE210" s="296"/>
      <c r="AF210" s="296"/>
      <c r="AG210" s="296"/>
      <c r="AH210" s="296"/>
      <c r="AI210" s="296"/>
      <c r="AJ210" s="296"/>
      <c r="AK210" s="296"/>
      <c r="AL210" s="296"/>
      <c r="AM210" s="296"/>
      <c r="AN210" s="296"/>
      <c r="AO210" s="296"/>
      <c r="AP210" s="296"/>
      <c r="AQ210" s="296"/>
      <c r="AR210" s="296">
        <v>8</v>
      </c>
      <c r="AS210" s="296">
        <v>7</v>
      </c>
      <c r="AT210" s="296"/>
      <c r="AU210" s="296"/>
      <c r="AV210" s="296">
        <v>15</v>
      </c>
    </row>
    <row r="211" spans="1:48" x14ac:dyDescent="0.2">
      <c r="A211" s="278"/>
      <c r="B211" s="279" t="s">
        <v>618</v>
      </c>
      <c r="C211" s="282" t="s">
        <v>671</v>
      </c>
      <c r="D211" s="296" t="s">
        <v>667</v>
      </c>
      <c r="E211" s="296" t="s">
        <v>667</v>
      </c>
      <c r="F211" s="296"/>
      <c r="G211" s="296" t="s">
        <v>667</v>
      </c>
      <c r="H211" s="296" t="s">
        <v>667</v>
      </c>
      <c r="I211" s="296"/>
      <c r="J211" s="296"/>
      <c r="K211" s="296"/>
      <c r="L211" s="296"/>
      <c r="M211" s="296"/>
      <c r="N211" s="296"/>
      <c r="O211" s="296"/>
      <c r="P211" s="296"/>
      <c r="Q211" s="296"/>
      <c r="R211" s="296"/>
      <c r="S211" s="296"/>
      <c r="T211" s="296"/>
      <c r="U211" s="296"/>
      <c r="V211" s="296"/>
      <c r="W211" s="296"/>
      <c r="X211" s="296" t="s">
        <v>667</v>
      </c>
      <c r="Y211" s="296" t="s">
        <v>667</v>
      </c>
      <c r="Z211" s="296"/>
      <c r="AA211" s="296"/>
      <c r="AB211" s="296" t="s">
        <v>667</v>
      </c>
      <c r="AC211" s="296"/>
      <c r="AD211" s="296"/>
      <c r="AE211" s="296"/>
      <c r="AF211" s="296"/>
      <c r="AG211" s="296"/>
      <c r="AH211" s="296"/>
      <c r="AI211" s="296"/>
      <c r="AJ211" s="296"/>
      <c r="AK211" s="296"/>
      <c r="AL211" s="296"/>
      <c r="AM211" s="296"/>
      <c r="AN211" s="296"/>
      <c r="AO211" s="296"/>
      <c r="AP211" s="296"/>
      <c r="AQ211" s="296"/>
      <c r="AR211" s="296" t="s">
        <v>667</v>
      </c>
      <c r="AS211" s="296" t="s">
        <v>667</v>
      </c>
      <c r="AT211" s="296"/>
      <c r="AU211" s="296"/>
      <c r="AV211" s="296" t="s">
        <v>667</v>
      </c>
    </row>
    <row r="212" spans="1:48" x14ac:dyDescent="0.2">
      <c r="A212" s="278"/>
      <c r="B212" s="279" t="s">
        <v>358</v>
      </c>
      <c r="C212" s="282" t="s">
        <v>672</v>
      </c>
      <c r="D212" s="296">
        <v>1</v>
      </c>
      <c r="E212" s="296">
        <v>5</v>
      </c>
      <c r="F212" s="296"/>
      <c r="G212" s="296">
        <v>1</v>
      </c>
      <c r="H212" s="296">
        <v>7</v>
      </c>
      <c r="I212" s="296"/>
      <c r="J212" s="296"/>
      <c r="K212" s="296"/>
      <c r="L212" s="296"/>
      <c r="M212" s="296"/>
      <c r="N212" s="296"/>
      <c r="O212" s="296"/>
      <c r="P212" s="296"/>
      <c r="Q212" s="296"/>
      <c r="R212" s="296"/>
      <c r="S212" s="296"/>
      <c r="T212" s="296"/>
      <c r="U212" s="296"/>
      <c r="V212" s="296"/>
      <c r="W212" s="296"/>
      <c r="X212" s="296" t="s">
        <v>667</v>
      </c>
      <c r="Y212" s="296" t="s">
        <v>667</v>
      </c>
      <c r="Z212" s="296"/>
      <c r="AA212" s="296"/>
      <c r="AB212" s="296" t="s">
        <v>667</v>
      </c>
      <c r="AC212" s="296"/>
      <c r="AD212" s="296"/>
      <c r="AE212" s="296"/>
      <c r="AF212" s="296"/>
      <c r="AG212" s="296"/>
      <c r="AH212" s="296"/>
      <c r="AI212" s="296"/>
      <c r="AJ212" s="296"/>
      <c r="AK212" s="296"/>
      <c r="AL212" s="296"/>
      <c r="AM212" s="296"/>
      <c r="AN212" s="296"/>
      <c r="AO212" s="296"/>
      <c r="AP212" s="296"/>
      <c r="AQ212" s="296"/>
      <c r="AR212" s="296">
        <v>1</v>
      </c>
      <c r="AS212" s="296">
        <v>5</v>
      </c>
      <c r="AT212" s="296" t="s">
        <v>667</v>
      </c>
      <c r="AU212" s="296">
        <v>1</v>
      </c>
      <c r="AV212" s="296">
        <v>7</v>
      </c>
    </row>
    <row r="213" spans="1:48" x14ac:dyDescent="0.2">
      <c r="A213" s="278"/>
      <c r="B213" s="279" t="s">
        <v>360</v>
      </c>
      <c r="C213" s="282" t="s">
        <v>673</v>
      </c>
      <c r="D213" s="296">
        <v>36</v>
      </c>
      <c r="E213" s="296">
        <v>24</v>
      </c>
      <c r="F213" s="296"/>
      <c r="G213" s="296">
        <v>2</v>
      </c>
      <c r="H213" s="296">
        <v>62</v>
      </c>
      <c r="I213" s="296"/>
      <c r="J213" s="296"/>
      <c r="K213" s="296"/>
      <c r="L213" s="296"/>
      <c r="M213" s="296"/>
      <c r="N213" s="296"/>
      <c r="O213" s="296"/>
      <c r="P213" s="296"/>
      <c r="Q213" s="296"/>
      <c r="R213" s="296"/>
      <c r="S213" s="296"/>
      <c r="T213" s="296"/>
      <c r="U213" s="296"/>
      <c r="V213" s="296"/>
      <c r="W213" s="296"/>
      <c r="X213" s="296">
        <v>13</v>
      </c>
      <c r="Y213" s="296">
        <v>13</v>
      </c>
      <c r="Z213" s="296"/>
      <c r="AA213" s="296"/>
      <c r="AB213" s="296">
        <v>26</v>
      </c>
      <c r="AC213" s="296"/>
      <c r="AD213" s="296"/>
      <c r="AE213" s="296"/>
      <c r="AF213" s="296"/>
      <c r="AG213" s="296"/>
      <c r="AH213" s="296"/>
      <c r="AI213" s="296"/>
      <c r="AJ213" s="296"/>
      <c r="AK213" s="296"/>
      <c r="AL213" s="296"/>
      <c r="AM213" s="296"/>
      <c r="AN213" s="296"/>
      <c r="AO213" s="296"/>
      <c r="AP213" s="296"/>
      <c r="AQ213" s="296"/>
      <c r="AR213" s="296">
        <v>23</v>
      </c>
      <c r="AS213" s="296">
        <v>11</v>
      </c>
      <c r="AT213" s="296" t="s">
        <v>667</v>
      </c>
      <c r="AU213" s="296">
        <v>2</v>
      </c>
      <c r="AV213" s="296">
        <v>36</v>
      </c>
    </row>
    <row r="214" spans="1:48" x14ac:dyDescent="0.2">
      <c r="A214" s="278"/>
      <c r="B214" s="279" t="s">
        <v>362</v>
      </c>
      <c r="C214" s="282" t="s">
        <v>674</v>
      </c>
      <c r="D214" s="296">
        <v>2</v>
      </c>
      <c r="E214" s="296">
        <v>1</v>
      </c>
      <c r="F214" s="296"/>
      <c r="G214" s="296" t="s">
        <v>667</v>
      </c>
      <c r="H214" s="296">
        <v>3</v>
      </c>
      <c r="I214" s="296"/>
      <c r="J214" s="296"/>
      <c r="K214" s="296"/>
      <c r="L214" s="296"/>
      <c r="M214" s="296"/>
      <c r="N214" s="296"/>
      <c r="O214" s="296"/>
      <c r="P214" s="296"/>
      <c r="Q214" s="296"/>
      <c r="R214" s="296"/>
      <c r="S214" s="296"/>
      <c r="T214" s="296"/>
      <c r="U214" s="296"/>
      <c r="V214" s="296"/>
      <c r="W214" s="296"/>
      <c r="X214" s="296">
        <v>2</v>
      </c>
      <c r="Y214" s="296" t="s">
        <v>667</v>
      </c>
      <c r="Z214" s="296"/>
      <c r="AA214" s="296"/>
      <c r="AB214" s="296">
        <v>2</v>
      </c>
      <c r="AC214" s="296"/>
      <c r="AD214" s="296"/>
      <c r="AE214" s="296"/>
      <c r="AF214" s="296"/>
      <c r="AG214" s="296"/>
      <c r="AH214" s="296"/>
      <c r="AI214" s="296"/>
      <c r="AJ214" s="296"/>
      <c r="AK214" s="296"/>
      <c r="AL214" s="296"/>
      <c r="AM214" s="296"/>
      <c r="AN214" s="296"/>
      <c r="AO214" s="296"/>
      <c r="AP214" s="296"/>
      <c r="AQ214" s="296"/>
      <c r="AR214" s="296" t="s">
        <v>667</v>
      </c>
      <c r="AS214" s="296">
        <v>1</v>
      </c>
      <c r="AT214" s="296"/>
      <c r="AU214" s="296"/>
      <c r="AV214" s="296">
        <v>1</v>
      </c>
    </row>
    <row r="215" spans="1:48" x14ac:dyDescent="0.2">
      <c r="A215" s="278"/>
      <c r="B215" s="279" t="s">
        <v>352</v>
      </c>
      <c r="C215" s="282" t="s">
        <v>675</v>
      </c>
      <c r="D215" s="296">
        <v>8</v>
      </c>
      <c r="E215" s="296">
        <v>2</v>
      </c>
      <c r="F215" s="296"/>
      <c r="G215" s="296" t="s">
        <v>667</v>
      </c>
      <c r="H215" s="296">
        <v>10</v>
      </c>
      <c r="I215" s="296"/>
      <c r="J215" s="296"/>
      <c r="K215" s="296"/>
      <c r="L215" s="296"/>
      <c r="M215" s="296"/>
      <c r="N215" s="296"/>
      <c r="O215" s="296"/>
      <c r="P215" s="296"/>
      <c r="Q215" s="296"/>
      <c r="R215" s="296"/>
      <c r="S215" s="296"/>
      <c r="T215" s="296"/>
      <c r="U215" s="296"/>
      <c r="V215" s="296"/>
      <c r="W215" s="296"/>
      <c r="X215" s="296">
        <v>2</v>
      </c>
      <c r="Y215" s="296">
        <v>1</v>
      </c>
      <c r="Z215" s="296"/>
      <c r="AA215" s="296"/>
      <c r="AB215" s="296">
        <v>3</v>
      </c>
      <c r="AC215" s="296"/>
      <c r="AD215" s="296"/>
      <c r="AE215" s="296"/>
      <c r="AF215" s="296"/>
      <c r="AG215" s="296"/>
      <c r="AH215" s="296"/>
      <c r="AI215" s="296"/>
      <c r="AJ215" s="296"/>
      <c r="AK215" s="296"/>
      <c r="AL215" s="296"/>
      <c r="AM215" s="296"/>
      <c r="AN215" s="296"/>
      <c r="AO215" s="296"/>
      <c r="AP215" s="296"/>
      <c r="AQ215" s="296"/>
      <c r="AR215" s="296">
        <v>6</v>
      </c>
      <c r="AS215" s="296">
        <v>1</v>
      </c>
      <c r="AT215" s="296"/>
      <c r="AU215" s="296"/>
      <c r="AV215" s="296">
        <v>7</v>
      </c>
    </row>
    <row r="216" spans="1:48" x14ac:dyDescent="0.2">
      <c r="A216" s="278"/>
      <c r="B216" s="279" t="s">
        <v>364</v>
      </c>
      <c r="C216" s="282" t="s">
        <v>587</v>
      </c>
      <c r="D216" s="296">
        <v>19</v>
      </c>
      <c r="E216" s="296">
        <v>7</v>
      </c>
      <c r="F216" s="296"/>
      <c r="G216" s="296">
        <v>1</v>
      </c>
      <c r="H216" s="296">
        <v>27</v>
      </c>
      <c r="I216" s="296"/>
      <c r="J216" s="296"/>
      <c r="K216" s="296"/>
      <c r="L216" s="296"/>
      <c r="M216" s="296"/>
      <c r="N216" s="296"/>
      <c r="O216" s="296"/>
      <c r="P216" s="296"/>
      <c r="Q216" s="296"/>
      <c r="R216" s="296"/>
      <c r="S216" s="296"/>
      <c r="T216" s="296"/>
      <c r="U216" s="296"/>
      <c r="V216" s="296"/>
      <c r="W216" s="296"/>
      <c r="X216" s="296">
        <v>12</v>
      </c>
      <c r="Y216" s="296">
        <v>5</v>
      </c>
      <c r="Z216" s="296"/>
      <c r="AA216" s="296"/>
      <c r="AB216" s="296">
        <v>17</v>
      </c>
      <c r="AC216" s="296"/>
      <c r="AD216" s="296"/>
      <c r="AE216" s="296"/>
      <c r="AF216" s="296"/>
      <c r="AG216" s="296"/>
      <c r="AH216" s="296"/>
      <c r="AI216" s="296"/>
      <c r="AJ216" s="296"/>
      <c r="AK216" s="296"/>
      <c r="AL216" s="296"/>
      <c r="AM216" s="296"/>
      <c r="AN216" s="296"/>
      <c r="AO216" s="296"/>
      <c r="AP216" s="296"/>
      <c r="AQ216" s="296"/>
      <c r="AR216" s="296">
        <v>7</v>
      </c>
      <c r="AS216" s="296">
        <v>2</v>
      </c>
      <c r="AT216" s="296" t="s">
        <v>667</v>
      </c>
      <c r="AU216" s="296">
        <v>1</v>
      </c>
      <c r="AV216" s="296">
        <v>10</v>
      </c>
    </row>
    <row r="217" spans="1:48" x14ac:dyDescent="0.2">
      <c r="A217" s="278"/>
      <c r="B217" s="279" t="s">
        <v>366</v>
      </c>
      <c r="C217" s="282" t="s">
        <v>676</v>
      </c>
      <c r="D217" s="296">
        <v>2</v>
      </c>
      <c r="E217" s="296">
        <v>2</v>
      </c>
      <c r="F217" s="296"/>
      <c r="G217" s="296" t="s">
        <v>667</v>
      </c>
      <c r="H217" s="296">
        <v>4</v>
      </c>
      <c r="I217" s="296"/>
      <c r="J217" s="296"/>
      <c r="K217" s="296"/>
      <c r="L217" s="296"/>
      <c r="M217" s="296"/>
      <c r="N217" s="296"/>
      <c r="O217" s="296"/>
      <c r="P217" s="296"/>
      <c r="Q217" s="296"/>
      <c r="R217" s="296"/>
      <c r="S217" s="296"/>
      <c r="T217" s="296"/>
      <c r="U217" s="296"/>
      <c r="V217" s="296"/>
      <c r="W217" s="296"/>
      <c r="X217" s="296">
        <v>1</v>
      </c>
      <c r="Y217" s="296">
        <v>2</v>
      </c>
      <c r="Z217" s="296"/>
      <c r="AA217" s="296"/>
      <c r="AB217" s="296">
        <v>3</v>
      </c>
      <c r="AC217" s="296"/>
      <c r="AD217" s="296"/>
      <c r="AE217" s="296"/>
      <c r="AF217" s="296"/>
      <c r="AG217" s="296"/>
      <c r="AH217" s="296"/>
      <c r="AI217" s="296"/>
      <c r="AJ217" s="296"/>
      <c r="AK217" s="296"/>
      <c r="AL217" s="296"/>
      <c r="AM217" s="296"/>
      <c r="AN217" s="296"/>
      <c r="AO217" s="296"/>
      <c r="AP217" s="296"/>
      <c r="AQ217" s="296"/>
      <c r="AR217" s="296">
        <v>1</v>
      </c>
      <c r="AS217" s="296" t="s">
        <v>667</v>
      </c>
      <c r="AT217" s="296"/>
      <c r="AU217" s="296"/>
      <c r="AV217" s="296">
        <v>1</v>
      </c>
    </row>
    <row r="218" spans="1:48" x14ac:dyDescent="0.2">
      <c r="A218" s="278"/>
      <c r="B218" s="279" t="s">
        <v>368</v>
      </c>
      <c r="C218" s="282" t="s">
        <v>677</v>
      </c>
      <c r="D218" s="296">
        <v>17</v>
      </c>
      <c r="E218" s="296">
        <v>10</v>
      </c>
      <c r="F218" s="296"/>
      <c r="G218" s="296" t="s">
        <v>667</v>
      </c>
      <c r="H218" s="296">
        <v>27</v>
      </c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>
        <v>1</v>
      </c>
      <c r="T218" s="296" t="s">
        <v>667</v>
      </c>
      <c r="U218" s="296"/>
      <c r="V218" s="296"/>
      <c r="W218" s="296">
        <v>1</v>
      </c>
      <c r="X218" s="296">
        <v>4</v>
      </c>
      <c r="Y218" s="296">
        <v>1</v>
      </c>
      <c r="Z218" s="296"/>
      <c r="AA218" s="296"/>
      <c r="AB218" s="296">
        <v>5</v>
      </c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>
        <v>1</v>
      </c>
      <c r="AN218" s="296" t="s">
        <v>667</v>
      </c>
      <c r="AO218" s="296"/>
      <c r="AP218" s="296"/>
      <c r="AQ218" s="296">
        <v>1</v>
      </c>
      <c r="AR218" s="296">
        <v>11</v>
      </c>
      <c r="AS218" s="296">
        <v>9</v>
      </c>
      <c r="AT218" s="296"/>
      <c r="AU218" s="296"/>
      <c r="AV218" s="296">
        <v>20</v>
      </c>
    </row>
    <row r="219" spans="1:48" x14ac:dyDescent="0.2">
      <c r="A219" s="278"/>
      <c r="B219" s="281" t="s">
        <v>252</v>
      </c>
      <c r="C219" s="282"/>
      <c r="D219" s="287">
        <v>12</v>
      </c>
      <c r="E219" s="287">
        <v>10</v>
      </c>
      <c r="F219" s="287"/>
      <c r="G219" s="287" t="s">
        <v>667</v>
      </c>
      <c r="H219" s="287">
        <v>22</v>
      </c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>
        <v>4</v>
      </c>
      <c r="Y219" s="287">
        <v>1</v>
      </c>
      <c r="Z219" s="287"/>
      <c r="AA219" s="287"/>
      <c r="AB219" s="287">
        <v>5</v>
      </c>
      <c r="AC219" s="287"/>
      <c r="AD219" s="287"/>
      <c r="AE219" s="287"/>
      <c r="AF219" s="287"/>
      <c r="AG219" s="287"/>
      <c r="AH219" s="287"/>
      <c r="AI219" s="287"/>
      <c r="AJ219" s="287"/>
      <c r="AK219" s="287"/>
      <c r="AL219" s="287"/>
      <c r="AM219" s="287"/>
      <c r="AN219" s="287"/>
      <c r="AO219" s="287"/>
      <c r="AP219" s="287"/>
      <c r="AQ219" s="287"/>
      <c r="AR219" s="287">
        <v>8</v>
      </c>
      <c r="AS219" s="287">
        <v>9</v>
      </c>
      <c r="AT219" s="287"/>
      <c r="AU219" s="287"/>
      <c r="AV219" s="287">
        <v>17</v>
      </c>
    </row>
    <row r="220" spans="1:48" x14ac:dyDescent="0.2">
      <c r="A220" s="278"/>
      <c r="B220" s="279" t="s">
        <v>251</v>
      </c>
      <c r="C220" s="282" t="s">
        <v>252</v>
      </c>
      <c r="D220" s="296">
        <v>12</v>
      </c>
      <c r="E220" s="296">
        <v>10</v>
      </c>
      <c r="F220" s="296"/>
      <c r="G220" s="296" t="s">
        <v>667</v>
      </c>
      <c r="H220" s="296">
        <v>22</v>
      </c>
      <c r="I220" s="296"/>
      <c r="J220" s="296"/>
      <c r="K220" s="296"/>
      <c r="L220" s="296"/>
      <c r="M220" s="296"/>
      <c r="N220" s="296"/>
      <c r="O220" s="296"/>
      <c r="P220" s="296"/>
      <c r="Q220" s="296"/>
      <c r="R220" s="296"/>
      <c r="S220" s="296"/>
      <c r="T220" s="296"/>
      <c r="U220" s="296"/>
      <c r="V220" s="296"/>
      <c r="W220" s="296"/>
      <c r="X220" s="296">
        <v>4</v>
      </c>
      <c r="Y220" s="296">
        <v>1</v>
      </c>
      <c r="Z220" s="296"/>
      <c r="AA220" s="296" t="s">
        <v>667</v>
      </c>
      <c r="AB220" s="296">
        <v>5</v>
      </c>
      <c r="AC220" s="296"/>
      <c r="AD220" s="296"/>
      <c r="AE220" s="296"/>
      <c r="AF220" s="296"/>
      <c r="AG220" s="296"/>
      <c r="AH220" s="296"/>
      <c r="AI220" s="296"/>
      <c r="AJ220" s="296"/>
      <c r="AK220" s="296"/>
      <c r="AL220" s="296"/>
      <c r="AM220" s="296"/>
      <c r="AN220" s="296"/>
      <c r="AO220" s="296"/>
      <c r="AP220" s="296"/>
      <c r="AQ220" s="296"/>
      <c r="AR220" s="296">
        <v>8</v>
      </c>
      <c r="AS220" s="296">
        <v>9</v>
      </c>
      <c r="AT220" s="296"/>
      <c r="AU220" s="296"/>
      <c r="AV220" s="296">
        <v>17</v>
      </c>
    </row>
    <row r="221" spans="1:48" x14ac:dyDescent="0.2">
      <c r="A221" s="279" t="s">
        <v>40</v>
      </c>
      <c r="B221" s="264"/>
      <c r="C221" s="264"/>
      <c r="D221" s="268">
        <v>31</v>
      </c>
      <c r="E221" s="268">
        <v>24</v>
      </c>
      <c r="F221" s="268"/>
      <c r="G221" s="268">
        <v>3</v>
      </c>
      <c r="H221" s="268">
        <v>58</v>
      </c>
      <c r="I221" s="274"/>
      <c r="J221" s="274"/>
      <c r="K221" s="274"/>
      <c r="L221" s="274"/>
      <c r="M221" s="274"/>
      <c r="N221" s="268"/>
      <c r="O221" s="268"/>
      <c r="P221" s="268"/>
      <c r="Q221" s="268"/>
      <c r="R221" s="268"/>
      <c r="S221" s="274">
        <v>4</v>
      </c>
      <c r="T221" s="274">
        <v>2</v>
      </c>
      <c r="U221" s="274"/>
      <c r="V221" s="274"/>
      <c r="W221" s="274">
        <v>6</v>
      </c>
      <c r="X221" s="268">
        <v>18</v>
      </c>
      <c r="Y221" s="268">
        <v>11</v>
      </c>
      <c r="Z221" s="268"/>
      <c r="AA221" s="268">
        <v>1</v>
      </c>
      <c r="AB221" s="268">
        <v>29</v>
      </c>
      <c r="AC221" s="274"/>
      <c r="AD221" s="274"/>
      <c r="AE221" s="274"/>
      <c r="AF221" s="274"/>
      <c r="AG221" s="274"/>
      <c r="AH221" s="274"/>
      <c r="AI221" s="274"/>
      <c r="AJ221" s="274"/>
      <c r="AK221" s="274"/>
      <c r="AL221" s="274"/>
      <c r="AM221" s="274"/>
      <c r="AN221" s="274">
        <v>1</v>
      </c>
      <c r="AO221" s="274"/>
      <c r="AP221" s="274"/>
      <c r="AQ221" s="274">
        <v>1</v>
      </c>
      <c r="AR221" s="274">
        <v>9</v>
      </c>
      <c r="AS221" s="274">
        <v>9</v>
      </c>
      <c r="AT221" s="274"/>
      <c r="AU221" s="274">
        <v>2</v>
      </c>
      <c r="AV221" s="274">
        <v>20</v>
      </c>
    </row>
    <row r="222" spans="1:48" x14ac:dyDescent="0.2">
      <c r="A222" s="291">
        <v>7</v>
      </c>
      <c r="B222" s="281" t="s">
        <v>422</v>
      </c>
      <c r="C222" s="264"/>
      <c r="D222" s="268">
        <v>31</v>
      </c>
      <c r="E222" s="268">
        <v>23</v>
      </c>
      <c r="F222" s="268"/>
      <c r="G222" s="268">
        <v>3</v>
      </c>
      <c r="H222" s="331">
        <v>58</v>
      </c>
      <c r="I222" s="333"/>
      <c r="J222" s="334"/>
      <c r="K222" s="333"/>
      <c r="L222" s="274"/>
      <c r="M222" s="334"/>
      <c r="N222" s="332"/>
      <c r="O222" s="331"/>
      <c r="P222" s="332"/>
      <c r="Q222" s="268"/>
      <c r="R222" s="268"/>
      <c r="S222" s="274">
        <v>4</v>
      </c>
      <c r="T222" s="274">
        <v>2</v>
      </c>
      <c r="U222" s="274"/>
      <c r="V222" s="274"/>
      <c r="W222" s="274">
        <v>6</v>
      </c>
      <c r="X222" s="274">
        <v>18</v>
      </c>
      <c r="Y222" s="274">
        <v>11</v>
      </c>
      <c r="Z222" s="274"/>
      <c r="AA222" s="274">
        <v>1</v>
      </c>
      <c r="AB222" s="334">
        <v>29</v>
      </c>
      <c r="AC222" s="333"/>
      <c r="AD222" s="334"/>
      <c r="AE222" s="333"/>
      <c r="AF222" s="274"/>
      <c r="AG222" s="334"/>
      <c r="AH222" s="333"/>
      <c r="AI222" s="334"/>
      <c r="AJ222" s="333"/>
      <c r="AK222" s="274"/>
      <c r="AL222" s="274"/>
      <c r="AM222" s="274"/>
      <c r="AN222" s="274">
        <v>1</v>
      </c>
      <c r="AO222" s="274"/>
      <c r="AP222" s="274"/>
      <c r="AQ222" s="274">
        <v>1</v>
      </c>
      <c r="AR222" s="274">
        <v>9</v>
      </c>
      <c r="AS222" s="274">
        <v>9</v>
      </c>
      <c r="AT222" s="274"/>
      <c r="AU222" s="274">
        <v>2</v>
      </c>
      <c r="AV222" s="274">
        <v>20</v>
      </c>
    </row>
    <row r="223" spans="1:48" x14ac:dyDescent="0.2">
      <c r="A223" s="291"/>
      <c r="B223" s="279" t="s">
        <v>370</v>
      </c>
      <c r="C223" s="284" t="s">
        <v>697</v>
      </c>
      <c r="D223" s="274">
        <v>22</v>
      </c>
      <c r="E223" s="274">
        <v>10</v>
      </c>
      <c r="F223" s="274"/>
      <c r="G223" s="274">
        <v>1</v>
      </c>
      <c r="H223" s="334">
        <v>32</v>
      </c>
      <c r="I223" s="333"/>
      <c r="J223" s="334"/>
      <c r="K223" s="333"/>
      <c r="L223" s="274"/>
      <c r="M223" s="334"/>
      <c r="N223" s="333"/>
      <c r="O223" s="334"/>
      <c r="P223" s="333"/>
      <c r="Q223" s="274"/>
      <c r="R223" s="274"/>
      <c r="S223" s="274" t="s">
        <v>667</v>
      </c>
      <c r="T223" s="274" t="s">
        <v>667</v>
      </c>
      <c r="U223" s="274"/>
      <c r="V223" s="274"/>
      <c r="W223" s="274" t="s">
        <v>667</v>
      </c>
      <c r="X223" s="274">
        <v>16</v>
      </c>
      <c r="Y223" s="274">
        <v>9</v>
      </c>
      <c r="Z223" s="274"/>
      <c r="AA223" s="274">
        <v>1</v>
      </c>
      <c r="AB223" s="334">
        <v>26</v>
      </c>
      <c r="AC223" s="333"/>
      <c r="AD223" s="334"/>
      <c r="AE223" s="333"/>
      <c r="AF223" s="274"/>
      <c r="AG223" s="334"/>
      <c r="AH223" s="333"/>
      <c r="AI223" s="334"/>
      <c r="AJ223" s="333"/>
      <c r="AK223" s="274"/>
      <c r="AL223" s="274"/>
      <c r="AM223" s="274"/>
      <c r="AN223" s="274" t="s">
        <v>667</v>
      </c>
      <c r="AO223" s="274"/>
      <c r="AP223" s="274"/>
      <c r="AQ223" s="274" t="s">
        <v>667</v>
      </c>
      <c r="AR223" s="274">
        <v>6</v>
      </c>
      <c r="AS223" s="274">
        <v>1</v>
      </c>
      <c r="AT223" s="274"/>
      <c r="AU223" s="274" t="s">
        <v>667</v>
      </c>
      <c r="AV223" s="274">
        <v>7</v>
      </c>
    </row>
    <row r="224" spans="1:48" x14ac:dyDescent="0.2">
      <c r="A224" s="292"/>
      <c r="B224" s="279" t="s">
        <v>370</v>
      </c>
      <c r="C224" s="282" t="s">
        <v>590</v>
      </c>
      <c r="D224" s="274">
        <v>21</v>
      </c>
      <c r="E224" s="274">
        <v>19</v>
      </c>
      <c r="F224" s="274"/>
      <c r="G224" s="274">
        <v>2</v>
      </c>
      <c r="H224" s="334">
        <v>40</v>
      </c>
      <c r="I224" s="333"/>
      <c r="J224" s="334"/>
      <c r="K224" s="333"/>
      <c r="L224" s="274"/>
      <c r="M224" s="334"/>
      <c r="N224" s="333"/>
      <c r="O224" s="334"/>
      <c r="P224" s="333"/>
      <c r="Q224" s="274"/>
      <c r="R224" s="274"/>
      <c r="S224" s="274">
        <v>4</v>
      </c>
      <c r="T224" s="274">
        <v>2</v>
      </c>
      <c r="U224" s="274"/>
      <c r="V224" s="274"/>
      <c r="W224" s="274">
        <v>6</v>
      </c>
      <c r="X224" s="274">
        <v>14</v>
      </c>
      <c r="Y224" s="274">
        <v>8</v>
      </c>
      <c r="Z224" s="274"/>
      <c r="AA224" s="274"/>
      <c r="AB224" s="334">
        <v>22</v>
      </c>
      <c r="AC224" s="333"/>
      <c r="AD224" s="334"/>
      <c r="AE224" s="333"/>
      <c r="AF224" s="274"/>
      <c r="AG224" s="334"/>
      <c r="AH224" s="333"/>
      <c r="AI224" s="334"/>
      <c r="AJ224" s="333"/>
      <c r="AK224" s="274"/>
      <c r="AL224" s="274"/>
      <c r="AM224" s="274"/>
      <c r="AN224" s="274">
        <v>1</v>
      </c>
      <c r="AO224" s="274"/>
      <c r="AP224" s="274"/>
      <c r="AQ224" s="274">
        <v>1</v>
      </c>
      <c r="AR224" s="274">
        <v>3</v>
      </c>
      <c r="AS224" s="274">
        <v>8</v>
      </c>
      <c r="AT224" s="274"/>
      <c r="AU224" s="274">
        <v>2</v>
      </c>
      <c r="AV224" s="274">
        <v>13</v>
      </c>
    </row>
    <row r="225" spans="1:48" x14ac:dyDescent="0.2">
      <c r="A225" s="292"/>
      <c r="B225" s="279" t="s">
        <v>370</v>
      </c>
      <c r="C225" s="282" t="s">
        <v>703</v>
      </c>
      <c r="D225" s="338"/>
      <c r="E225" s="338">
        <v>1</v>
      </c>
      <c r="F225" s="338"/>
      <c r="G225" s="338"/>
      <c r="H225" s="338"/>
      <c r="I225" s="338"/>
      <c r="J225" s="338"/>
      <c r="K225" s="338"/>
      <c r="L225" s="338"/>
      <c r="M225" s="338"/>
      <c r="N225" s="338"/>
      <c r="O225" s="338"/>
      <c r="P225" s="338"/>
      <c r="Q225" s="338"/>
      <c r="R225" s="338"/>
      <c r="S225" s="338"/>
      <c r="T225" s="338"/>
      <c r="U225" s="338"/>
      <c r="V225" s="338"/>
      <c r="W225" s="338"/>
      <c r="X225" s="338"/>
      <c r="Y225" s="338"/>
      <c r="Z225" s="338"/>
      <c r="AA225" s="338"/>
      <c r="AB225" s="338"/>
      <c r="AC225" s="338"/>
      <c r="AD225" s="338"/>
      <c r="AE225" s="338"/>
      <c r="AF225" s="338"/>
      <c r="AG225" s="338"/>
      <c r="AH225" s="338"/>
      <c r="AI225" s="338"/>
      <c r="AJ225" s="338"/>
      <c r="AK225" s="338"/>
      <c r="AL225" s="338"/>
      <c r="AM225" s="338"/>
      <c r="AN225" s="338"/>
      <c r="AO225" s="338"/>
      <c r="AP225" s="338"/>
      <c r="AQ225" s="338"/>
      <c r="AR225" s="338"/>
      <c r="AS225" s="338"/>
      <c r="AT225" s="338"/>
      <c r="AU225" s="338"/>
      <c r="AV225" s="338"/>
    </row>
    <row r="226" spans="1:48" x14ac:dyDescent="0.2">
      <c r="A226" s="290" t="s">
        <v>428</v>
      </c>
      <c r="B226" s="281" t="s">
        <v>428</v>
      </c>
      <c r="C226" s="264"/>
      <c r="D226" s="287">
        <v>609</v>
      </c>
      <c r="E226" s="287">
        <v>174</v>
      </c>
      <c r="F226" s="287"/>
      <c r="G226" s="287">
        <v>12</v>
      </c>
      <c r="H226" s="287">
        <v>795</v>
      </c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 t="s">
        <v>667</v>
      </c>
      <c r="T226" s="287">
        <v>1</v>
      </c>
      <c r="U226" s="287"/>
      <c r="V226" s="287"/>
      <c r="W226" s="287">
        <v>1</v>
      </c>
      <c r="X226" s="287">
        <v>80</v>
      </c>
      <c r="Y226" s="287">
        <v>21</v>
      </c>
      <c r="Z226" s="287"/>
      <c r="AA226" s="287"/>
      <c r="AB226" s="287">
        <v>101</v>
      </c>
      <c r="AC226" s="287"/>
      <c r="AD226" s="287"/>
      <c r="AE226" s="287"/>
      <c r="AF226" s="287"/>
      <c r="AG226" s="287"/>
      <c r="AH226" s="287"/>
      <c r="AI226" s="287"/>
      <c r="AJ226" s="287"/>
      <c r="AK226" s="287"/>
      <c r="AL226" s="287"/>
      <c r="AM226" s="287">
        <v>3</v>
      </c>
      <c r="AN226" s="287" t="s">
        <v>667</v>
      </c>
      <c r="AO226" s="287"/>
      <c r="AP226" s="287"/>
      <c r="AQ226" s="287">
        <v>3</v>
      </c>
      <c r="AR226" s="287">
        <v>526</v>
      </c>
      <c r="AS226" s="287">
        <v>152</v>
      </c>
      <c r="AT226" s="287"/>
      <c r="AU226" s="287">
        <v>12</v>
      </c>
      <c r="AV226" s="287">
        <v>690</v>
      </c>
    </row>
    <row r="227" spans="1:48" x14ac:dyDescent="0.2">
      <c r="A227" s="292"/>
      <c r="B227" s="279" t="s">
        <v>614</v>
      </c>
      <c r="C227" s="282" t="s">
        <v>615</v>
      </c>
      <c r="D227" s="296">
        <v>69</v>
      </c>
      <c r="E227" s="296">
        <v>42</v>
      </c>
      <c r="F227" s="296"/>
      <c r="G227" s="296">
        <v>2</v>
      </c>
      <c r="H227" s="296">
        <v>111</v>
      </c>
      <c r="I227" s="296"/>
      <c r="J227" s="296"/>
      <c r="K227" s="296"/>
      <c r="L227" s="296"/>
      <c r="M227" s="296"/>
      <c r="N227" s="296"/>
      <c r="O227" s="296"/>
      <c r="P227" s="296"/>
      <c r="Q227" s="296"/>
      <c r="R227" s="296"/>
      <c r="S227" s="296" t="s">
        <v>667</v>
      </c>
      <c r="T227" s="296" t="s">
        <v>667</v>
      </c>
      <c r="U227" s="296"/>
      <c r="V227" s="296"/>
      <c r="W227" s="287" t="s">
        <v>667</v>
      </c>
      <c r="X227" s="296" t="s">
        <v>667</v>
      </c>
      <c r="Y227" s="296" t="s">
        <v>667</v>
      </c>
      <c r="Z227" s="296"/>
      <c r="AA227" s="296"/>
      <c r="AB227" s="296" t="s">
        <v>667</v>
      </c>
      <c r="AC227" s="296"/>
      <c r="AD227" s="296"/>
      <c r="AE227" s="296"/>
      <c r="AF227" s="296"/>
      <c r="AG227" s="296"/>
      <c r="AH227" s="296"/>
      <c r="AI227" s="296"/>
      <c r="AJ227" s="296"/>
      <c r="AK227" s="296"/>
      <c r="AL227" s="296"/>
      <c r="AM227" s="296"/>
      <c r="AN227" s="296"/>
      <c r="AO227" s="296"/>
      <c r="AP227" s="296"/>
      <c r="AQ227" s="296"/>
      <c r="AR227" s="296">
        <v>69</v>
      </c>
      <c r="AS227" s="296">
        <v>42</v>
      </c>
      <c r="AT227" s="296"/>
      <c r="AU227" s="296">
        <v>2</v>
      </c>
      <c r="AV227" s="296">
        <v>113</v>
      </c>
    </row>
    <row r="228" spans="1:48" x14ac:dyDescent="0.2">
      <c r="A228" s="292"/>
      <c r="B228" s="279"/>
      <c r="C228" s="282" t="s">
        <v>702</v>
      </c>
      <c r="D228" s="296">
        <v>5</v>
      </c>
      <c r="E228" s="296">
        <v>2</v>
      </c>
      <c r="F228" s="296"/>
      <c r="G228" s="296" t="s">
        <v>667</v>
      </c>
      <c r="H228" s="296">
        <v>7</v>
      </c>
      <c r="I228" s="296"/>
      <c r="J228" s="296"/>
      <c r="K228" s="296"/>
      <c r="L228" s="296"/>
      <c r="M228" s="296"/>
      <c r="N228" s="296"/>
      <c r="O228" s="296"/>
      <c r="P228" s="296"/>
      <c r="Q228" s="296"/>
      <c r="R228" s="296"/>
      <c r="S228" s="296" t="s">
        <v>667</v>
      </c>
      <c r="T228" s="296" t="s">
        <v>667</v>
      </c>
      <c r="U228" s="296"/>
      <c r="V228" s="296"/>
      <c r="W228" s="287" t="s">
        <v>667</v>
      </c>
      <c r="X228" s="296">
        <v>3</v>
      </c>
      <c r="Y228" s="296" t="s">
        <v>667</v>
      </c>
      <c r="Z228" s="296"/>
      <c r="AA228" s="296"/>
      <c r="AB228" s="296">
        <v>3</v>
      </c>
      <c r="AC228" s="296"/>
      <c r="AD228" s="296"/>
      <c r="AE228" s="296"/>
      <c r="AF228" s="296"/>
      <c r="AG228" s="296"/>
      <c r="AH228" s="296"/>
      <c r="AI228" s="296"/>
      <c r="AJ228" s="296"/>
      <c r="AK228" s="296"/>
      <c r="AL228" s="296"/>
      <c r="AM228" s="296"/>
      <c r="AN228" s="296"/>
      <c r="AO228" s="296"/>
      <c r="AP228" s="296"/>
      <c r="AQ228" s="296"/>
      <c r="AR228" s="296">
        <v>2</v>
      </c>
      <c r="AS228" s="296">
        <v>2</v>
      </c>
      <c r="AT228" s="296"/>
      <c r="AU228" s="296" t="s">
        <v>667</v>
      </c>
      <c r="AV228" s="296">
        <v>4</v>
      </c>
    </row>
    <row r="229" spans="1:48" x14ac:dyDescent="0.2">
      <c r="A229" s="292"/>
      <c r="B229" s="279" t="s">
        <v>663</v>
      </c>
      <c r="C229" s="282" t="s">
        <v>664</v>
      </c>
      <c r="D229" s="296">
        <v>535</v>
      </c>
      <c r="E229" s="296">
        <v>130</v>
      </c>
      <c r="F229" s="296"/>
      <c r="G229" s="296">
        <v>10</v>
      </c>
      <c r="H229" s="296">
        <v>665</v>
      </c>
      <c r="I229" s="296"/>
      <c r="J229" s="296"/>
      <c r="K229" s="296"/>
      <c r="L229" s="296"/>
      <c r="M229" s="296"/>
      <c r="N229" s="296"/>
      <c r="O229" s="296"/>
      <c r="P229" s="296"/>
      <c r="Q229" s="296"/>
      <c r="R229" s="296"/>
      <c r="S229" s="296" t="s">
        <v>667</v>
      </c>
      <c r="T229" s="296">
        <v>1</v>
      </c>
      <c r="U229" s="296"/>
      <c r="V229" s="296"/>
      <c r="W229" s="287">
        <v>1</v>
      </c>
      <c r="X229" s="296">
        <v>77</v>
      </c>
      <c r="Y229" s="296">
        <v>21</v>
      </c>
      <c r="Z229" s="296"/>
      <c r="AA229" s="296"/>
      <c r="AB229" s="296">
        <v>98</v>
      </c>
      <c r="AC229" s="296"/>
      <c r="AD229" s="296"/>
      <c r="AE229" s="296"/>
      <c r="AF229" s="296"/>
      <c r="AG229" s="296"/>
      <c r="AH229" s="296"/>
      <c r="AI229" s="296"/>
      <c r="AJ229" s="296"/>
      <c r="AK229" s="296"/>
      <c r="AL229" s="296"/>
      <c r="AM229" s="296">
        <v>3</v>
      </c>
      <c r="AN229" s="296" t="s">
        <v>667</v>
      </c>
      <c r="AO229" s="296"/>
      <c r="AP229" s="296"/>
      <c r="AQ229" s="296">
        <v>3</v>
      </c>
      <c r="AR229" s="296">
        <v>455</v>
      </c>
      <c r="AS229" s="296">
        <v>108</v>
      </c>
      <c r="AT229" s="296"/>
      <c r="AU229" s="296">
        <v>10</v>
      </c>
      <c r="AV229" s="296">
        <v>573</v>
      </c>
    </row>
  </sheetData>
  <mergeCells count="16">
    <mergeCell ref="AC8:AG8"/>
    <mergeCell ref="AH8:AL8"/>
    <mergeCell ref="AM8:AQ8"/>
    <mergeCell ref="AR8:AV8"/>
    <mergeCell ref="C8:C9"/>
    <mergeCell ref="D8:H8"/>
    <mergeCell ref="I8:M8"/>
    <mergeCell ref="N8:R8"/>
    <mergeCell ref="S8:W8"/>
    <mergeCell ref="X8:AB8"/>
    <mergeCell ref="A7:AV7"/>
    <mergeCell ref="A1:AV1"/>
    <mergeCell ref="A2:AV2"/>
    <mergeCell ref="A3:AV3"/>
    <mergeCell ref="A5:AV5"/>
    <mergeCell ref="A6:AV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1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defaultRowHeight="12.75" x14ac:dyDescent="0.25"/>
  <cols>
    <col min="1" max="1" width="21" style="91" bestFit="1" customWidth="1"/>
    <col min="2" max="2" width="7.7109375" style="59" bestFit="1" customWidth="1"/>
    <col min="3" max="3" width="6.7109375" style="59" bestFit="1" customWidth="1"/>
    <col min="4" max="5" width="5" style="59" customWidth="1"/>
    <col min="6" max="6" width="7.7109375" style="59" bestFit="1" customWidth="1"/>
    <col min="7" max="8" width="4.140625" style="59" bestFit="1" customWidth="1"/>
    <col min="9" max="10" width="4.140625" style="59" customWidth="1"/>
    <col min="11" max="11" width="5.140625" style="59" bestFit="1" customWidth="1"/>
    <col min="12" max="12" width="3.140625" style="59" bestFit="1" customWidth="1"/>
    <col min="13" max="13" width="4.140625" style="59" bestFit="1" customWidth="1"/>
    <col min="14" max="15" width="4.140625" style="59" customWidth="1"/>
    <col min="16" max="16" width="4.28515625" style="59" bestFit="1" customWidth="1"/>
    <col min="17" max="18" width="5.140625" style="59" bestFit="1" customWidth="1"/>
    <col min="19" max="20" width="5.140625" style="59" customWidth="1"/>
    <col min="21" max="21" width="5.140625" style="59" bestFit="1" customWidth="1"/>
    <col min="22" max="22" width="3.140625" style="59" bestFit="1" customWidth="1"/>
    <col min="23" max="23" width="4.28515625" style="59" bestFit="1" customWidth="1"/>
    <col min="24" max="25" width="6.7109375" style="59" bestFit="1" customWidth="1"/>
    <col min="26" max="27" width="5" style="59" customWidth="1"/>
    <col min="28" max="28" width="7.7109375" style="59" bestFit="1" customWidth="1"/>
    <col min="29" max="30" width="3.140625" style="59" bestFit="1" customWidth="1"/>
    <col min="31" max="32" width="4.7109375" style="59" customWidth="1"/>
    <col min="33" max="33" width="4.28515625" style="59" bestFit="1" customWidth="1"/>
    <col min="34" max="35" width="4.140625" style="59" bestFit="1" customWidth="1"/>
    <col min="36" max="37" width="4.140625" style="59" customWidth="1"/>
    <col min="38" max="38" width="4.28515625" style="59" bestFit="1" customWidth="1"/>
    <col min="39" max="40" width="3.140625" style="59" bestFit="1" customWidth="1"/>
    <col min="41" max="42" width="4.28515625" style="59" customWidth="1"/>
    <col min="43" max="43" width="4.28515625" style="59" bestFit="1" customWidth="1"/>
    <col min="44" max="45" width="5.140625" style="59" bestFit="1" customWidth="1"/>
    <col min="46" max="47" width="5.140625" style="59" customWidth="1"/>
    <col min="48" max="48" width="5.140625" style="59" bestFit="1" customWidth="1"/>
    <col min="49" max="50" width="6.7109375" style="59" bestFit="1" customWidth="1"/>
    <col min="51" max="52" width="5" style="59" customWidth="1"/>
    <col min="53" max="53" width="6.7109375" style="59" bestFit="1" customWidth="1"/>
    <col min="54" max="55" width="5.140625" style="59" bestFit="1" customWidth="1"/>
    <col min="56" max="57" width="4.140625" style="59" bestFit="1" customWidth="1"/>
    <col min="58" max="58" width="5.140625" style="59" bestFit="1" customWidth="1"/>
    <col min="59" max="61" width="6.7109375" style="59" bestFit="1" customWidth="1"/>
    <col min="62" max="62" width="3.140625" style="59" bestFit="1" customWidth="1"/>
    <col min="63" max="63" width="4.85546875" style="59" bestFit="1" customWidth="1"/>
    <col min="64" max="65" width="7.7109375" style="59" bestFit="1" customWidth="1"/>
    <col min="66" max="66" width="7.28515625" style="59" bestFit="1" customWidth="1"/>
    <col min="67" max="67" width="8.7109375" style="59" bestFit="1" customWidth="1"/>
    <col min="68" max="68" width="3.140625" style="59" bestFit="1" customWidth="1"/>
    <col min="69" max="69" width="4.140625" style="59" bestFit="1" customWidth="1"/>
    <col min="70" max="70" width="4.85546875" style="59" bestFit="1" customWidth="1"/>
    <col min="71" max="73" width="5.140625" style="59" bestFit="1" customWidth="1"/>
    <col min="74" max="75" width="3.140625" style="59" bestFit="1" customWidth="1"/>
    <col min="76" max="76" width="4.85546875" style="59" bestFit="1" customWidth="1"/>
    <col min="77" max="78" width="5.140625" style="59" bestFit="1" customWidth="1"/>
    <col min="79" max="79" width="6.7109375" style="59" bestFit="1" customWidth="1"/>
    <col min="80" max="80" width="7.7109375" style="59" bestFit="1" customWidth="1"/>
    <col min="81" max="81" width="6.7109375" style="59" bestFit="1" customWidth="1"/>
    <col min="82" max="82" width="7.7109375" style="59" bestFit="1" customWidth="1"/>
    <col min="83" max="16384" width="9.140625" style="59"/>
  </cols>
  <sheetData>
    <row r="1" spans="1:53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</row>
    <row r="2" spans="1:53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</row>
    <row r="3" spans="1:53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</row>
    <row r="4" spans="1:53" ht="1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344" t="s">
        <v>639</v>
      </c>
      <c r="AW4" s="344"/>
      <c r="AX4" s="344"/>
      <c r="AY4" s="329"/>
      <c r="AZ4" s="329"/>
      <c r="BA4" s="88"/>
    </row>
    <row r="5" spans="1:53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  <c r="AZ5" s="353"/>
      <c r="BA5" s="353"/>
    </row>
    <row r="6" spans="1:53" ht="15" x14ac:dyDescent="0.25">
      <c r="A6" s="354" t="s">
        <v>704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</row>
    <row r="7" spans="1:53" ht="13.5" thickBot="1" x14ac:dyDescent="0.3">
      <c r="A7" s="343" t="s">
        <v>419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</row>
    <row r="8" spans="1:53" ht="52.5" customHeight="1" x14ac:dyDescent="0.25">
      <c r="A8" s="350" t="s">
        <v>453</v>
      </c>
      <c r="B8" s="348" t="s">
        <v>452</v>
      </c>
      <c r="C8" s="349"/>
      <c r="D8" s="349"/>
      <c r="E8" s="349"/>
      <c r="F8" s="349"/>
      <c r="G8" s="345" t="s">
        <v>0</v>
      </c>
      <c r="H8" s="345"/>
      <c r="I8" s="345"/>
      <c r="J8" s="345"/>
      <c r="K8" s="345"/>
      <c r="L8" s="345" t="s">
        <v>1</v>
      </c>
      <c r="M8" s="345"/>
      <c r="N8" s="345"/>
      <c r="O8" s="345"/>
      <c r="P8" s="345"/>
      <c r="Q8" s="345" t="s">
        <v>2</v>
      </c>
      <c r="R8" s="345"/>
      <c r="S8" s="345"/>
      <c r="T8" s="345"/>
      <c r="U8" s="345"/>
      <c r="V8" s="345" t="s">
        <v>450</v>
      </c>
      <c r="W8" s="345"/>
      <c r="X8" s="345" t="s">
        <v>3</v>
      </c>
      <c r="Y8" s="345"/>
      <c r="Z8" s="345"/>
      <c r="AA8" s="345"/>
      <c r="AB8" s="345"/>
      <c r="AC8" s="345" t="s">
        <v>4</v>
      </c>
      <c r="AD8" s="345"/>
      <c r="AE8" s="345"/>
      <c r="AF8" s="345"/>
      <c r="AG8" s="345"/>
      <c r="AH8" s="345" t="s">
        <v>5</v>
      </c>
      <c r="AI8" s="345"/>
      <c r="AJ8" s="345"/>
      <c r="AK8" s="345"/>
      <c r="AL8" s="345"/>
      <c r="AM8" s="345" t="s">
        <v>6</v>
      </c>
      <c r="AN8" s="345"/>
      <c r="AO8" s="345"/>
      <c r="AP8" s="345"/>
      <c r="AQ8" s="345"/>
      <c r="AR8" s="345" t="s">
        <v>7</v>
      </c>
      <c r="AS8" s="345"/>
      <c r="AT8" s="345"/>
      <c r="AU8" s="345"/>
      <c r="AV8" s="345"/>
      <c r="AW8" s="345" t="s">
        <v>413</v>
      </c>
      <c r="AX8" s="345"/>
      <c r="AY8" s="346"/>
      <c r="AZ8" s="346"/>
      <c r="BA8" s="347"/>
    </row>
    <row r="9" spans="1:53" ht="38.25" customHeight="1" x14ac:dyDescent="0.25">
      <c r="A9" s="351"/>
      <c r="B9" s="96" t="s">
        <v>9</v>
      </c>
      <c r="C9" s="92" t="s">
        <v>8</v>
      </c>
      <c r="D9" s="92" t="s">
        <v>645</v>
      </c>
      <c r="E9" s="92" t="s">
        <v>647</v>
      </c>
      <c r="F9" s="92" t="s">
        <v>412</v>
      </c>
      <c r="G9" s="92" t="s">
        <v>9</v>
      </c>
      <c r="H9" s="92" t="s">
        <v>8</v>
      </c>
      <c r="I9" s="92" t="s">
        <v>645</v>
      </c>
      <c r="J9" s="92" t="s">
        <v>647</v>
      </c>
      <c r="K9" s="92" t="s">
        <v>412</v>
      </c>
      <c r="L9" s="92" t="s">
        <v>9</v>
      </c>
      <c r="M9" s="92" t="s">
        <v>8</v>
      </c>
      <c r="N9" s="92" t="s">
        <v>645</v>
      </c>
      <c r="O9" s="92" t="s">
        <v>647</v>
      </c>
      <c r="P9" s="92" t="s">
        <v>412</v>
      </c>
      <c r="Q9" s="92" t="s">
        <v>9</v>
      </c>
      <c r="R9" s="92" t="s">
        <v>8</v>
      </c>
      <c r="S9" s="92" t="s">
        <v>645</v>
      </c>
      <c r="T9" s="92" t="s">
        <v>647</v>
      </c>
      <c r="U9" s="92" t="s">
        <v>412</v>
      </c>
      <c r="V9" s="92" t="s">
        <v>9</v>
      </c>
      <c r="W9" s="92" t="s">
        <v>412</v>
      </c>
      <c r="X9" s="92" t="s">
        <v>9</v>
      </c>
      <c r="Y9" s="92" t="s">
        <v>8</v>
      </c>
      <c r="Z9" s="92" t="s">
        <v>645</v>
      </c>
      <c r="AA9" s="92" t="s">
        <v>647</v>
      </c>
      <c r="AB9" s="92" t="s">
        <v>412</v>
      </c>
      <c r="AC9" s="92" t="s">
        <v>9</v>
      </c>
      <c r="AD9" s="92" t="s">
        <v>8</v>
      </c>
      <c r="AE9" s="92" t="s">
        <v>645</v>
      </c>
      <c r="AF9" s="92" t="s">
        <v>647</v>
      </c>
      <c r="AG9" s="92" t="s">
        <v>412</v>
      </c>
      <c r="AH9" s="92" t="s">
        <v>9</v>
      </c>
      <c r="AI9" s="92" t="s">
        <v>8</v>
      </c>
      <c r="AJ9" s="92" t="s">
        <v>645</v>
      </c>
      <c r="AK9" s="92" t="s">
        <v>647</v>
      </c>
      <c r="AL9" s="92" t="s">
        <v>412</v>
      </c>
      <c r="AM9" s="92" t="s">
        <v>9</v>
      </c>
      <c r="AN9" s="92" t="s">
        <v>8</v>
      </c>
      <c r="AO9" s="92" t="s">
        <v>645</v>
      </c>
      <c r="AP9" s="92" t="s">
        <v>647</v>
      </c>
      <c r="AQ9" s="92" t="s">
        <v>412</v>
      </c>
      <c r="AR9" s="92" t="s">
        <v>9</v>
      </c>
      <c r="AS9" s="92" t="s">
        <v>8</v>
      </c>
      <c r="AT9" s="92" t="s">
        <v>645</v>
      </c>
      <c r="AU9" s="92" t="s">
        <v>647</v>
      </c>
      <c r="AV9" s="92" t="s">
        <v>412</v>
      </c>
      <c r="AW9" s="92" t="s">
        <v>9</v>
      </c>
      <c r="AX9" s="92" t="s">
        <v>8</v>
      </c>
      <c r="AY9" s="92" t="s">
        <v>645</v>
      </c>
      <c r="AZ9" s="92" t="s">
        <v>647</v>
      </c>
      <c r="BA9" s="100" t="s">
        <v>412</v>
      </c>
    </row>
    <row r="10" spans="1:53" ht="15" customHeight="1" x14ac:dyDescent="0.2">
      <c r="A10" s="101" t="s">
        <v>420</v>
      </c>
      <c r="B10" s="97">
        <f>G10+L10+Q10+V10+X10+AC10+AH10+AM10+AR10+AW10</f>
        <v>9682</v>
      </c>
      <c r="C10" s="93">
        <f>H10+M10+R10+Y10+AD10+AI10+AN10+AS10+AX10</f>
        <v>6079</v>
      </c>
      <c r="D10" s="93">
        <f>Z10</f>
        <v>0</v>
      </c>
      <c r="E10" s="93"/>
      <c r="F10" s="93">
        <f>SUM(B10:D10)</f>
        <v>15761</v>
      </c>
      <c r="G10" s="93">
        <v>13</v>
      </c>
      <c r="H10" s="93">
        <v>5</v>
      </c>
      <c r="I10" s="93"/>
      <c r="J10" s="93"/>
      <c r="K10" s="93">
        <v>18</v>
      </c>
      <c r="L10" s="93">
        <v>9</v>
      </c>
      <c r="M10" s="93">
        <v>15</v>
      </c>
      <c r="N10" s="93"/>
      <c r="O10" s="93"/>
      <c r="P10" s="93">
        <v>24</v>
      </c>
      <c r="Q10" s="93">
        <v>14</v>
      </c>
      <c r="R10" s="93">
        <v>10</v>
      </c>
      <c r="S10" s="93"/>
      <c r="T10" s="93"/>
      <c r="U10" s="93">
        <v>24</v>
      </c>
      <c r="V10" s="93">
        <v>6</v>
      </c>
      <c r="W10" s="93">
        <v>6</v>
      </c>
      <c r="X10" s="93">
        <v>9437</v>
      </c>
      <c r="Y10" s="93">
        <v>5887</v>
      </c>
      <c r="Z10" s="93"/>
      <c r="AA10" s="93"/>
      <c r="AB10" s="93">
        <v>15324</v>
      </c>
      <c r="AC10" s="93"/>
      <c r="AD10" s="93">
        <v>2</v>
      </c>
      <c r="AE10" s="93"/>
      <c r="AF10" s="93"/>
      <c r="AG10" s="93">
        <v>2</v>
      </c>
      <c r="AH10" s="93">
        <v>24</v>
      </c>
      <c r="AI10" s="93">
        <v>16</v>
      </c>
      <c r="AJ10" s="93"/>
      <c r="AK10" s="93"/>
      <c r="AL10" s="93">
        <v>40</v>
      </c>
      <c r="AM10" s="93">
        <v>1</v>
      </c>
      <c r="AN10" s="93">
        <v>1</v>
      </c>
      <c r="AO10" s="93"/>
      <c r="AP10" s="93"/>
      <c r="AQ10" s="93">
        <v>2</v>
      </c>
      <c r="AR10" s="93">
        <v>65</v>
      </c>
      <c r="AS10" s="93">
        <v>59</v>
      </c>
      <c r="AT10" s="93"/>
      <c r="AU10" s="93"/>
      <c r="AV10" s="93">
        <v>124</v>
      </c>
      <c r="AW10" s="93">
        <v>113</v>
      </c>
      <c r="AX10" s="93">
        <v>84</v>
      </c>
      <c r="AY10" s="339"/>
      <c r="AZ10" s="339"/>
      <c r="BA10" s="102">
        <v>197</v>
      </c>
    </row>
    <row r="11" spans="1:53" ht="15" customHeight="1" x14ac:dyDescent="0.2">
      <c r="A11" s="103" t="s">
        <v>12</v>
      </c>
      <c r="B11" s="98">
        <f t="shared" ref="B11:B41" si="0">G11+L11+Q11+V11+X11+AC11+AH11+AM11+AR11+AW11</f>
        <v>7601</v>
      </c>
      <c r="C11" s="94">
        <f t="shared" ref="C11:C41" si="1">H11+M11+R11+Y11+AD11+AI11+AN11+AS11+AX11</f>
        <v>4761</v>
      </c>
      <c r="D11" s="94">
        <f t="shared" ref="D11:D41" si="2">Z11</f>
        <v>0</v>
      </c>
      <c r="E11" s="94"/>
      <c r="F11" s="94">
        <f t="shared" ref="F11:F41" si="3">SUM(B11:D11)</f>
        <v>12362</v>
      </c>
      <c r="G11" s="94">
        <v>11</v>
      </c>
      <c r="H11" s="94">
        <v>4</v>
      </c>
      <c r="I11" s="94"/>
      <c r="J11" s="94"/>
      <c r="K11" s="94">
        <v>15</v>
      </c>
      <c r="L11" s="94">
        <v>4</v>
      </c>
      <c r="M11" s="94">
        <v>7</v>
      </c>
      <c r="N11" s="94"/>
      <c r="O11" s="94"/>
      <c r="P11" s="94">
        <v>11</v>
      </c>
      <c r="Q11" s="94">
        <v>9</v>
      </c>
      <c r="R11" s="94">
        <v>6</v>
      </c>
      <c r="S11" s="94"/>
      <c r="T11" s="94"/>
      <c r="U11" s="94">
        <v>15</v>
      </c>
      <c r="V11" s="94">
        <v>4</v>
      </c>
      <c r="W11" s="94">
        <v>4</v>
      </c>
      <c r="X11" s="94">
        <v>7430</v>
      </c>
      <c r="Y11" s="94">
        <v>4641</v>
      </c>
      <c r="Z11" s="94"/>
      <c r="AA11" s="94"/>
      <c r="AB11" s="94">
        <v>12071</v>
      </c>
      <c r="AC11" s="94"/>
      <c r="AD11" s="94">
        <v>1</v>
      </c>
      <c r="AE11" s="94"/>
      <c r="AF11" s="94"/>
      <c r="AG11" s="94">
        <v>1</v>
      </c>
      <c r="AH11" s="94">
        <v>20</v>
      </c>
      <c r="AI11" s="94">
        <v>15</v>
      </c>
      <c r="AJ11" s="94"/>
      <c r="AK11" s="94"/>
      <c r="AL11" s="94">
        <v>35</v>
      </c>
      <c r="AM11" s="94"/>
      <c r="AN11" s="94">
        <v>1</v>
      </c>
      <c r="AO11" s="94"/>
      <c r="AP11" s="94"/>
      <c r="AQ11" s="94">
        <v>1</v>
      </c>
      <c r="AR11" s="94">
        <v>54</v>
      </c>
      <c r="AS11" s="94">
        <v>38</v>
      </c>
      <c r="AT11" s="94"/>
      <c r="AU11" s="94"/>
      <c r="AV11" s="94">
        <v>92</v>
      </c>
      <c r="AW11" s="94">
        <v>69</v>
      </c>
      <c r="AX11" s="94">
        <v>48</v>
      </c>
      <c r="AY11" s="340"/>
      <c r="AZ11" s="340"/>
      <c r="BA11" s="104">
        <v>117</v>
      </c>
    </row>
    <row r="12" spans="1:53" ht="15" customHeight="1" x14ac:dyDescent="0.2">
      <c r="A12" s="103" t="s">
        <v>40</v>
      </c>
      <c r="B12" s="98">
        <f t="shared" si="0"/>
        <v>2081</v>
      </c>
      <c r="C12" s="94">
        <f t="shared" si="1"/>
        <v>1318</v>
      </c>
      <c r="D12" s="94">
        <f t="shared" si="2"/>
        <v>0</v>
      </c>
      <c r="E12" s="94"/>
      <c r="F12" s="94">
        <f t="shared" si="3"/>
        <v>3399</v>
      </c>
      <c r="G12" s="94">
        <v>2</v>
      </c>
      <c r="H12" s="94">
        <v>1</v>
      </c>
      <c r="I12" s="94"/>
      <c r="J12" s="94"/>
      <c r="K12" s="94">
        <v>3</v>
      </c>
      <c r="L12" s="94">
        <v>5</v>
      </c>
      <c r="M12" s="94">
        <v>8</v>
      </c>
      <c r="N12" s="94"/>
      <c r="O12" s="94"/>
      <c r="P12" s="94">
        <v>13</v>
      </c>
      <c r="Q12" s="94">
        <v>5</v>
      </c>
      <c r="R12" s="94">
        <v>4</v>
      </c>
      <c r="S12" s="94"/>
      <c r="T12" s="94"/>
      <c r="U12" s="94">
        <v>9</v>
      </c>
      <c r="V12" s="94">
        <v>2</v>
      </c>
      <c r="W12" s="94">
        <v>2</v>
      </c>
      <c r="X12" s="94">
        <v>2007</v>
      </c>
      <c r="Y12" s="94">
        <v>1246</v>
      </c>
      <c r="Z12" s="94"/>
      <c r="AA12" s="94"/>
      <c r="AB12" s="94">
        <v>3253</v>
      </c>
      <c r="AC12" s="94"/>
      <c r="AD12" s="94">
        <v>1</v>
      </c>
      <c r="AE12" s="94"/>
      <c r="AF12" s="94"/>
      <c r="AG12" s="94">
        <v>1</v>
      </c>
      <c r="AH12" s="94">
        <v>4</v>
      </c>
      <c r="AI12" s="94">
        <v>1</v>
      </c>
      <c r="AJ12" s="94"/>
      <c r="AK12" s="94"/>
      <c r="AL12" s="94">
        <v>5</v>
      </c>
      <c r="AM12" s="94">
        <v>1</v>
      </c>
      <c r="AN12" s="94"/>
      <c r="AO12" s="94"/>
      <c r="AP12" s="94"/>
      <c r="AQ12" s="94">
        <v>1</v>
      </c>
      <c r="AR12" s="94">
        <v>11</v>
      </c>
      <c r="AS12" s="94">
        <v>21</v>
      </c>
      <c r="AT12" s="94"/>
      <c r="AU12" s="94"/>
      <c r="AV12" s="94">
        <v>32</v>
      </c>
      <c r="AW12" s="94">
        <v>44</v>
      </c>
      <c r="AX12" s="94">
        <v>36</v>
      </c>
      <c r="AY12" s="340"/>
      <c r="AZ12" s="340"/>
      <c r="BA12" s="104">
        <v>80</v>
      </c>
    </row>
    <row r="13" spans="1:53" ht="15" customHeight="1" x14ac:dyDescent="0.2">
      <c r="A13" s="105" t="s">
        <v>10</v>
      </c>
      <c r="B13" s="99">
        <f t="shared" si="0"/>
        <v>10111</v>
      </c>
      <c r="C13" s="95">
        <f t="shared" si="1"/>
        <v>6343</v>
      </c>
      <c r="D13" s="95">
        <f t="shared" si="2"/>
        <v>0</v>
      </c>
      <c r="E13" s="95"/>
      <c r="F13" s="95">
        <f t="shared" si="3"/>
        <v>16454</v>
      </c>
      <c r="G13" s="95">
        <v>15</v>
      </c>
      <c r="H13" s="95">
        <v>9</v>
      </c>
      <c r="I13" s="95"/>
      <c r="J13" s="95"/>
      <c r="K13" s="95">
        <v>24</v>
      </c>
      <c r="L13" s="95">
        <v>7</v>
      </c>
      <c r="M13" s="95">
        <v>15</v>
      </c>
      <c r="N13" s="95"/>
      <c r="O13" s="95"/>
      <c r="P13" s="95">
        <v>22</v>
      </c>
      <c r="Q13" s="95">
        <v>20</v>
      </c>
      <c r="R13" s="95">
        <v>11</v>
      </c>
      <c r="S13" s="95"/>
      <c r="T13" s="95"/>
      <c r="U13" s="95">
        <v>31</v>
      </c>
      <c r="V13" s="95">
        <v>1</v>
      </c>
      <c r="W13" s="95">
        <v>1</v>
      </c>
      <c r="X13" s="95">
        <v>9222</v>
      </c>
      <c r="Y13" s="95">
        <v>5708</v>
      </c>
      <c r="Z13" s="95"/>
      <c r="AA13" s="95"/>
      <c r="AB13" s="95">
        <v>14930</v>
      </c>
      <c r="AC13" s="95">
        <v>1</v>
      </c>
      <c r="AD13" s="95">
        <v>2</v>
      </c>
      <c r="AE13" s="95"/>
      <c r="AF13" s="95"/>
      <c r="AG13" s="95">
        <v>3</v>
      </c>
      <c r="AH13" s="95">
        <v>37</v>
      </c>
      <c r="AI13" s="95">
        <v>17</v>
      </c>
      <c r="AJ13" s="95"/>
      <c r="AK13" s="95"/>
      <c r="AL13" s="95">
        <v>54</v>
      </c>
      <c r="AM13" s="95">
        <v>1</v>
      </c>
      <c r="AN13" s="95">
        <v>1</v>
      </c>
      <c r="AO13" s="95"/>
      <c r="AP13" s="95"/>
      <c r="AQ13" s="95">
        <v>2</v>
      </c>
      <c r="AR13" s="95">
        <v>83</v>
      </c>
      <c r="AS13" s="95">
        <v>62</v>
      </c>
      <c r="AT13" s="95"/>
      <c r="AU13" s="95"/>
      <c r="AV13" s="95">
        <v>145</v>
      </c>
      <c r="AW13" s="95">
        <v>724</v>
      </c>
      <c r="AX13" s="95">
        <v>518</v>
      </c>
      <c r="AY13" s="341"/>
      <c r="AZ13" s="341"/>
      <c r="BA13" s="106">
        <v>1242</v>
      </c>
    </row>
    <row r="14" spans="1:53" ht="15" customHeight="1" x14ac:dyDescent="0.2">
      <c r="A14" s="103" t="s">
        <v>12</v>
      </c>
      <c r="B14" s="98">
        <f t="shared" si="0"/>
        <v>8018</v>
      </c>
      <c r="C14" s="94">
        <f t="shared" si="1"/>
        <v>4996</v>
      </c>
      <c r="D14" s="94">
        <f t="shared" si="2"/>
        <v>0</v>
      </c>
      <c r="E14" s="94"/>
      <c r="F14" s="94">
        <f t="shared" si="3"/>
        <v>13014</v>
      </c>
      <c r="G14" s="94">
        <v>12</v>
      </c>
      <c r="H14" s="94">
        <v>7</v>
      </c>
      <c r="I14" s="94"/>
      <c r="J14" s="94"/>
      <c r="K14" s="94">
        <v>19</v>
      </c>
      <c r="L14" s="94">
        <v>4</v>
      </c>
      <c r="M14" s="94">
        <v>6</v>
      </c>
      <c r="N14" s="94"/>
      <c r="O14" s="94"/>
      <c r="P14" s="94">
        <v>10</v>
      </c>
      <c r="Q14" s="94">
        <v>14</v>
      </c>
      <c r="R14" s="94">
        <v>6</v>
      </c>
      <c r="S14" s="94"/>
      <c r="T14" s="94"/>
      <c r="U14" s="94">
        <v>20</v>
      </c>
      <c r="V14" s="94"/>
      <c r="W14" s="94"/>
      <c r="X14" s="94">
        <v>7428</v>
      </c>
      <c r="Y14" s="94">
        <v>4588</v>
      </c>
      <c r="Z14" s="94"/>
      <c r="AA14" s="94"/>
      <c r="AB14" s="94">
        <v>12016</v>
      </c>
      <c r="AC14" s="94"/>
      <c r="AD14" s="94"/>
      <c r="AE14" s="94"/>
      <c r="AF14" s="94"/>
      <c r="AG14" s="94"/>
      <c r="AH14" s="94">
        <v>34</v>
      </c>
      <c r="AI14" s="94">
        <v>16</v>
      </c>
      <c r="AJ14" s="94"/>
      <c r="AK14" s="94"/>
      <c r="AL14" s="94">
        <v>50</v>
      </c>
      <c r="AM14" s="94"/>
      <c r="AN14" s="94"/>
      <c r="AO14" s="94"/>
      <c r="AP14" s="94"/>
      <c r="AQ14" s="94"/>
      <c r="AR14" s="94">
        <v>73</v>
      </c>
      <c r="AS14" s="94">
        <v>44</v>
      </c>
      <c r="AT14" s="94"/>
      <c r="AU14" s="94"/>
      <c r="AV14" s="94">
        <v>117</v>
      </c>
      <c r="AW14" s="94">
        <v>453</v>
      </c>
      <c r="AX14" s="94">
        <v>329</v>
      </c>
      <c r="AY14" s="340"/>
      <c r="AZ14" s="340"/>
      <c r="BA14" s="104">
        <v>782</v>
      </c>
    </row>
    <row r="15" spans="1:53" ht="15" customHeight="1" x14ac:dyDescent="0.2">
      <c r="A15" s="103" t="s">
        <v>40</v>
      </c>
      <c r="B15" s="98">
        <f t="shared" si="0"/>
        <v>2093</v>
      </c>
      <c r="C15" s="94">
        <f t="shared" si="1"/>
        <v>1347</v>
      </c>
      <c r="D15" s="94">
        <f t="shared" si="2"/>
        <v>0</v>
      </c>
      <c r="E15" s="94"/>
      <c r="F15" s="94">
        <f t="shared" si="3"/>
        <v>3440</v>
      </c>
      <c r="G15" s="94">
        <v>3</v>
      </c>
      <c r="H15" s="94">
        <v>2</v>
      </c>
      <c r="I15" s="94"/>
      <c r="J15" s="94"/>
      <c r="K15" s="94">
        <v>5</v>
      </c>
      <c r="L15" s="94">
        <v>3</v>
      </c>
      <c r="M15" s="94">
        <v>9</v>
      </c>
      <c r="N15" s="94"/>
      <c r="O15" s="94"/>
      <c r="P15" s="94">
        <v>12</v>
      </c>
      <c r="Q15" s="94">
        <v>6</v>
      </c>
      <c r="R15" s="94">
        <v>5</v>
      </c>
      <c r="S15" s="94"/>
      <c r="T15" s="94"/>
      <c r="U15" s="94">
        <v>11</v>
      </c>
      <c r="V15" s="94">
        <v>1</v>
      </c>
      <c r="W15" s="94">
        <v>1</v>
      </c>
      <c r="X15" s="94">
        <v>1794</v>
      </c>
      <c r="Y15" s="94">
        <v>1120</v>
      </c>
      <c r="Z15" s="94"/>
      <c r="AA15" s="94"/>
      <c r="AB15" s="94">
        <v>2914</v>
      </c>
      <c r="AC15" s="94">
        <v>1</v>
      </c>
      <c r="AD15" s="94">
        <v>2</v>
      </c>
      <c r="AE15" s="94"/>
      <c r="AF15" s="94"/>
      <c r="AG15" s="94">
        <v>3</v>
      </c>
      <c r="AH15" s="94">
        <v>3</v>
      </c>
      <c r="AI15" s="94">
        <v>1</v>
      </c>
      <c r="AJ15" s="94"/>
      <c r="AK15" s="94"/>
      <c r="AL15" s="94">
        <v>4</v>
      </c>
      <c r="AM15" s="94">
        <v>1</v>
      </c>
      <c r="AN15" s="94">
        <v>1</v>
      </c>
      <c r="AO15" s="94"/>
      <c r="AP15" s="94"/>
      <c r="AQ15" s="94">
        <v>2</v>
      </c>
      <c r="AR15" s="94">
        <v>10</v>
      </c>
      <c r="AS15" s="94">
        <v>18</v>
      </c>
      <c r="AT15" s="94"/>
      <c r="AU15" s="94"/>
      <c r="AV15" s="94">
        <v>28</v>
      </c>
      <c r="AW15" s="94">
        <v>271</v>
      </c>
      <c r="AX15" s="94">
        <v>189</v>
      </c>
      <c r="AY15" s="340"/>
      <c r="AZ15" s="340"/>
      <c r="BA15" s="104">
        <v>460</v>
      </c>
    </row>
    <row r="16" spans="1:53" ht="15" customHeight="1" x14ac:dyDescent="0.2">
      <c r="A16" s="105" t="s">
        <v>375</v>
      </c>
      <c r="B16" s="99">
        <f t="shared" si="0"/>
        <v>10398</v>
      </c>
      <c r="C16" s="95">
        <f t="shared" si="1"/>
        <v>6474</v>
      </c>
      <c r="D16" s="95">
        <f t="shared" si="2"/>
        <v>0</v>
      </c>
      <c r="E16" s="95"/>
      <c r="F16" s="95">
        <f t="shared" si="3"/>
        <v>16872</v>
      </c>
      <c r="G16" s="95">
        <v>14</v>
      </c>
      <c r="H16" s="95">
        <v>9</v>
      </c>
      <c r="I16" s="95"/>
      <c r="J16" s="95"/>
      <c r="K16" s="95">
        <v>23</v>
      </c>
      <c r="L16" s="95">
        <v>9</v>
      </c>
      <c r="M16" s="95">
        <v>13</v>
      </c>
      <c r="N16" s="95"/>
      <c r="O16" s="95"/>
      <c r="P16" s="95">
        <v>22</v>
      </c>
      <c r="Q16" s="95">
        <v>19</v>
      </c>
      <c r="R16" s="95">
        <v>9</v>
      </c>
      <c r="S16" s="95"/>
      <c r="T16" s="95"/>
      <c r="U16" s="95">
        <v>28</v>
      </c>
      <c r="V16" s="95"/>
      <c r="W16" s="95"/>
      <c r="X16" s="95">
        <v>8951</v>
      </c>
      <c r="Y16" s="95">
        <v>5529</v>
      </c>
      <c r="Z16" s="95"/>
      <c r="AA16" s="95"/>
      <c r="AB16" s="95">
        <v>14480</v>
      </c>
      <c r="AC16" s="95">
        <v>2</v>
      </c>
      <c r="AD16" s="95">
        <v>3</v>
      </c>
      <c r="AE16" s="95"/>
      <c r="AF16" s="95"/>
      <c r="AG16" s="95">
        <v>5</v>
      </c>
      <c r="AH16" s="95">
        <v>46</v>
      </c>
      <c r="AI16" s="95">
        <v>22</v>
      </c>
      <c r="AJ16" s="95"/>
      <c r="AK16" s="95"/>
      <c r="AL16" s="95">
        <v>68</v>
      </c>
      <c r="AM16" s="95"/>
      <c r="AN16" s="95">
        <v>1</v>
      </c>
      <c r="AO16" s="95"/>
      <c r="AP16" s="95"/>
      <c r="AQ16" s="95">
        <v>1</v>
      </c>
      <c r="AR16" s="95">
        <v>100</v>
      </c>
      <c r="AS16" s="95">
        <v>69</v>
      </c>
      <c r="AT16" s="95"/>
      <c r="AU16" s="95"/>
      <c r="AV16" s="95">
        <v>169</v>
      </c>
      <c r="AW16" s="95">
        <v>1257</v>
      </c>
      <c r="AX16" s="95">
        <v>819</v>
      </c>
      <c r="AY16" s="341"/>
      <c r="AZ16" s="341"/>
      <c r="BA16" s="106">
        <v>2076</v>
      </c>
    </row>
    <row r="17" spans="1:53" ht="15" customHeight="1" x14ac:dyDescent="0.2">
      <c r="A17" s="103" t="s">
        <v>12</v>
      </c>
      <c r="B17" s="98">
        <f t="shared" si="0"/>
        <v>8312</v>
      </c>
      <c r="C17" s="94">
        <f t="shared" si="1"/>
        <v>5160</v>
      </c>
      <c r="D17" s="94">
        <f t="shared" si="2"/>
        <v>0</v>
      </c>
      <c r="E17" s="94"/>
      <c r="F17" s="94">
        <f t="shared" si="3"/>
        <v>13472</v>
      </c>
      <c r="G17" s="94">
        <v>14</v>
      </c>
      <c r="H17" s="94">
        <v>8</v>
      </c>
      <c r="I17" s="94"/>
      <c r="J17" s="94"/>
      <c r="K17" s="94">
        <v>22</v>
      </c>
      <c r="L17" s="94">
        <v>6</v>
      </c>
      <c r="M17" s="94">
        <v>5</v>
      </c>
      <c r="N17" s="94"/>
      <c r="O17" s="94"/>
      <c r="P17" s="94">
        <v>11</v>
      </c>
      <c r="Q17" s="94">
        <v>16</v>
      </c>
      <c r="R17" s="94">
        <v>4</v>
      </c>
      <c r="S17" s="94"/>
      <c r="T17" s="94"/>
      <c r="U17" s="94">
        <v>20</v>
      </c>
      <c r="V17" s="94"/>
      <c r="W17" s="94"/>
      <c r="X17" s="94">
        <v>7369</v>
      </c>
      <c r="Y17" s="94">
        <v>4544</v>
      </c>
      <c r="Z17" s="94"/>
      <c r="AA17" s="94"/>
      <c r="AB17" s="94">
        <v>11913</v>
      </c>
      <c r="AC17" s="94"/>
      <c r="AD17" s="94"/>
      <c r="AE17" s="94"/>
      <c r="AF17" s="94"/>
      <c r="AG17" s="94"/>
      <c r="AH17" s="94">
        <v>43</v>
      </c>
      <c r="AI17" s="94">
        <v>20</v>
      </c>
      <c r="AJ17" s="94"/>
      <c r="AK17" s="94"/>
      <c r="AL17" s="94">
        <v>63</v>
      </c>
      <c r="AM17" s="94"/>
      <c r="AN17" s="94"/>
      <c r="AO17" s="94"/>
      <c r="AP17" s="94"/>
      <c r="AQ17" s="94"/>
      <c r="AR17" s="94">
        <v>90</v>
      </c>
      <c r="AS17" s="94">
        <v>53</v>
      </c>
      <c r="AT17" s="94"/>
      <c r="AU17" s="94"/>
      <c r="AV17" s="94">
        <v>143</v>
      </c>
      <c r="AW17" s="94">
        <v>774</v>
      </c>
      <c r="AX17" s="94">
        <v>526</v>
      </c>
      <c r="AY17" s="340"/>
      <c r="AZ17" s="340"/>
      <c r="BA17" s="104">
        <v>1300</v>
      </c>
    </row>
    <row r="18" spans="1:53" ht="15" customHeight="1" x14ac:dyDescent="0.2">
      <c r="A18" s="103" t="s">
        <v>40</v>
      </c>
      <c r="B18" s="98">
        <f t="shared" si="0"/>
        <v>2086</v>
      </c>
      <c r="C18" s="94">
        <f t="shared" si="1"/>
        <v>1314</v>
      </c>
      <c r="D18" s="94">
        <f t="shared" si="2"/>
        <v>0</v>
      </c>
      <c r="E18" s="94"/>
      <c r="F18" s="94">
        <f t="shared" si="3"/>
        <v>3400</v>
      </c>
      <c r="G18" s="94"/>
      <c r="H18" s="94">
        <v>1</v>
      </c>
      <c r="I18" s="94"/>
      <c r="J18" s="94"/>
      <c r="K18" s="94">
        <v>1</v>
      </c>
      <c r="L18" s="94">
        <v>3</v>
      </c>
      <c r="M18" s="94">
        <v>8</v>
      </c>
      <c r="N18" s="94"/>
      <c r="O18" s="94"/>
      <c r="P18" s="94">
        <v>11</v>
      </c>
      <c r="Q18" s="94">
        <v>3</v>
      </c>
      <c r="R18" s="94">
        <v>5</v>
      </c>
      <c r="S18" s="94"/>
      <c r="T18" s="94"/>
      <c r="U18" s="94">
        <v>8</v>
      </c>
      <c r="V18" s="94"/>
      <c r="W18" s="94"/>
      <c r="X18" s="94">
        <v>1582</v>
      </c>
      <c r="Y18" s="94">
        <v>985</v>
      </c>
      <c r="Z18" s="94"/>
      <c r="AA18" s="94"/>
      <c r="AB18" s="94">
        <v>2567</v>
      </c>
      <c r="AC18" s="94">
        <v>2</v>
      </c>
      <c r="AD18" s="94">
        <v>3</v>
      </c>
      <c r="AE18" s="94"/>
      <c r="AF18" s="94"/>
      <c r="AG18" s="94">
        <v>5</v>
      </c>
      <c r="AH18" s="94">
        <v>3</v>
      </c>
      <c r="AI18" s="94">
        <v>2</v>
      </c>
      <c r="AJ18" s="94"/>
      <c r="AK18" s="94"/>
      <c r="AL18" s="94">
        <v>5</v>
      </c>
      <c r="AM18" s="94"/>
      <c r="AN18" s="94">
        <v>1</v>
      </c>
      <c r="AO18" s="94"/>
      <c r="AP18" s="94"/>
      <c r="AQ18" s="94">
        <v>1</v>
      </c>
      <c r="AR18" s="94">
        <v>10</v>
      </c>
      <c r="AS18" s="94">
        <v>16</v>
      </c>
      <c r="AT18" s="94"/>
      <c r="AU18" s="94"/>
      <c r="AV18" s="94">
        <v>26</v>
      </c>
      <c r="AW18" s="94">
        <v>483</v>
      </c>
      <c r="AX18" s="94">
        <v>293</v>
      </c>
      <c r="AY18" s="340"/>
      <c r="AZ18" s="340"/>
      <c r="BA18" s="104">
        <v>776</v>
      </c>
    </row>
    <row r="19" spans="1:53" ht="15" customHeight="1" x14ac:dyDescent="0.2">
      <c r="A19" s="105" t="s">
        <v>393</v>
      </c>
      <c r="B19" s="99">
        <f t="shared" si="0"/>
        <v>9259</v>
      </c>
      <c r="C19" s="95">
        <f t="shared" si="1"/>
        <v>5839</v>
      </c>
      <c r="D19" s="95">
        <f t="shared" si="2"/>
        <v>0</v>
      </c>
      <c r="E19" s="95"/>
      <c r="F19" s="95">
        <f t="shared" si="3"/>
        <v>15098</v>
      </c>
      <c r="G19" s="95">
        <v>26</v>
      </c>
      <c r="H19" s="95">
        <v>11</v>
      </c>
      <c r="I19" s="95"/>
      <c r="J19" s="95"/>
      <c r="K19" s="95">
        <v>37</v>
      </c>
      <c r="L19" s="95">
        <v>9</v>
      </c>
      <c r="M19" s="95">
        <v>8</v>
      </c>
      <c r="N19" s="95"/>
      <c r="O19" s="95"/>
      <c r="P19" s="95">
        <v>17</v>
      </c>
      <c r="Q19" s="95">
        <v>129</v>
      </c>
      <c r="R19" s="95">
        <v>72</v>
      </c>
      <c r="S19" s="95"/>
      <c r="T19" s="95"/>
      <c r="U19" s="95">
        <v>201</v>
      </c>
      <c r="V19" s="95"/>
      <c r="W19" s="95"/>
      <c r="X19" s="95">
        <v>7562</v>
      </c>
      <c r="Y19" s="95">
        <v>4761</v>
      </c>
      <c r="Z19" s="95"/>
      <c r="AA19" s="95"/>
      <c r="AB19" s="95">
        <v>12323</v>
      </c>
      <c r="AC19" s="95">
        <v>1</v>
      </c>
      <c r="AD19" s="95">
        <v>2</v>
      </c>
      <c r="AE19" s="95"/>
      <c r="AF19" s="95"/>
      <c r="AG19" s="95">
        <v>3</v>
      </c>
      <c r="AH19" s="95">
        <v>37</v>
      </c>
      <c r="AI19" s="95">
        <v>17</v>
      </c>
      <c r="AJ19" s="95"/>
      <c r="AK19" s="95"/>
      <c r="AL19" s="95">
        <v>54</v>
      </c>
      <c r="AM19" s="95"/>
      <c r="AN19" s="95">
        <v>1</v>
      </c>
      <c r="AO19" s="95"/>
      <c r="AP19" s="95"/>
      <c r="AQ19" s="95">
        <v>1</v>
      </c>
      <c r="AR19" s="95">
        <v>80</v>
      </c>
      <c r="AS19" s="95">
        <v>56</v>
      </c>
      <c r="AT19" s="95"/>
      <c r="AU19" s="95"/>
      <c r="AV19" s="95">
        <v>136</v>
      </c>
      <c r="AW19" s="95">
        <v>1415</v>
      </c>
      <c r="AX19" s="95">
        <v>911</v>
      </c>
      <c r="AY19" s="341"/>
      <c r="AZ19" s="341"/>
      <c r="BA19" s="106">
        <v>2326</v>
      </c>
    </row>
    <row r="20" spans="1:53" ht="15" customHeight="1" x14ac:dyDescent="0.2">
      <c r="A20" s="103" t="s">
        <v>12</v>
      </c>
      <c r="B20" s="98">
        <f t="shared" si="0"/>
        <v>7410</v>
      </c>
      <c r="C20" s="94">
        <f t="shared" si="1"/>
        <v>4571</v>
      </c>
      <c r="D20" s="94">
        <f t="shared" si="2"/>
        <v>0</v>
      </c>
      <c r="E20" s="94"/>
      <c r="F20" s="94">
        <f t="shared" si="3"/>
        <v>11981</v>
      </c>
      <c r="G20" s="94">
        <v>25</v>
      </c>
      <c r="H20" s="94">
        <v>11</v>
      </c>
      <c r="I20" s="94"/>
      <c r="J20" s="94"/>
      <c r="K20" s="94">
        <v>36</v>
      </c>
      <c r="L20" s="94">
        <v>6</v>
      </c>
      <c r="M20" s="94">
        <v>5</v>
      </c>
      <c r="N20" s="94"/>
      <c r="O20" s="94"/>
      <c r="P20" s="94">
        <v>11</v>
      </c>
      <c r="Q20" s="94">
        <v>126</v>
      </c>
      <c r="R20" s="94">
        <v>68</v>
      </c>
      <c r="S20" s="94"/>
      <c r="T20" s="94"/>
      <c r="U20" s="94">
        <v>194</v>
      </c>
      <c r="V20" s="94"/>
      <c r="W20" s="94"/>
      <c r="X20" s="94">
        <v>6277</v>
      </c>
      <c r="Y20" s="94">
        <v>3878</v>
      </c>
      <c r="Z20" s="94"/>
      <c r="AA20" s="94"/>
      <c r="AB20" s="94">
        <v>10155</v>
      </c>
      <c r="AC20" s="94"/>
      <c r="AD20" s="94"/>
      <c r="AE20" s="94"/>
      <c r="AF20" s="94"/>
      <c r="AG20" s="94"/>
      <c r="AH20" s="94">
        <v>35</v>
      </c>
      <c r="AI20" s="94">
        <v>16</v>
      </c>
      <c r="AJ20" s="94"/>
      <c r="AK20" s="94"/>
      <c r="AL20" s="94">
        <v>51</v>
      </c>
      <c r="AM20" s="94"/>
      <c r="AN20" s="94"/>
      <c r="AO20" s="94"/>
      <c r="AP20" s="94"/>
      <c r="AQ20" s="94"/>
      <c r="AR20" s="94">
        <v>73</v>
      </c>
      <c r="AS20" s="94">
        <v>40</v>
      </c>
      <c r="AT20" s="94"/>
      <c r="AU20" s="94"/>
      <c r="AV20" s="94">
        <v>113</v>
      </c>
      <c r="AW20" s="94">
        <v>868</v>
      </c>
      <c r="AX20" s="94">
        <v>553</v>
      </c>
      <c r="AY20" s="340"/>
      <c r="AZ20" s="340"/>
      <c r="BA20" s="104">
        <v>1421</v>
      </c>
    </row>
    <row r="21" spans="1:53" ht="15" customHeight="1" x14ac:dyDescent="0.2">
      <c r="A21" s="103" t="s">
        <v>40</v>
      </c>
      <c r="B21" s="98">
        <f t="shared" si="0"/>
        <v>1849</v>
      </c>
      <c r="C21" s="94">
        <f t="shared" si="1"/>
        <v>1268</v>
      </c>
      <c r="D21" s="94">
        <f t="shared" si="2"/>
        <v>0</v>
      </c>
      <c r="E21" s="94"/>
      <c r="F21" s="94">
        <f t="shared" si="3"/>
        <v>3117</v>
      </c>
      <c r="G21" s="94">
        <v>1</v>
      </c>
      <c r="H21" s="94"/>
      <c r="I21" s="94"/>
      <c r="J21" s="94"/>
      <c r="K21" s="94">
        <v>1</v>
      </c>
      <c r="L21" s="94">
        <v>3</v>
      </c>
      <c r="M21" s="94">
        <v>3</v>
      </c>
      <c r="N21" s="94"/>
      <c r="O21" s="94"/>
      <c r="P21" s="94">
        <v>6</v>
      </c>
      <c r="Q21" s="94">
        <v>3</v>
      </c>
      <c r="R21" s="94">
        <v>4</v>
      </c>
      <c r="S21" s="94"/>
      <c r="T21" s="94"/>
      <c r="U21" s="94">
        <v>7</v>
      </c>
      <c r="V21" s="94"/>
      <c r="W21" s="94"/>
      <c r="X21" s="94">
        <v>1285</v>
      </c>
      <c r="Y21" s="94">
        <v>883</v>
      </c>
      <c r="Z21" s="94"/>
      <c r="AA21" s="94"/>
      <c r="AB21" s="94">
        <v>2168</v>
      </c>
      <c r="AC21" s="94">
        <v>1</v>
      </c>
      <c r="AD21" s="94">
        <v>2</v>
      </c>
      <c r="AE21" s="94"/>
      <c r="AF21" s="94"/>
      <c r="AG21" s="94">
        <v>3</v>
      </c>
      <c r="AH21" s="94">
        <v>2</v>
      </c>
      <c r="AI21" s="94">
        <v>1</v>
      </c>
      <c r="AJ21" s="94"/>
      <c r="AK21" s="94"/>
      <c r="AL21" s="94">
        <v>3</v>
      </c>
      <c r="AM21" s="94"/>
      <c r="AN21" s="94">
        <v>1</v>
      </c>
      <c r="AO21" s="94"/>
      <c r="AP21" s="94"/>
      <c r="AQ21" s="94">
        <v>1</v>
      </c>
      <c r="AR21" s="94">
        <v>7</v>
      </c>
      <c r="AS21" s="94">
        <v>16</v>
      </c>
      <c r="AT21" s="94"/>
      <c r="AU21" s="94"/>
      <c r="AV21" s="94">
        <v>23</v>
      </c>
      <c r="AW21" s="94">
        <v>547</v>
      </c>
      <c r="AX21" s="94">
        <v>358</v>
      </c>
      <c r="AY21" s="340"/>
      <c r="AZ21" s="340"/>
      <c r="BA21" s="104">
        <v>905</v>
      </c>
    </row>
    <row r="22" spans="1:53" ht="15" customHeight="1" x14ac:dyDescent="0.2">
      <c r="A22" s="105" t="s">
        <v>394</v>
      </c>
      <c r="B22" s="99">
        <f t="shared" si="0"/>
        <v>9195</v>
      </c>
      <c r="C22" s="95">
        <f t="shared" si="1"/>
        <v>5737</v>
      </c>
      <c r="D22" s="95">
        <f t="shared" si="2"/>
        <v>0</v>
      </c>
      <c r="E22" s="95"/>
      <c r="F22" s="95">
        <f t="shared" si="3"/>
        <v>14932</v>
      </c>
      <c r="G22" s="95">
        <v>36</v>
      </c>
      <c r="H22" s="95">
        <v>18</v>
      </c>
      <c r="I22" s="95"/>
      <c r="J22" s="95"/>
      <c r="K22" s="95">
        <v>54</v>
      </c>
      <c r="L22" s="95">
        <v>6</v>
      </c>
      <c r="M22" s="95">
        <v>6</v>
      </c>
      <c r="N22" s="95"/>
      <c r="O22" s="95"/>
      <c r="P22" s="95">
        <v>12</v>
      </c>
      <c r="Q22" s="95">
        <v>213</v>
      </c>
      <c r="R22" s="95">
        <v>108</v>
      </c>
      <c r="S22" s="95"/>
      <c r="T22" s="95"/>
      <c r="U22" s="95">
        <v>321</v>
      </c>
      <c r="V22" s="95"/>
      <c r="W22" s="95"/>
      <c r="X22" s="95">
        <v>7134</v>
      </c>
      <c r="Y22" s="95">
        <v>4491</v>
      </c>
      <c r="Z22" s="95"/>
      <c r="AA22" s="95"/>
      <c r="AB22" s="95">
        <v>11625</v>
      </c>
      <c r="AC22" s="95">
        <v>1</v>
      </c>
      <c r="AD22" s="95">
        <v>1</v>
      </c>
      <c r="AE22" s="95"/>
      <c r="AF22" s="95"/>
      <c r="AG22" s="95">
        <v>2</v>
      </c>
      <c r="AH22" s="95">
        <v>27</v>
      </c>
      <c r="AI22" s="95">
        <v>13</v>
      </c>
      <c r="AJ22" s="95"/>
      <c r="AK22" s="95"/>
      <c r="AL22" s="95">
        <v>40</v>
      </c>
      <c r="AM22" s="95">
        <v>1</v>
      </c>
      <c r="AN22" s="95">
        <v>1</v>
      </c>
      <c r="AO22" s="95"/>
      <c r="AP22" s="95"/>
      <c r="AQ22" s="95">
        <v>2</v>
      </c>
      <c r="AR22" s="95">
        <v>58</v>
      </c>
      <c r="AS22" s="95">
        <v>40</v>
      </c>
      <c r="AT22" s="95"/>
      <c r="AU22" s="95"/>
      <c r="AV22" s="95">
        <v>98</v>
      </c>
      <c r="AW22" s="95">
        <v>1719</v>
      </c>
      <c r="AX22" s="95">
        <v>1059</v>
      </c>
      <c r="AY22" s="341"/>
      <c r="AZ22" s="341"/>
      <c r="BA22" s="106">
        <v>2778</v>
      </c>
    </row>
    <row r="23" spans="1:53" ht="15" customHeight="1" x14ac:dyDescent="0.2">
      <c r="A23" s="103" t="s">
        <v>12</v>
      </c>
      <c r="B23" s="98">
        <f t="shared" si="0"/>
        <v>7176</v>
      </c>
      <c r="C23" s="94">
        <f t="shared" si="1"/>
        <v>4481</v>
      </c>
      <c r="D23" s="94">
        <f t="shared" si="2"/>
        <v>0</v>
      </c>
      <c r="E23" s="94"/>
      <c r="F23" s="94">
        <f t="shared" si="3"/>
        <v>11657</v>
      </c>
      <c r="G23" s="94">
        <v>35</v>
      </c>
      <c r="H23" s="94">
        <v>17</v>
      </c>
      <c r="I23" s="94"/>
      <c r="J23" s="94"/>
      <c r="K23" s="94">
        <v>52</v>
      </c>
      <c r="L23" s="94">
        <v>3</v>
      </c>
      <c r="M23" s="94">
        <v>4</v>
      </c>
      <c r="N23" s="94"/>
      <c r="O23" s="94"/>
      <c r="P23" s="94">
        <v>7</v>
      </c>
      <c r="Q23" s="94">
        <v>210</v>
      </c>
      <c r="R23" s="94">
        <v>105</v>
      </c>
      <c r="S23" s="94"/>
      <c r="T23" s="94"/>
      <c r="U23" s="94">
        <v>315</v>
      </c>
      <c r="V23" s="94"/>
      <c r="W23" s="94"/>
      <c r="X23" s="94">
        <v>5955</v>
      </c>
      <c r="Y23" s="94">
        <v>3721</v>
      </c>
      <c r="Z23" s="94"/>
      <c r="AA23" s="94"/>
      <c r="AB23" s="94">
        <v>9676</v>
      </c>
      <c r="AC23" s="94"/>
      <c r="AD23" s="94"/>
      <c r="AE23" s="94"/>
      <c r="AF23" s="94"/>
      <c r="AG23" s="94"/>
      <c r="AH23" s="94">
        <v>25</v>
      </c>
      <c r="AI23" s="94">
        <v>11</v>
      </c>
      <c r="AJ23" s="94"/>
      <c r="AK23" s="94"/>
      <c r="AL23" s="94">
        <v>36</v>
      </c>
      <c r="AM23" s="94"/>
      <c r="AN23" s="94"/>
      <c r="AO23" s="94"/>
      <c r="AP23" s="94"/>
      <c r="AQ23" s="94"/>
      <c r="AR23" s="94">
        <v>48</v>
      </c>
      <c r="AS23" s="94">
        <v>27</v>
      </c>
      <c r="AT23" s="94"/>
      <c r="AU23" s="94"/>
      <c r="AV23" s="94">
        <v>75</v>
      </c>
      <c r="AW23" s="94">
        <v>900</v>
      </c>
      <c r="AX23" s="94">
        <v>596</v>
      </c>
      <c r="AY23" s="340"/>
      <c r="AZ23" s="340"/>
      <c r="BA23" s="104">
        <v>1496</v>
      </c>
    </row>
    <row r="24" spans="1:53" ht="15" customHeight="1" x14ac:dyDescent="0.2">
      <c r="A24" s="103" t="s">
        <v>40</v>
      </c>
      <c r="B24" s="98">
        <f t="shared" si="0"/>
        <v>2019</v>
      </c>
      <c r="C24" s="94">
        <f t="shared" si="1"/>
        <v>1256</v>
      </c>
      <c r="D24" s="94">
        <f t="shared" si="2"/>
        <v>0</v>
      </c>
      <c r="E24" s="94"/>
      <c r="F24" s="94">
        <f t="shared" si="3"/>
        <v>3275</v>
      </c>
      <c r="G24" s="94">
        <v>1</v>
      </c>
      <c r="H24" s="94">
        <v>1</v>
      </c>
      <c r="I24" s="94"/>
      <c r="J24" s="94"/>
      <c r="K24" s="94">
        <v>2</v>
      </c>
      <c r="L24" s="94">
        <v>3</v>
      </c>
      <c r="M24" s="94">
        <v>2</v>
      </c>
      <c r="N24" s="94"/>
      <c r="O24" s="94"/>
      <c r="P24" s="94">
        <v>5</v>
      </c>
      <c r="Q24" s="94">
        <v>3</v>
      </c>
      <c r="R24" s="94">
        <v>3</v>
      </c>
      <c r="S24" s="94"/>
      <c r="T24" s="94"/>
      <c r="U24" s="94">
        <v>6</v>
      </c>
      <c r="V24" s="94"/>
      <c r="W24" s="94"/>
      <c r="X24" s="94">
        <v>1179</v>
      </c>
      <c r="Y24" s="94">
        <v>770</v>
      </c>
      <c r="Z24" s="94"/>
      <c r="AA24" s="94"/>
      <c r="AB24" s="94">
        <v>1949</v>
      </c>
      <c r="AC24" s="94">
        <v>1</v>
      </c>
      <c r="AD24" s="94">
        <v>1</v>
      </c>
      <c r="AE24" s="94"/>
      <c r="AF24" s="94"/>
      <c r="AG24" s="94">
        <v>2</v>
      </c>
      <c r="AH24" s="94">
        <v>2</v>
      </c>
      <c r="AI24" s="94">
        <v>2</v>
      </c>
      <c r="AJ24" s="94"/>
      <c r="AK24" s="94"/>
      <c r="AL24" s="94">
        <v>4</v>
      </c>
      <c r="AM24" s="94">
        <v>1</v>
      </c>
      <c r="AN24" s="94">
        <v>1</v>
      </c>
      <c r="AO24" s="94"/>
      <c r="AP24" s="94"/>
      <c r="AQ24" s="94">
        <v>2</v>
      </c>
      <c r="AR24" s="94">
        <v>10</v>
      </c>
      <c r="AS24" s="94">
        <v>13</v>
      </c>
      <c r="AT24" s="94"/>
      <c r="AU24" s="94"/>
      <c r="AV24" s="94">
        <v>23</v>
      </c>
      <c r="AW24" s="94">
        <v>819</v>
      </c>
      <c r="AX24" s="94">
        <v>463</v>
      </c>
      <c r="AY24" s="340"/>
      <c r="AZ24" s="340"/>
      <c r="BA24" s="104">
        <v>1282</v>
      </c>
    </row>
    <row r="25" spans="1:53" ht="15" customHeight="1" x14ac:dyDescent="0.2">
      <c r="A25" s="105" t="s">
        <v>395</v>
      </c>
      <c r="B25" s="99">
        <f t="shared" si="0"/>
        <v>8990</v>
      </c>
      <c r="C25" s="95">
        <f t="shared" si="1"/>
        <v>5405</v>
      </c>
      <c r="D25" s="95">
        <f t="shared" si="2"/>
        <v>0</v>
      </c>
      <c r="E25" s="95"/>
      <c r="F25" s="95">
        <f t="shared" si="3"/>
        <v>14395</v>
      </c>
      <c r="G25" s="95">
        <v>51</v>
      </c>
      <c r="H25" s="95">
        <v>21</v>
      </c>
      <c r="I25" s="95"/>
      <c r="J25" s="95"/>
      <c r="K25" s="95">
        <v>72</v>
      </c>
      <c r="L25" s="95">
        <v>6</v>
      </c>
      <c r="M25" s="95">
        <v>3</v>
      </c>
      <c r="N25" s="95"/>
      <c r="O25" s="95"/>
      <c r="P25" s="95">
        <v>9</v>
      </c>
      <c r="Q25" s="95">
        <v>288</v>
      </c>
      <c r="R25" s="95">
        <v>144</v>
      </c>
      <c r="S25" s="95"/>
      <c r="T25" s="95"/>
      <c r="U25" s="95">
        <v>432</v>
      </c>
      <c r="V25" s="95">
        <v>1</v>
      </c>
      <c r="W25" s="95">
        <v>1</v>
      </c>
      <c r="X25" s="95">
        <v>6812</v>
      </c>
      <c r="Y25" s="95">
        <v>4154</v>
      </c>
      <c r="Z25" s="95"/>
      <c r="AA25" s="95"/>
      <c r="AB25" s="95">
        <v>10966</v>
      </c>
      <c r="AC25" s="95">
        <v>2</v>
      </c>
      <c r="AD25" s="95"/>
      <c r="AE25" s="95"/>
      <c r="AF25" s="95"/>
      <c r="AG25" s="95">
        <v>2</v>
      </c>
      <c r="AH25" s="95">
        <v>16</v>
      </c>
      <c r="AI25" s="95">
        <v>9</v>
      </c>
      <c r="AJ25" s="95"/>
      <c r="AK25" s="95"/>
      <c r="AL25" s="95">
        <v>25</v>
      </c>
      <c r="AM25" s="95"/>
      <c r="AN25" s="95"/>
      <c r="AO25" s="95"/>
      <c r="AP25" s="95"/>
      <c r="AQ25" s="95"/>
      <c r="AR25" s="95">
        <v>65</v>
      </c>
      <c r="AS25" s="95">
        <v>59</v>
      </c>
      <c r="AT25" s="95"/>
      <c r="AU25" s="95"/>
      <c r="AV25" s="95">
        <v>124</v>
      </c>
      <c r="AW25" s="95">
        <v>1749</v>
      </c>
      <c r="AX25" s="95">
        <v>1015</v>
      </c>
      <c r="AY25" s="341"/>
      <c r="AZ25" s="341"/>
      <c r="BA25" s="106">
        <v>2764</v>
      </c>
    </row>
    <row r="26" spans="1:53" ht="15" customHeight="1" x14ac:dyDescent="0.2">
      <c r="A26" s="103" t="s">
        <v>12</v>
      </c>
      <c r="B26" s="98">
        <f t="shared" si="0"/>
        <v>7047</v>
      </c>
      <c r="C26" s="94">
        <f t="shared" si="1"/>
        <v>4207</v>
      </c>
      <c r="D26" s="94">
        <f t="shared" si="2"/>
        <v>0</v>
      </c>
      <c r="E26" s="94"/>
      <c r="F26" s="94">
        <f t="shared" si="3"/>
        <v>11254</v>
      </c>
      <c r="G26" s="94">
        <v>48</v>
      </c>
      <c r="H26" s="94">
        <v>21</v>
      </c>
      <c r="I26" s="94"/>
      <c r="J26" s="94"/>
      <c r="K26" s="94">
        <v>69</v>
      </c>
      <c r="L26" s="94">
        <v>2</v>
      </c>
      <c r="M26" s="94">
        <v>1</v>
      </c>
      <c r="N26" s="94"/>
      <c r="O26" s="94"/>
      <c r="P26" s="94">
        <v>3</v>
      </c>
      <c r="Q26" s="94">
        <v>274</v>
      </c>
      <c r="R26" s="94">
        <v>141</v>
      </c>
      <c r="S26" s="94"/>
      <c r="T26" s="94"/>
      <c r="U26" s="94">
        <v>415</v>
      </c>
      <c r="V26" s="94">
        <v>1</v>
      </c>
      <c r="W26" s="94">
        <v>1</v>
      </c>
      <c r="X26" s="94">
        <v>5744</v>
      </c>
      <c r="Y26" s="94">
        <v>3452</v>
      </c>
      <c r="Z26" s="94"/>
      <c r="AA26" s="94"/>
      <c r="AB26" s="94">
        <v>9196</v>
      </c>
      <c r="AC26" s="94">
        <v>1</v>
      </c>
      <c r="AD26" s="94"/>
      <c r="AE26" s="94"/>
      <c r="AF26" s="94"/>
      <c r="AG26" s="94">
        <v>1</v>
      </c>
      <c r="AH26" s="94">
        <v>16</v>
      </c>
      <c r="AI26" s="94">
        <v>8</v>
      </c>
      <c r="AJ26" s="94"/>
      <c r="AK26" s="94"/>
      <c r="AL26" s="94">
        <v>24</v>
      </c>
      <c r="AM26" s="94"/>
      <c r="AN26" s="94"/>
      <c r="AO26" s="94"/>
      <c r="AP26" s="94"/>
      <c r="AQ26" s="94"/>
      <c r="AR26" s="94">
        <v>26</v>
      </c>
      <c r="AS26" s="94">
        <v>27</v>
      </c>
      <c r="AT26" s="94"/>
      <c r="AU26" s="94"/>
      <c r="AV26" s="94">
        <v>53</v>
      </c>
      <c r="AW26" s="94">
        <v>935</v>
      </c>
      <c r="AX26" s="94">
        <v>557</v>
      </c>
      <c r="AY26" s="340"/>
      <c r="AZ26" s="340"/>
      <c r="BA26" s="104">
        <v>1492</v>
      </c>
    </row>
    <row r="27" spans="1:53" ht="15" customHeight="1" x14ac:dyDescent="0.2">
      <c r="A27" s="103" t="s">
        <v>40</v>
      </c>
      <c r="B27" s="98">
        <f t="shared" si="0"/>
        <v>1943</v>
      </c>
      <c r="C27" s="94">
        <f t="shared" si="1"/>
        <v>1198</v>
      </c>
      <c r="D27" s="94">
        <f t="shared" si="2"/>
        <v>0</v>
      </c>
      <c r="E27" s="94"/>
      <c r="F27" s="94">
        <f t="shared" si="3"/>
        <v>3141</v>
      </c>
      <c r="G27" s="94">
        <v>3</v>
      </c>
      <c r="H27" s="94"/>
      <c r="I27" s="94"/>
      <c r="J27" s="94"/>
      <c r="K27" s="94">
        <v>3</v>
      </c>
      <c r="L27" s="94">
        <v>4</v>
      </c>
      <c r="M27" s="94">
        <v>2</v>
      </c>
      <c r="N27" s="94"/>
      <c r="O27" s="94"/>
      <c r="P27" s="94">
        <v>6</v>
      </c>
      <c r="Q27" s="94">
        <v>14</v>
      </c>
      <c r="R27" s="94">
        <v>3</v>
      </c>
      <c r="S27" s="94"/>
      <c r="T27" s="94"/>
      <c r="U27" s="94">
        <v>17</v>
      </c>
      <c r="V27" s="94"/>
      <c r="W27" s="94"/>
      <c r="X27" s="94">
        <v>1068</v>
      </c>
      <c r="Y27" s="94">
        <v>702</v>
      </c>
      <c r="Z27" s="94"/>
      <c r="AA27" s="94"/>
      <c r="AB27" s="94">
        <v>1770</v>
      </c>
      <c r="AC27" s="94">
        <v>1</v>
      </c>
      <c r="AD27" s="94"/>
      <c r="AE27" s="94"/>
      <c r="AF27" s="94"/>
      <c r="AG27" s="94">
        <v>1</v>
      </c>
      <c r="AH27" s="94"/>
      <c r="AI27" s="94">
        <v>1</v>
      </c>
      <c r="AJ27" s="94"/>
      <c r="AK27" s="94"/>
      <c r="AL27" s="94">
        <v>1</v>
      </c>
      <c r="AM27" s="94"/>
      <c r="AN27" s="94"/>
      <c r="AO27" s="94"/>
      <c r="AP27" s="94"/>
      <c r="AQ27" s="94"/>
      <c r="AR27" s="94">
        <v>39</v>
      </c>
      <c r="AS27" s="94">
        <v>32</v>
      </c>
      <c r="AT27" s="94"/>
      <c r="AU27" s="94"/>
      <c r="AV27" s="94">
        <v>71</v>
      </c>
      <c r="AW27" s="94">
        <v>814</v>
      </c>
      <c r="AX27" s="94">
        <v>458</v>
      </c>
      <c r="AY27" s="340"/>
      <c r="AZ27" s="340"/>
      <c r="BA27" s="104">
        <v>1272</v>
      </c>
    </row>
    <row r="28" spans="1:53" ht="15" customHeight="1" x14ac:dyDescent="0.2">
      <c r="A28" s="105" t="s">
        <v>396</v>
      </c>
      <c r="B28" s="99">
        <f t="shared" si="0"/>
        <v>8793</v>
      </c>
      <c r="C28" s="95">
        <f t="shared" si="1"/>
        <v>5099</v>
      </c>
      <c r="D28" s="95">
        <f t="shared" si="2"/>
        <v>0</v>
      </c>
      <c r="E28" s="95"/>
      <c r="F28" s="95">
        <f t="shared" si="3"/>
        <v>13892</v>
      </c>
      <c r="G28" s="95">
        <v>57</v>
      </c>
      <c r="H28" s="95">
        <v>27</v>
      </c>
      <c r="I28" s="95"/>
      <c r="J28" s="95"/>
      <c r="K28" s="95">
        <v>84</v>
      </c>
      <c r="L28" s="95">
        <v>5</v>
      </c>
      <c r="M28" s="95">
        <v>5</v>
      </c>
      <c r="N28" s="95"/>
      <c r="O28" s="95"/>
      <c r="P28" s="95">
        <v>10</v>
      </c>
      <c r="Q28" s="95">
        <v>349</v>
      </c>
      <c r="R28" s="95">
        <v>184</v>
      </c>
      <c r="S28" s="95"/>
      <c r="T28" s="95"/>
      <c r="U28" s="95">
        <v>533</v>
      </c>
      <c r="V28" s="95"/>
      <c r="W28" s="95"/>
      <c r="X28" s="95">
        <v>6763</v>
      </c>
      <c r="Y28" s="95">
        <v>3934</v>
      </c>
      <c r="Z28" s="95"/>
      <c r="AA28" s="95"/>
      <c r="AB28" s="95">
        <v>10697</v>
      </c>
      <c r="AC28" s="95"/>
      <c r="AD28" s="95"/>
      <c r="AE28" s="95"/>
      <c r="AF28" s="95"/>
      <c r="AG28" s="95"/>
      <c r="AH28" s="95">
        <v>12</v>
      </c>
      <c r="AI28" s="95">
        <v>6</v>
      </c>
      <c r="AJ28" s="95"/>
      <c r="AK28" s="95"/>
      <c r="AL28" s="95">
        <v>18</v>
      </c>
      <c r="AM28" s="95"/>
      <c r="AN28" s="95"/>
      <c r="AO28" s="95"/>
      <c r="AP28" s="95"/>
      <c r="AQ28" s="95"/>
      <c r="AR28" s="95">
        <v>75</v>
      </c>
      <c r="AS28" s="95">
        <v>72</v>
      </c>
      <c r="AT28" s="95"/>
      <c r="AU28" s="95"/>
      <c r="AV28" s="95">
        <v>147</v>
      </c>
      <c r="AW28" s="95">
        <v>1532</v>
      </c>
      <c r="AX28" s="95">
        <v>871</v>
      </c>
      <c r="AY28" s="341"/>
      <c r="AZ28" s="341"/>
      <c r="BA28" s="106">
        <v>2403</v>
      </c>
    </row>
    <row r="29" spans="1:53" ht="15" customHeight="1" x14ac:dyDescent="0.2">
      <c r="A29" s="103" t="s">
        <v>12</v>
      </c>
      <c r="B29" s="98">
        <f t="shared" si="0"/>
        <v>6892</v>
      </c>
      <c r="C29" s="94">
        <f t="shared" si="1"/>
        <v>3985</v>
      </c>
      <c r="D29" s="94">
        <f t="shared" si="2"/>
        <v>0</v>
      </c>
      <c r="E29" s="94"/>
      <c r="F29" s="94">
        <f t="shared" si="3"/>
        <v>10877</v>
      </c>
      <c r="G29" s="94">
        <v>54</v>
      </c>
      <c r="H29" s="94">
        <v>26</v>
      </c>
      <c r="I29" s="94"/>
      <c r="J29" s="94"/>
      <c r="K29" s="94">
        <v>80</v>
      </c>
      <c r="L29" s="94">
        <v>2</v>
      </c>
      <c r="M29" s="94">
        <v>2</v>
      </c>
      <c r="N29" s="94"/>
      <c r="O29" s="94"/>
      <c r="P29" s="94">
        <v>4</v>
      </c>
      <c r="Q29" s="94">
        <v>319</v>
      </c>
      <c r="R29" s="94">
        <v>169</v>
      </c>
      <c r="S29" s="94"/>
      <c r="T29" s="94"/>
      <c r="U29" s="94">
        <v>488</v>
      </c>
      <c r="V29" s="94"/>
      <c r="W29" s="94"/>
      <c r="X29" s="94">
        <v>5711</v>
      </c>
      <c r="Y29" s="94">
        <v>3329</v>
      </c>
      <c r="Z29" s="94"/>
      <c r="AA29" s="94"/>
      <c r="AB29" s="94">
        <v>9040</v>
      </c>
      <c r="AC29" s="94"/>
      <c r="AD29" s="94"/>
      <c r="AE29" s="94"/>
      <c r="AF29" s="94"/>
      <c r="AG29" s="94"/>
      <c r="AH29" s="94">
        <v>12</v>
      </c>
      <c r="AI29" s="94">
        <v>5</v>
      </c>
      <c r="AJ29" s="94"/>
      <c r="AK29" s="94"/>
      <c r="AL29" s="94">
        <v>17</v>
      </c>
      <c r="AM29" s="94"/>
      <c r="AN29" s="94"/>
      <c r="AO29" s="94"/>
      <c r="AP29" s="94"/>
      <c r="AQ29" s="94"/>
      <c r="AR29" s="94">
        <v>13</v>
      </c>
      <c r="AS29" s="94">
        <v>22</v>
      </c>
      <c r="AT29" s="94"/>
      <c r="AU29" s="94"/>
      <c r="AV29" s="94">
        <v>35</v>
      </c>
      <c r="AW29" s="94">
        <v>781</v>
      </c>
      <c r="AX29" s="94">
        <v>432</v>
      </c>
      <c r="AY29" s="340"/>
      <c r="AZ29" s="340"/>
      <c r="BA29" s="104">
        <v>1213</v>
      </c>
    </row>
    <row r="30" spans="1:53" ht="15" customHeight="1" x14ac:dyDescent="0.2">
      <c r="A30" s="103" t="s">
        <v>40</v>
      </c>
      <c r="B30" s="98">
        <f t="shared" si="0"/>
        <v>1901</v>
      </c>
      <c r="C30" s="94">
        <f t="shared" si="1"/>
        <v>1114</v>
      </c>
      <c r="D30" s="94">
        <f t="shared" si="2"/>
        <v>0</v>
      </c>
      <c r="E30" s="94"/>
      <c r="F30" s="94">
        <f t="shared" si="3"/>
        <v>3015</v>
      </c>
      <c r="G30" s="94">
        <v>3</v>
      </c>
      <c r="H30" s="94">
        <v>1</v>
      </c>
      <c r="I30" s="94"/>
      <c r="J30" s="94"/>
      <c r="K30" s="94">
        <v>4</v>
      </c>
      <c r="L30" s="94">
        <v>3</v>
      </c>
      <c r="M30" s="94">
        <v>3</v>
      </c>
      <c r="N30" s="94"/>
      <c r="O30" s="94"/>
      <c r="P30" s="94">
        <v>6</v>
      </c>
      <c r="Q30" s="94">
        <v>30</v>
      </c>
      <c r="R30" s="94">
        <v>15</v>
      </c>
      <c r="S30" s="94"/>
      <c r="T30" s="94"/>
      <c r="U30" s="94">
        <v>45</v>
      </c>
      <c r="V30" s="94"/>
      <c r="W30" s="94"/>
      <c r="X30" s="94">
        <v>1052</v>
      </c>
      <c r="Y30" s="94">
        <v>605</v>
      </c>
      <c r="Z30" s="94"/>
      <c r="AA30" s="94"/>
      <c r="AB30" s="94">
        <v>1657</v>
      </c>
      <c r="AC30" s="94"/>
      <c r="AD30" s="94"/>
      <c r="AE30" s="94"/>
      <c r="AF30" s="94"/>
      <c r="AG30" s="94"/>
      <c r="AH30" s="94"/>
      <c r="AI30" s="94">
        <v>1</v>
      </c>
      <c r="AJ30" s="94"/>
      <c r="AK30" s="94"/>
      <c r="AL30" s="94">
        <v>1</v>
      </c>
      <c r="AM30" s="94"/>
      <c r="AN30" s="94"/>
      <c r="AO30" s="94"/>
      <c r="AP30" s="94"/>
      <c r="AQ30" s="94"/>
      <c r="AR30" s="94">
        <v>62</v>
      </c>
      <c r="AS30" s="94">
        <v>50</v>
      </c>
      <c r="AT30" s="94"/>
      <c r="AU30" s="94"/>
      <c r="AV30" s="94">
        <v>112</v>
      </c>
      <c r="AW30" s="94">
        <v>751</v>
      </c>
      <c r="AX30" s="94">
        <v>439</v>
      </c>
      <c r="AY30" s="340"/>
      <c r="AZ30" s="340"/>
      <c r="BA30" s="104">
        <v>1190</v>
      </c>
    </row>
    <row r="31" spans="1:53" ht="15" customHeight="1" x14ac:dyDescent="0.2">
      <c r="A31" s="105" t="s">
        <v>411</v>
      </c>
      <c r="B31" s="99">
        <f t="shared" si="0"/>
        <v>8442</v>
      </c>
      <c r="C31" s="95">
        <f t="shared" si="1"/>
        <v>4784</v>
      </c>
      <c r="D31" s="95">
        <f t="shared" si="2"/>
        <v>0</v>
      </c>
      <c r="E31" s="95"/>
      <c r="F31" s="95">
        <f t="shared" si="3"/>
        <v>13226</v>
      </c>
      <c r="G31" s="95">
        <v>70</v>
      </c>
      <c r="H31" s="95">
        <v>30</v>
      </c>
      <c r="I31" s="95"/>
      <c r="J31" s="95"/>
      <c r="K31" s="95">
        <v>100</v>
      </c>
      <c r="L31" s="95">
        <v>3</v>
      </c>
      <c r="M31" s="95">
        <v>2</v>
      </c>
      <c r="N31" s="95"/>
      <c r="O31" s="95"/>
      <c r="P31" s="95">
        <v>5</v>
      </c>
      <c r="Q31" s="95">
        <v>382</v>
      </c>
      <c r="R31" s="95">
        <v>209</v>
      </c>
      <c r="S31" s="95"/>
      <c r="T31" s="95"/>
      <c r="U31" s="95">
        <v>591</v>
      </c>
      <c r="V31" s="95"/>
      <c r="W31" s="95"/>
      <c r="X31" s="95">
        <v>6427</v>
      </c>
      <c r="Y31" s="95">
        <v>3673</v>
      </c>
      <c r="Z31" s="95"/>
      <c r="AA31" s="95"/>
      <c r="AB31" s="95">
        <v>10100</v>
      </c>
      <c r="AC31" s="95"/>
      <c r="AD31" s="95"/>
      <c r="AE31" s="95"/>
      <c r="AF31" s="95"/>
      <c r="AG31" s="95"/>
      <c r="AH31" s="95">
        <v>8</v>
      </c>
      <c r="AI31" s="95">
        <v>2</v>
      </c>
      <c r="AJ31" s="95"/>
      <c r="AK31" s="95"/>
      <c r="AL31" s="95">
        <v>10</v>
      </c>
      <c r="AM31" s="95"/>
      <c r="AN31" s="95"/>
      <c r="AO31" s="95"/>
      <c r="AP31" s="95"/>
      <c r="AQ31" s="95"/>
      <c r="AR31" s="95">
        <v>90</v>
      </c>
      <c r="AS31" s="95">
        <v>56</v>
      </c>
      <c r="AT31" s="95"/>
      <c r="AU31" s="95"/>
      <c r="AV31" s="95">
        <v>146</v>
      </c>
      <c r="AW31" s="95">
        <v>1462</v>
      </c>
      <c r="AX31" s="95">
        <v>812</v>
      </c>
      <c r="AY31" s="341"/>
      <c r="AZ31" s="341"/>
      <c r="BA31" s="106">
        <v>2274</v>
      </c>
    </row>
    <row r="32" spans="1:53" ht="15" customHeight="1" x14ac:dyDescent="0.2">
      <c r="A32" s="103" t="s">
        <v>12</v>
      </c>
      <c r="B32" s="98">
        <f t="shared" si="0"/>
        <v>6504</v>
      </c>
      <c r="C32" s="94">
        <f t="shared" si="1"/>
        <v>3703</v>
      </c>
      <c r="D32" s="94">
        <f t="shared" si="2"/>
        <v>0</v>
      </c>
      <c r="E32" s="94"/>
      <c r="F32" s="94">
        <f t="shared" si="3"/>
        <v>10207</v>
      </c>
      <c r="G32" s="94">
        <v>65</v>
      </c>
      <c r="H32" s="94">
        <v>30</v>
      </c>
      <c r="I32" s="94"/>
      <c r="J32" s="94"/>
      <c r="K32" s="94">
        <v>95</v>
      </c>
      <c r="L32" s="94"/>
      <c r="M32" s="94">
        <v>1</v>
      </c>
      <c r="N32" s="94"/>
      <c r="O32" s="94"/>
      <c r="P32" s="94">
        <v>1</v>
      </c>
      <c r="Q32" s="94">
        <v>351</v>
      </c>
      <c r="R32" s="94">
        <v>186</v>
      </c>
      <c r="S32" s="94"/>
      <c r="T32" s="94"/>
      <c r="U32" s="94">
        <v>537</v>
      </c>
      <c r="V32" s="94"/>
      <c r="W32" s="94"/>
      <c r="X32" s="94">
        <v>5441</v>
      </c>
      <c r="Y32" s="94">
        <v>3115</v>
      </c>
      <c r="Z32" s="94"/>
      <c r="AA32" s="94"/>
      <c r="AB32" s="94">
        <v>8556</v>
      </c>
      <c r="AC32" s="94"/>
      <c r="AD32" s="94"/>
      <c r="AE32" s="94"/>
      <c r="AF32" s="94"/>
      <c r="AG32" s="94"/>
      <c r="AH32" s="94">
        <v>8</v>
      </c>
      <c r="AI32" s="94">
        <v>1</v>
      </c>
      <c r="AJ32" s="94"/>
      <c r="AK32" s="94"/>
      <c r="AL32" s="94">
        <v>9</v>
      </c>
      <c r="AM32" s="94"/>
      <c r="AN32" s="94"/>
      <c r="AO32" s="94"/>
      <c r="AP32" s="94"/>
      <c r="AQ32" s="94"/>
      <c r="AR32" s="94">
        <v>9</v>
      </c>
      <c r="AS32" s="94">
        <v>11</v>
      </c>
      <c r="AT32" s="94"/>
      <c r="AU32" s="94"/>
      <c r="AV32" s="94">
        <v>20</v>
      </c>
      <c r="AW32" s="94">
        <v>630</v>
      </c>
      <c r="AX32" s="94">
        <v>359</v>
      </c>
      <c r="AY32" s="340"/>
      <c r="AZ32" s="340"/>
      <c r="BA32" s="104">
        <v>989</v>
      </c>
    </row>
    <row r="33" spans="1:53" ht="15" customHeight="1" x14ac:dyDescent="0.2">
      <c r="A33" s="103" t="s">
        <v>40</v>
      </c>
      <c r="B33" s="98">
        <f t="shared" si="0"/>
        <v>1938</v>
      </c>
      <c r="C33" s="94">
        <f t="shared" si="1"/>
        <v>1081</v>
      </c>
      <c r="D33" s="94">
        <f t="shared" si="2"/>
        <v>0</v>
      </c>
      <c r="E33" s="94"/>
      <c r="F33" s="94">
        <f t="shared" si="3"/>
        <v>3019</v>
      </c>
      <c r="G33" s="94">
        <v>5</v>
      </c>
      <c r="H33" s="94"/>
      <c r="I33" s="94"/>
      <c r="J33" s="94"/>
      <c r="K33" s="94">
        <v>5</v>
      </c>
      <c r="L33" s="94">
        <v>3</v>
      </c>
      <c r="M33" s="94">
        <v>1</v>
      </c>
      <c r="N33" s="94"/>
      <c r="O33" s="94"/>
      <c r="P33" s="94">
        <v>4</v>
      </c>
      <c r="Q33" s="94">
        <v>31</v>
      </c>
      <c r="R33" s="94">
        <v>23</v>
      </c>
      <c r="S33" s="94"/>
      <c r="T33" s="94"/>
      <c r="U33" s="94">
        <v>54</v>
      </c>
      <c r="V33" s="94"/>
      <c r="W33" s="94"/>
      <c r="X33" s="94">
        <v>986</v>
      </c>
      <c r="Y33" s="94">
        <v>558</v>
      </c>
      <c r="Z33" s="94"/>
      <c r="AA33" s="94"/>
      <c r="AB33" s="94">
        <v>1544</v>
      </c>
      <c r="AC33" s="94"/>
      <c r="AD33" s="94"/>
      <c r="AE33" s="94"/>
      <c r="AF33" s="94"/>
      <c r="AG33" s="94"/>
      <c r="AH33" s="94"/>
      <c r="AI33" s="94">
        <v>1</v>
      </c>
      <c r="AJ33" s="94"/>
      <c r="AK33" s="94"/>
      <c r="AL33" s="94">
        <v>1</v>
      </c>
      <c r="AM33" s="94"/>
      <c r="AN33" s="94"/>
      <c r="AO33" s="94"/>
      <c r="AP33" s="94"/>
      <c r="AQ33" s="94"/>
      <c r="AR33" s="94">
        <v>81</v>
      </c>
      <c r="AS33" s="94">
        <v>45</v>
      </c>
      <c r="AT33" s="94"/>
      <c r="AU33" s="94"/>
      <c r="AV33" s="94">
        <v>126</v>
      </c>
      <c r="AW33" s="94">
        <v>832</v>
      </c>
      <c r="AX33" s="94">
        <v>453</v>
      </c>
      <c r="AY33" s="340"/>
      <c r="AZ33" s="340"/>
      <c r="BA33" s="104">
        <v>1285</v>
      </c>
    </row>
    <row r="34" spans="1:53" ht="15" customHeight="1" x14ac:dyDescent="0.2">
      <c r="A34" s="105" t="s">
        <v>421</v>
      </c>
      <c r="B34" s="99">
        <f t="shared" si="0"/>
        <v>7420</v>
      </c>
      <c r="C34" s="95">
        <f t="shared" si="1"/>
        <v>4617</v>
      </c>
      <c r="D34" s="95">
        <f t="shared" si="2"/>
        <v>0</v>
      </c>
      <c r="E34" s="95"/>
      <c r="F34" s="95">
        <f t="shared" si="3"/>
        <v>12037</v>
      </c>
      <c r="G34" s="95">
        <v>68</v>
      </c>
      <c r="H34" s="95">
        <v>31</v>
      </c>
      <c r="I34" s="95"/>
      <c r="J34" s="95"/>
      <c r="K34" s="95">
        <v>99</v>
      </c>
      <c r="L34" s="95">
        <v>4</v>
      </c>
      <c r="M34" s="95">
        <v>10</v>
      </c>
      <c r="N34" s="95"/>
      <c r="O34" s="95"/>
      <c r="P34" s="95">
        <v>14</v>
      </c>
      <c r="Q34" s="95">
        <v>360</v>
      </c>
      <c r="R34" s="95">
        <v>226</v>
      </c>
      <c r="S34" s="95"/>
      <c r="T34" s="95"/>
      <c r="U34" s="95">
        <v>586</v>
      </c>
      <c r="V34" s="95"/>
      <c r="W34" s="95"/>
      <c r="X34" s="95">
        <v>5701</v>
      </c>
      <c r="Y34" s="95">
        <v>3406</v>
      </c>
      <c r="Z34" s="95"/>
      <c r="AA34" s="95"/>
      <c r="AB34" s="95">
        <v>9107</v>
      </c>
      <c r="AC34" s="95">
        <v>1</v>
      </c>
      <c r="AD34" s="95"/>
      <c r="AE34" s="95"/>
      <c r="AF34" s="95"/>
      <c r="AG34" s="95">
        <v>1</v>
      </c>
      <c r="AH34" s="95">
        <v>5</v>
      </c>
      <c r="AI34" s="95">
        <v>3</v>
      </c>
      <c r="AJ34" s="95"/>
      <c r="AK34" s="95"/>
      <c r="AL34" s="95">
        <v>8</v>
      </c>
      <c r="AM34" s="95"/>
      <c r="AN34" s="95"/>
      <c r="AO34" s="95"/>
      <c r="AP34" s="95"/>
      <c r="AQ34" s="95"/>
      <c r="AR34" s="95">
        <v>96</v>
      </c>
      <c r="AS34" s="95">
        <v>104</v>
      </c>
      <c r="AT34" s="95"/>
      <c r="AU34" s="95"/>
      <c r="AV34" s="95">
        <v>200</v>
      </c>
      <c r="AW34" s="95">
        <v>1185</v>
      </c>
      <c r="AX34" s="95">
        <v>837</v>
      </c>
      <c r="AY34" s="341"/>
      <c r="AZ34" s="341"/>
      <c r="BA34" s="106">
        <v>2022</v>
      </c>
    </row>
    <row r="35" spans="1:53" ht="15" customHeight="1" x14ac:dyDescent="0.2">
      <c r="A35" s="103" t="s">
        <v>12</v>
      </c>
      <c r="B35" s="98">
        <f t="shared" si="0"/>
        <v>5864</v>
      </c>
      <c r="C35" s="94">
        <f t="shared" si="1"/>
        <v>3348</v>
      </c>
      <c r="D35" s="94">
        <f t="shared" si="2"/>
        <v>0</v>
      </c>
      <c r="E35" s="94"/>
      <c r="F35" s="94">
        <f t="shared" si="3"/>
        <v>9212</v>
      </c>
      <c r="G35" s="94">
        <v>64</v>
      </c>
      <c r="H35" s="94">
        <v>30</v>
      </c>
      <c r="I35" s="94"/>
      <c r="J35" s="94"/>
      <c r="K35" s="94">
        <v>94</v>
      </c>
      <c r="L35" s="94"/>
      <c r="M35" s="94">
        <v>2</v>
      </c>
      <c r="N35" s="94"/>
      <c r="O35" s="94"/>
      <c r="P35" s="94">
        <v>2</v>
      </c>
      <c r="Q35" s="94">
        <v>322</v>
      </c>
      <c r="R35" s="94">
        <v>183</v>
      </c>
      <c r="S35" s="94"/>
      <c r="T35" s="94"/>
      <c r="U35" s="94">
        <v>505</v>
      </c>
      <c r="V35" s="94"/>
      <c r="W35" s="94"/>
      <c r="X35" s="94">
        <v>4937</v>
      </c>
      <c r="Y35" s="94">
        <v>2815</v>
      </c>
      <c r="Z35" s="94"/>
      <c r="AA35" s="94"/>
      <c r="AB35" s="94">
        <v>7752</v>
      </c>
      <c r="AC35" s="94"/>
      <c r="AD35" s="94"/>
      <c r="AE35" s="94"/>
      <c r="AF35" s="94"/>
      <c r="AG35" s="94"/>
      <c r="AH35" s="94">
        <v>5</v>
      </c>
      <c r="AI35" s="94">
        <v>1</v>
      </c>
      <c r="AJ35" s="94"/>
      <c r="AK35" s="94"/>
      <c r="AL35" s="94">
        <v>6</v>
      </c>
      <c r="AM35" s="94"/>
      <c r="AN35" s="94"/>
      <c r="AO35" s="94"/>
      <c r="AP35" s="94"/>
      <c r="AQ35" s="94"/>
      <c r="AR35" s="94">
        <v>3</v>
      </c>
      <c r="AS35" s="94">
        <v>8</v>
      </c>
      <c r="AT35" s="94"/>
      <c r="AU35" s="94"/>
      <c r="AV35" s="94">
        <v>11</v>
      </c>
      <c r="AW35" s="94">
        <v>533</v>
      </c>
      <c r="AX35" s="94">
        <v>309</v>
      </c>
      <c r="AY35" s="340"/>
      <c r="AZ35" s="340"/>
      <c r="BA35" s="104">
        <v>842</v>
      </c>
    </row>
    <row r="36" spans="1:53" ht="15" customHeight="1" x14ac:dyDescent="0.2">
      <c r="A36" s="103" t="s">
        <v>40</v>
      </c>
      <c r="B36" s="98">
        <f t="shared" si="0"/>
        <v>1523</v>
      </c>
      <c r="C36" s="94">
        <f t="shared" si="1"/>
        <v>1253</v>
      </c>
      <c r="D36" s="94">
        <f t="shared" si="2"/>
        <v>0</v>
      </c>
      <c r="E36" s="94"/>
      <c r="F36" s="94">
        <f t="shared" si="3"/>
        <v>2776</v>
      </c>
      <c r="G36" s="94">
        <v>4</v>
      </c>
      <c r="H36" s="94">
        <v>1</v>
      </c>
      <c r="I36" s="94"/>
      <c r="J36" s="94"/>
      <c r="K36" s="94">
        <v>5</v>
      </c>
      <c r="L36" s="94">
        <v>4</v>
      </c>
      <c r="M36" s="94">
        <v>8</v>
      </c>
      <c r="N36" s="94"/>
      <c r="O36" s="94"/>
      <c r="P36" s="94">
        <v>12</v>
      </c>
      <c r="Q36" s="94">
        <v>38</v>
      </c>
      <c r="R36" s="94">
        <v>43</v>
      </c>
      <c r="S36" s="94"/>
      <c r="T36" s="94"/>
      <c r="U36" s="94">
        <v>81</v>
      </c>
      <c r="V36" s="94"/>
      <c r="W36" s="94"/>
      <c r="X36" s="94">
        <v>764</v>
      </c>
      <c r="Y36" s="94">
        <v>591</v>
      </c>
      <c r="Z36" s="94"/>
      <c r="AA36" s="94"/>
      <c r="AB36" s="94">
        <v>1355</v>
      </c>
      <c r="AC36" s="94">
        <v>1</v>
      </c>
      <c r="AD36" s="94"/>
      <c r="AE36" s="94"/>
      <c r="AF36" s="94"/>
      <c r="AG36" s="94">
        <v>1</v>
      </c>
      <c r="AH36" s="94"/>
      <c r="AI36" s="94">
        <v>2</v>
      </c>
      <c r="AJ36" s="94"/>
      <c r="AK36" s="94"/>
      <c r="AL36" s="94">
        <v>2</v>
      </c>
      <c r="AM36" s="94"/>
      <c r="AN36" s="94"/>
      <c r="AO36" s="94"/>
      <c r="AP36" s="94"/>
      <c r="AQ36" s="94"/>
      <c r="AR36" s="94">
        <v>93</v>
      </c>
      <c r="AS36" s="94">
        <v>96</v>
      </c>
      <c r="AT36" s="94"/>
      <c r="AU36" s="94"/>
      <c r="AV36" s="94">
        <v>189</v>
      </c>
      <c r="AW36" s="94">
        <v>619</v>
      </c>
      <c r="AX36" s="94">
        <v>512</v>
      </c>
      <c r="AY36" s="340"/>
      <c r="AZ36" s="340"/>
      <c r="BA36" s="104">
        <v>1131</v>
      </c>
    </row>
    <row r="37" spans="1:53" ht="15" customHeight="1" x14ac:dyDescent="0.2">
      <c r="A37" s="103" t="s">
        <v>446</v>
      </c>
      <c r="B37" s="98">
        <f t="shared" si="0"/>
        <v>33</v>
      </c>
      <c r="C37" s="94">
        <f t="shared" si="1"/>
        <v>16</v>
      </c>
      <c r="D37" s="94">
        <f t="shared" si="2"/>
        <v>0</v>
      </c>
      <c r="E37" s="94"/>
      <c r="F37" s="94">
        <f t="shared" si="3"/>
        <v>49</v>
      </c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>
        <v>33</v>
      </c>
      <c r="AX37" s="94">
        <v>16</v>
      </c>
      <c r="AY37" s="340"/>
      <c r="AZ37" s="340"/>
      <c r="BA37" s="104">
        <v>49</v>
      </c>
    </row>
    <row r="38" spans="1:53" ht="15" customHeight="1" x14ac:dyDescent="0.2">
      <c r="A38" s="105" t="s">
        <v>451</v>
      </c>
      <c r="B38" s="99">
        <f t="shared" si="0"/>
        <v>7101</v>
      </c>
      <c r="C38" s="95">
        <f t="shared" si="1"/>
        <v>4440</v>
      </c>
      <c r="D38" s="95">
        <f t="shared" si="2"/>
        <v>15</v>
      </c>
      <c r="E38" s="95"/>
      <c r="F38" s="95">
        <f t="shared" si="3"/>
        <v>11556</v>
      </c>
      <c r="G38" s="95">
        <v>75</v>
      </c>
      <c r="H38" s="95">
        <v>38</v>
      </c>
      <c r="I38" s="95"/>
      <c r="J38" s="95"/>
      <c r="K38" s="95">
        <v>113</v>
      </c>
      <c r="L38" s="95">
        <v>3</v>
      </c>
      <c r="M38" s="95">
        <v>8</v>
      </c>
      <c r="N38" s="95"/>
      <c r="O38" s="95"/>
      <c r="P38" s="95">
        <v>11</v>
      </c>
      <c r="Q38" s="95">
        <v>332</v>
      </c>
      <c r="R38" s="95">
        <v>230</v>
      </c>
      <c r="S38" s="95"/>
      <c r="T38" s="95"/>
      <c r="U38" s="95">
        <v>562</v>
      </c>
      <c r="V38" s="95"/>
      <c r="W38" s="95"/>
      <c r="X38" s="95">
        <v>5461</v>
      </c>
      <c r="Y38" s="95">
        <v>3251</v>
      </c>
      <c r="Z38" s="95">
        <v>15</v>
      </c>
      <c r="AA38" s="95"/>
      <c r="AB38" s="95">
        <v>8727</v>
      </c>
      <c r="AC38" s="95">
        <v>1</v>
      </c>
      <c r="AD38" s="95"/>
      <c r="AE38" s="95"/>
      <c r="AF38" s="95"/>
      <c r="AG38" s="95">
        <v>1</v>
      </c>
      <c r="AH38" s="95">
        <v>1</v>
      </c>
      <c r="AI38" s="95">
        <v>2</v>
      </c>
      <c r="AJ38" s="95"/>
      <c r="AK38" s="95"/>
      <c r="AL38" s="95">
        <v>3</v>
      </c>
      <c r="AM38" s="95"/>
      <c r="AN38" s="95"/>
      <c r="AO38" s="95"/>
      <c r="AP38" s="95"/>
      <c r="AQ38" s="95"/>
      <c r="AR38" s="95">
        <v>139</v>
      </c>
      <c r="AS38" s="95">
        <v>123</v>
      </c>
      <c r="AT38" s="95"/>
      <c r="AU38" s="95"/>
      <c r="AV38" s="95">
        <v>262</v>
      </c>
      <c r="AW38" s="95">
        <v>1089</v>
      </c>
      <c r="AX38" s="95">
        <v>788</v>
      </c>
      <c r="AY38" s="341"/>
      <c r="AZ38" s="341"/>
      <c r="BA38" s="106">
        <v>1877</v>
      </c>
    </row>
    <row r="39" spans="1:53" ht="15" customHeight="1" x14ac:dyDescent="0.2">
      <c r="A39" s="103" t="s">
        <v>12</v>
      </c>
      <c r="B39" s="98">
        <f t="shared" si="0"/>
        <v>5605</v>
      </c>
      <c r="C39" s="94">
        <f t="shared" si="1"/>
        <v>3267</v>
      </c>
      <c r="D39" s="94">
        <f t="shared" si="2"/>
        <v>15</v>
      </c>
      <c r="E39" s="94"/>
      <c r="F39" s="94">
        <f t="shared" si="3"/>
        <v>8887</v>
      </c>
      <c r="G39" s="94">
        <v>70</v>
      </c>
      <c r="H39" s="94">
        <v>36</v>
      </c>
      <c r="I39" s="94"/>
      <c r="J39" s="94"/>
      <c r="K39" s="94">
        <v>106</v>
      </c>
      <c r="L39" s="94"/>
      <c r="M39" s="94">
        <v>2</v>
      </c>
      <c r="N39" s="94"/>
      <c r="O39" s="94"/>
      <c r="P39" s="94">
        <v>2</v>
      </c>
      <c r="Q39" s="94">
        <v>277</v>
      </c>
      <c r="R39" s="94">
        <v>181</v>
      </c>
      <c r="S39" s="94"/>
      <c r="T39" s="94"/>
      <c r="U39" s="94">
        <v>458</v>
      </c>
      <c r="V39" s="94"/>
      <c r="W39" s="94"/>
      <c r="X39" s="94">
        <v>4739</v>
      </c>
      <c r="Y39" s="94">
        <v>2698</v>
      </c>
      <c r="Z39" s="94">
        <v>15</v>
      </c>
      <c r="AA39" s="94"/>
      <c r="AB39" s="94">
        <v>7452</v>
      </c>
      <c r="AC39" s="94"/>
      <c r="AD39" s="94"/>
      <c r="AE39" s="94"/>
      <c r="AF39" s="94"/>
      <c r="AG39" s="94"/>
      <c r="AH39" s="94">
        <v>1</v>
      </c>
      <c r="AI39" s="94">
        <v>1</v>
      </c>
      <c r="AJ39" s="94"/>
      <c r="AK39" s="94"/>
      <c r="AL39" s="94">
        <v>2</v>
      </c>
      <c r="AM39" s="94"/>
      <c r="AN39" s="94"/>
      <c r="AO39" s="94"/>
      <c r="AP39" s="94"/>
      <c r="AQ39" s="94"/>
      <c r="AR39" s="94">
        <v>2</v>
      </c>
      <c r="AS39" s="94">
        <v>4</v>
      </c>
      <c r="AT39" s="94"/>
      <c r="AU39" s="94"/>
      <c r="AV39" s="94">
        <v>6</v>
      </c>
      <c r="AW39" s="94">
        <v>516</v>
      </c>
      <c r="AX39" s="94">
        <v>345</v>
      </c>
      <c r="AY39" s="340"/>
      <c r="AZ39" s="340"/>
      <c r="BA39" s="104">
        <v>861</v>
      </c>
    </row>
    <row r="40" spans="1:53" ht="15" customHeight="1" x14ac:dyDescent="0.2">
      <c r="A40" s="103" t="s">
        <v>40</v>
      </c>
      <c r="B40" s="98">
        <f t="shared" si="0"/>
        <v>1461</v>
      </c>
      <c r="C40" s="94">
        <f t="shared" si="1"/>
        <v>1160</v>
      </c>
      <c r="D40" s="94">
        <f t="shared" si="2"/>
        <v>0</v>
      </c>
      <c r="E40" s="94"/>
      <c r="F40" s="94">
        <f t="shared" si="3"/>
        <v>2621</v>
      </c>
      <c r="G40" s="94">
        <v>5</v>
      </c>
      <c r="H40" s="94">
        <v>2</v>
      </c>
      <c r="I40" s="94"/>
      <c r="J40" s="94"/>
      <c r="K40" s="94">
        <v>7</v>
      </c>
      <c r="L40" s="94">
        <v>3</v>
      </c>
      <c r="M40" s="94">
        <v>6</v>
      </c>
      <c r="N40" s="94"/>
      <c r="O40" s="94"/>
      <c r="P40" s="94">
        <v>9</v>
      </c>
      <c r="Q40" s="94">
        <v>55</v>
      </c>
      <c r="R40" s="94">
        <v>49</v>
      </c>
      <c r="S40" s="94"/>
      <c r="T40" s="94"/>
      <c r="U40" s="94">
        <v>104</v>
      </c>
      <c r="V40" s="94"/>
      <c r="W40" s="94"/>
      <c r="X40" s="94">
        <v>721</v>
      </c>
      <c r="Y40" s="94">
        <v>553</v>
      </c>
      <c r="Z40" s="94"/>
      <c r="AA40" s="94"/>
      <c r="AB40" s="94">
        <v>1274</v>
      </c>
      <c r="AC40" s="94">
        <v>1</v>
      </c>
      <c r="AD40" s="94"/>
      <c r="AE40" s="94"/>
      <c r="AF40" s="94"/>
      <c r="AG40" s="94">
        <v>1</v>
      </c>
      <c r="AH40" s="94"/>
      <c r="AI40" s="94">
        <v>1</v>
      </c>
      <c r="AJ40" s="94"/>
      <c r="AK40" s="94"/>
      <c r="AL40" s="94">
        <v>1</v>
      </c>
      <c r="AM40" s="94"/>
      <c r="AN40" s="94"/>
      <c r="AO40" s="94"/>
      <c r="AP40" s="94"/>
      <c r="AQ40" s="94"/>
      <c r="AR40" s="94">
        <v>137</v>
      </c>
      <c r="AS40" s="94">
        <v>119</v>
      </c>
      <c r="AT40" s="94"/>
      <c r="AU40" s="94"/>
      <c r="AV40" s="94">
        <v>256</v>
      </c>
      <c r="AW40" s="94">
        <v>539</v>
      </c>
      <c r="AX40" s="94">
        <v>430</v>
      </c>
      <c r="AY40" s="340"/>
      <c r="AZ40" s="340"/>
      <c r="BA40" s="104">
        <v>969</v>
      </c>
    </row>
    <row r="41" spans="1:53" ht="15" customHeight="1" thickBot="1" x14ac:dyDescent="0.25">
      <c r="A41" s="107" t="s">
        <v>446</v>
      </c>
      <c r="B41" s="108">
        <f t="shared" si="0"/>
        <v>35</v>
      </c>
      <c r="C41" s="109">
        <f t="shared" si="1"/>
        <v>13</v>
      </c>
      <c r="D41" s="109">
        <f t="shared" si="2"/>
        <v>0</v>
      </c>
      <c r="E41" s="109"/>
      <c r="F41" s="109">
        <f t="shared" si="3"/>
        <v>48</v>
      </c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>
        <v>1</v>
      </c>
      <c r="Y41" s="109"/>
      <c r="Z41" s="109"/>
      <c r="AA41" s="109"/>
      <c r="AB41" s="109">
        <v>1</v>
      </c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>
        <v>34</v>
      </c>
      <c r="AX41" s="109">
        <v>13</v>
      </c>
      <c r="AY41" s="342"/>
      <c r="AZ41" s="342"/>
      <c r="BA41" s="110">
        <v>47</v>
      </c>
    </row>
  </sheetData>
  <mergeCells count="19">
    <mergeCell ref="A1:BA1"/>
    <mergeCell ref="A2:BA2"/>
    <mergeCell ref="A3:BA3"/>
    <mergeCell ref="A5:BA5"/>
    <mergeCell ref="A6:BA6"/>
    <mergeCell ref="A7:BA7"/>
    <mergeCell ref="AV4:AX4"/>
    <mergeCell ref="AC8:AG8"/>
    <mergeCell ref="AH8:AL8"/>
    <mergeCell ref="AM8:AQ8"/>
    <mergeCell ref="AR8:AV8"/>
    <mergeCell ref="AW8:BA8"/>
    <mergeCell ref="G8:K8"/>
    <mergeCell ref="L8:P8"/>
    <mergeCell ref="Q8:U8"/>
    <mergeCell ref="V8:W8"/>
    <mergeCell ref="X8:AB8"/>
    <mergeCell ref="B8:F8"/>
    <mergeCell ref="A8:A9"/>
  </mergeCells>
  <printOptions horizontalCentered="1"/>
  <pageMargins left="0.25" right="0.25" top="0.5" bottom="0.5" header="0.3" footer="0.3"/>
  <pageSetup paperSize="5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80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9" width="5.140625" style="1" bestFit="1" customWidth="1"/>
    <col min="30" max="30" width="6.5703125" style="1" bestFit="1" customWidth="1"/>
    <col min="31" max="16384" width="9.140625" style="1"/>
  </cols>
  <sheetData>
    <row r="1" spans="1:32" x14ac:dyDescent="0.25">
      <c r="A1" s="358" t="s">
        <v>399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</row>
    <row r="2" spans="1:32" x14ac:dyDescent="0.25">
      <c r="A2" s="358" t="s">
        <v>400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</row>
    <row r="3" spans="1:32" x14ac:dyDescent="0.25">
      <c r="A3" s="358" t="s">
        <v>401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</row>
    <row r="4" spans="1:3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359">
        <v>44358</v>
      </c>
      <c r="AC4" s="359"/>
      <c r="AD4" s="12" t="s">
        <v>402</v>
      </c>
    </row>
    <row r="5" spans="1:32" x14ac:dyDescent="0.25">
      <c r="A5" s="360" t="s">
        <v>404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</row>
    <row r="6" spans="1:32" x14ac:dyDescent="0.25">
      <c r="A6" s="355" t="s">
        <v>405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</row>
    <row r="7" spans="1:32" x14ac:dyDescent="0.25">
      <c r="A7" s="356" t="s">
        <v>403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</row>
    <row r="8" spans="1:32" ht="30" customHeight="1" x14ac:dyDescent="0.25">
      <c r="A8" s="357" t="s">
        <v>407</v>
      </c>
      <c r="B8" s="357"/>
      <c r="C8" s="357"/>
      <c r="D8" s="357" t="s">
        <v>398</v>
      </c>
      <c r="E8" s="357"/>
      <c r="F8" s="357"/>
      <c r="G8" s="361" t="s">
        <v>0</v>
      </c>
      <c r="H8" s="361"/>
      <c r="I8" s="361"/>
      <c r="J8" s="361" t="s">
        <v>1</v>
      </c>
      <c r="K8" s="361" t="s">
        <v>1</v>
      </c>
      <c r="L8" s="361"/>
      <c r="M8" s="361" t="s">
        <v>2</v>
      </c>
      <c r="N8" s="361" t="s">
        <v>2</v>
      </c>
      <c r="O8" s="361"/>
      <c r="P8" s="361" t="s">
        <v>3</v>
      </c>
      <c r="Q8" s="361" t="s">
        <v>3</v>
      </c>
      <c r="R8" s="361"/>
      <c r="S8" s="361" t="s">
        <v>4</v>
      </c>
      <c r="T8" s="361" t="s">
        <v>4</v>
      </c>
      <c r="U8" s="361"/>
      <c r="V8" s="361" t="s">
        <v>5</v>
      </c>
      <c r="W8" s="361" t="s">
        <v>5</v>
      </c>
      <c r="X8" s="361"/>
      <c r="Y8" s="361" t="s">
        <v>7</v>
      </c>
      <c r="Z8" s="361" t="s">
        <v>7</v>
      </c>
      <c r="AA8" s="361"/>
      <c r="AB8" s="361" t="s">
        <v>6</v>
      </c>
      <c r="AC8" s="361" t="s">
        <v>6</v>
      </c>
      <c r="AD8" s="361"/>
    </row>
    <row r="9" spans="1:32" x14ac:dyDescent="0.25">
      <c r="A9" s="357"/>
      <c r="B9" s="357"/>
      <c r="C9" s="357"/>
      <c r="D9" s="3" t="s">
        <v>8</v>
      </c>
      <c r="E9" s="3" t="s">
        <v>9</v>
      </c>
      <c r="F9" s="3" t="s">
        <v>397</v>
      </c>
      <c r="G9" s="3" t="s">
        <v>8</v>
      </c>
      <c r="H9" s="3" t="s">
        <v>9</v>
      </c>
      <c r="I9" s="3" t="s">
        <v>397</v>
      </c>
      <c r="J9" s="3" t="s">
        <v>8</v>
      </c>
      <c r="K9" s="3" t="s">
        <v>9</v>
      </c>
      <c r="L9" s="3" t="s">
        <v>397</v>
      </c>
      <c r="M9" s="3" t="s">
        <v>8</v>
      </c>
      <c r="N9" s="3" t="s">
        <v>9</v>
      </c>
      <c r="O9" s="3" t="s">
        <v>397</v>
      </c>
      <c r="P9" s="3" t="s">
        <v>8</v>
      </c>
      <c r="Q9" s="3" t="s">
        <v>9</v>
      </c>
      <c r="R9" s="3" t="s">
        <v>397</v>
      </c>
      <c r="S9" s="3" t="s">
        <v>8</v>
      </c>
      <c r="T9" s="3" t="s">
        <v>9</v>
      </c>
      <c r="U9" s="3" t="s">
        <v>397</v>
      </c>
      <c r="V9" s="3" t="s">
        <v>8</v>
      </c>
      <c r="W9" s="3" t="s">
        <v>9</v>
      </c>
      <c r="X9" s="3" t="s">
        <v>397</v>
      </c>
      <c r="Y9" s="3" t="s">
        <v>8</v>
      </c>
      <c r="Z9" s="3" t="s">
        <v>9</v>
      </c>
      <c r="AA9" s="3" t="s">
        <v>397</v>
      </c>
      <c r="AB9" s="3" t="s">
        <v>8</v>
      </c>
      <c r="AC9" s="3" t="s">
        <v>9</v>
      </c>
      <c r="AD9" s="3" t="s">
        <v>397</v>
      </c>
    </row>
    <row r="10" spans="1:32" x14ac:dyDescent="0.25">
      <c r="A10" s="10"/>
      <c r="B10" s="11"/>
      <c r="C10" s="8" t="s">
        <v>406</v>
      </c>
      <c r="D10" s="4">
        <f t="shared" ref="D10:AD10" si="0">SUBTOTAL(9,D14:D280)</f>
        <v>6343</v>
      </c>
      <c r="E10" s="4">
        <f t="shared" si="0"/>
        <v>10111</v>
      </c>
      <c r="F10" s="4">
        <f t="shared" si="0"/>
        <v>16454</v>
      </c>
      <c r="G10" s="4">
        <f t="shared" si="0"/>
        <v>9</v>
      </c>
      <c r="H10" s="4">
        <f t="shared" si="0"/>
        <v>15</v>
      </c>
      <c r="I10" s="4">
        <f t="shared" si="0"/>
        <v>24</v>
      </c>
      <c r="J10" s="4">
        <f t="shared" si="0"/>
        <v>15</v>
      </c>
      <c r="K10" s="4">
        <f t="shared" si="0"/>
        <v>7</v>
      </c>
      <c r="L10" s="4">
        <f t="shared" si="0"/>
        <v>22</v>
      </c>
      <c r="M10" s="4">
        <f t="shared" si="0"/>
        <v>10</v>
      </c>
      <c r="N10" s="4">
        <f t="shared" si="0"/>
        <v>19</v>
      </c>
      <c r="O10" s="4">
        <f t="shared" si="0"/>
        <v>29</v>
      </c>
      <c r="P10" s="4">
        <f t="shared" si="0"/>
        <v>5707</v>
      </c>
      <c r="Q10" s="4">
        <f t="shared" si="0"/>
        <v>9222</v>
      </c>
      <c r="R10" s="4">
        <f t="shared" si="0"/>
        <v>14929</v>
      </c>
      <c r="S10" s="4">
        <f t="shared" si="0"/>
        <v>2</v>
      </c>
      <c r="T10" s="4">
        <f t="shared" si="0"/>
        <v>1</v>
      </c>
      <c r="U10" s="4">
        <f t="shared" si="0"/>
        <v>3</v>
      </c>
      <c r="V10" s="4">
        <f t="shared" si="0"/>
        <v>17</v>
      </c>
      <c r="W10" s="4">
        <f t="shared" si="0"/>
        <v>37</v>
      </c>
      <c r="X10" s="4">
        <f t="shared" si="0"/>
        <v>54</v>
      </c>
      <c r="Y10" s="4">
        <f t="shared" si="0"/>
        <v>61</v>
      </c>
      <c r="Z10" s="4">
        <f t="shared" si="0"/>
        <v>81</v>
      </c>
      <c r="AA10" s="4">
        <f t="shared" si="0"/>
        <v>142</v>
      </c>
      <c r="AB10" s="4">
        <f t="shared" si="0"/>
        <v>522</v>
      </c>
      <c r="AC10" s="4">
        <f t="shared" si="0"/>
        <v>729</v>
      </c>
      <c r="AD10" s="4">
        <f t="shared" si="0"/>
        <v>1251</v>
      </c>
      <c r="AE10" s="2"/>
      <c r="AF10" s="2"/>
    </row>
    <row r="11" spans="1:32" outlineLevel="1" x14ac:dyDescent="0.25">
      <c r="A11" s="363" t="s">
        <v>11</v>
      </c>
      <c r="B11" s="363"/>
      <c r="C11" s="363"/>
      <c r="D11" s="4">
        <f t="shared" ref="D11:AD11" si="1">SUBTOTAL(9,D14:D35)</f>
        <v>1097</v>
      </c>
      <c r="E11" s="4">
        <f t="shared" si="1"/>
        <v>1121</v>
      </c>
      <c r="F11" s="4">
        <f t="shared" si="1"/>
        <v>2218</v>
      </c>
      <c r="G11" s="4">
        <f t="shared" si="1"/>
        <v>1</v>
      </c>
      <c r="H11" s="4">
        <f t="shared" si="1"/>
        <v>0</v>
      </c>
      <c r="I11" s="4">
        <f t="shared" si="1"/>
        <v>1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0</v>
      </c>
      <c r="N11" s="4">
        <f t="shared" si="1"/>
        <v>2</v>
      </c>
      <c r="O11" s="4">
        <f t="shared" si="1"/>
        <v>2</v>
      </c>
      <c r="P11" s="4">
        <f t="shared" si="1"/>
        <v>1002</v>
      </c>
      <c r="Q11" s="4">
        <f t="shared" si="1"/>
        <v>1042</v>
      </c>
      <c r="R11" s="4">
        <f t="shared" si="1"/>
        <v>2044</v>
      </c>
      <c r="S11" s="4">
        <f t="shared" si="1"/>
        <v>1</v>
      </c>
      <c r="T11" s="4">
        <f t="shared" si="1"/>
        <v>0</v>
      </c>
      <c r="U11" s="4">
        <f t="shared" si="1"/>
        <v>1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15</v>
      </c>
      <c r="Z11" s="4">
        <f t="shared" si="1"/>
        <v>10</v>
      </c>
      <c r="AA11" s="4">
        <f t="shared" si="1"/>
        <v>25</v>
      </c>
      <c r="AB11" s="4">
        <f t="shared" si="1"/>
        <v>73</v>
      </c>
      <c r="AC11" s="4">
        <f t="shared" si="1"/>
        <v>61</v>
      </c>
      <c r="AD11" s="4">
        <f t="shared" si="1"/>
        <v>134</v>
      </c>
      <c r="AE11" s="2"/>
      <c r="AF11" s="2"/>
    </row>
    <row r="12" spans="1:32" outlineLevel="2" x14ac:dyDescent="0.25">
      <c r="A12" s="364" t="s">
        <v>12</v>
      </c>
      <c r="B12" s="364"/>
      <c r="C12" s="364"/>
      <c r="D12" s="4">
        <f t="shared" ref="D12:AD12" si="2">SUBTOTAL(9,D14:D26)</f>
        <v>993</v>
      </c>
      <c r="E12" s="4">
        <f t="shared" si="2"/>
        <v>1031</v>
      </c>
      <c r="F12" s="4">
        <f t="shared" si="2"/>
        <v>2024</v>
      </c>
      <c r="G12" s="4">
        <f t="shared" si="2"/>
        <v>1</v>
      </c>
      <c r="H12" s="4">
        <f t="shared" si="2"/>
        <v>0</v>
      </c>
      <c r="I12" s="4">
        <f t="shared" si="2"/>
        <v>1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0</v>
      </c>
      <c r="N12" s="4">
        <f t="shared" si="2"/>
        <v>2</v>
      </c>
      <c r="O12" s="4">
        <f t="shared" si="2"/>
        <v>2</v>
      </c>
      <c r="P12" s="4">
        <f t="shared" si="2"/>
        <v>926</v>
      </c>
      <c r="Q12" s="4">
        <f t="shared" si="2"/>
        <v>967</v>
      </c>
      <c r="R12" s="4">
        <f t="shared" si="2"/>
        <v>1893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14</v>
      </c>
      <c r="Z12" s="4">
        <f t="shared" si="2"/>
        <v>10</v>
      </c>
      <c r="AA12" s="4">
        <f t="shared" si="2"/>
        <v>24</v>
      </c>
      <c r="AB12" s="4">
        <f t="shared" si="2"/>
        <v>47</v>
      </c>
      <c r="AC12" s="4">
        <f t="shared" si="2"/>
        <v>46</v>
      </c>
      <c r="AD12" s="4">
        <f t="shared" si="2"/>
        <v>93</v>
      </c>
      <c r="AE12" s="2"/>
      <c r="AF12" s="2"/>
    </row>
    <row r="13" spans="1:32" outlineLevel="3" collapsed="1" x14ac:dyDescent="0.25">
      <c r="A13" s="362" t="s">
        <v>13</v>
      </c>
      <c r="B13" s="362"/>
      <c r="C13" s="362"/>
      <c r="D13" s="4">
        <f t="shared" ref="D13:AD13" si="3">SUBTOTAL(9,D14:D26)</f>
        <v>993</v>
      </c>
      <c r="E13" s="4">
        <f t="shared" si="3"/>
        <v>1031</v>
      </c>
      <c r="F13" s="4">
        <f t="shared" si="3"/>
        <v>2024</v>
      </c>
      <c r="G13" s="4">
        <f t="shared" si="3"/>
        <v>1</v>
      </c>
      <c r="H13" s="4">
        <f t="shared" si="3"/>
        <v>0</v>
      </c>
      <c r="I13" s="4">
        <f t="shared" si="3"/>
        <v>1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0</v>
      </c>
      <c r="N13" s="4">
        <f t="shared" si="3"/>
        <v>2</v>
      </c>
      <c r="O13" s="4">
        <f t="shared" si="3"/>
        <v>2</v>
      </c>
      <c r="P13" s="4">
        <f t="shared" si="3"/>
        <v>926</v>
      </c>
      <c r="Q13" s="4">
        <f t="shared" si="3"/>
        <v>967</v>
      </c>
      <c r="R13" s="4">
        <f t="shared" si="3"/>
        <v>1893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14</v>
      </c>
      <c r="Z13" s="4">
        <f t="shared" si="3"/>
        <v>10</v>
      </c>
      <c r="AA13" s="4">
        <f t="shared" si="3"/>
        <v>24</v>
      </c>
      <c r="AB13" s="4">
        <f t="shared" si="3"/>
        <v>47</v>
      </c>
      <c r="AC13" s="4">
        <f t="shared" si="3"/>
        <v>46</v>
      </c>
      <c r="AD13" s="4">
        <f t="shared" si="3"/>
        <v>93</v>
      </c>
      <c r="AE13" s="2"/>
      <c r="AF13" s="2"/>
    </row>
    <row r="14" spans="1:32" outlineLevel="4" x14ac:dyDescent="0.25">
      <c r="A14" s="9">
        <v>52.010100000000001</v>
      </c>
      <c r="B14" s="9" t="s">
        <v>14</v>
      </c>
      <c r="C14" s="9" t="s">
        <v>15</v>
      </c>
      <c r="D14" s="4">
        <f>G14+J14+M14+P14+S14+V14+Y14+AB14</f>
        <v>96</v>
      </c>
      <c r="E14" s="4">
        <f>H14+K14+N14+Q14+T14+W14+Z14+AC14</f>
        <v>77</v>
      </c>
      <c r="F14" s="4">
        <f>SUM(D14:E14)</f>
        <v>173</v>
      </c>
      <c r="G14" s="5"/>
      <c r="H14" s="5"/>
      <c r="I14" s="4">
        <f>SUM(G14:H14)</f>
        <v>0</v>
      </c>
      <c r="J14" s="5"/>
      <c r="K14" s="5"/>
      <c r="L14" s="5">
        <f>SUM(J14:K14)</f>
        <v>0</v>
      </c>
      <c r="M14" s="5"/>
      <c r="N14" s="5"/>
      <c r="O14" s="4">
        <f>SUM(M14:N14)</f>
        <v>0</v>
      </c>
      <c r="P14" s="5">
        <v>86</v>
      </c>
      <c r="Q14" s="5">
        <v>65</v>
      </c>
      <c r="R14" s="4">
        <f>SUM(P14:Q14)</f>
        <v>151</v>
      </c>
      <c r="S14" s="5"/>
      <c r="T14" s="5"/>
      <c r="U14" s="4">
        <f>SUM(S14:T14)</f>
        <v>0</v>
      </c>
      <c r="V14" s="5"/>
      <c r="W14" s="5">
        <v>2</v>
      </c>
      <c r="X14" s="4">
        <f>SUM(V14:W14)</f>
        <v>2</v>
      </c>
      <c r="Y14" s="5">
        <v>3</v>
      </c>
      <c r="Z14" s="5">
        <v>1</v>
      </c>
      <c r="AA14" s="4">
        <f>SUM(Y14:Z14)</f>
        <v>4</v>
      </c>
      <c r="AB14" s="5">
        <v>7</v>
      </c>
      <c r="AC14" s="5">
        <v>9</v>
      </c>
      <c r="AD14" s="4">
        <f>SUM(AB14:AC14)</f>
        <v>16</v>
      </c>
      <c r="AE14" s="2"/>
      <c r="AF14" s="2"/>
    </row>
    <row r="15" spans="1:32" outlineLevel="4" x14ac:dyDescent="0.25">
      <c r="A15" s="9">
        <v>52.020499999999998</v>
      </c>
      <c r="B15" s="9" t="s">
        <v>16</v>
      </c>
      <c r="C15" s="9" t="s">
        <v>17</v>
      </c>
      <c r="D15" s="4">
        <f t="shared" ref="D15:D97" si="4">G15+J15+M15+P15+S15+V15+Y15+AB15</f>
        <v>4</v>
      </c>
      <c r="E15" s="4">
        <f t="shared" ref="E15:E97" si="5">H15+K15+N15+Q15+T15+W15+Z15+AC15</f>
        <v>8</v>
      </c>
      <c r="F15" s="4">
        <f t="shared" ref="F15:F97" si="6">SUM(D15:E15)</f>
        <v>12</v>
      </c>
      <c r="G15" s="5"/>
      <c r="H15" s="5"/>
      <c r="I15" s="4">
        <f t="shared" ref="I15:I97" si="7">SUM(G15:H15)</f>
        <v>0</v>
      </c>
      <c r="J15" s="5"/>
      <c r="K15" s="5"/>
      <c r="L15" s="5">
        <f t="shared" ref="L15:L97" si="8">SUM(J15:K15)</f>
        <v>0</v>
      </c>
      <c r="M15" s="5"/>
      <c r="N15" s="5"/>
      <c r="O15" s="4">
        <f t="shared" ref="O15:O97" si="9">SUM(M15:N15)</f>
        <v>0</v>
      </c>
      <c r="P15" s="5">
        <v>4</v>
      </c>
      <c r="Q15" s="5">
        <v>8</v>
      </c>
      <c r="R15" s="4">
        <f t="shared" ref="R15:R97" si="10">SUM(P15:Q15)</f>
        <v>12</v>
      </c>
      <c r="S15" s="5"/>
      <c r="T15" s="5"/>
      <c r="U15" s="4">
        <f t="shared" ref="U15:U97" si="11">SUM(S15:T15)</f>
        <v>0</v>
      </c>
      <c r="V15" s="5"/>
      <c r="W15" s="5"/>
      <c r="X15" s="4">
        <f t="shared" ref="X15:X97" si="12">SUM(V15:W15)</f>
        <v>0</v>
      </c>
      <c r="Y15" s="5"/>
      <c r="Z15" s="5"/>
      <c r="AA15" s="4">
        <f t="shared" ref="AA15:AA97" si="13">SUM(Y15:Z15)</f>
        <v>0</v>
      </c>
      <c r="AB15" s="5"/>
      <c r="AC15" s="5"/>
      <c r="AD15" s="4">
        <f t="shared" ref="AD15:AD97" si="14">SUM(AB15:AC15)</f>
        <v>0</v>
      </c>
      <c r="AE15" s="2"/>
      <c r="AF15" s="2"/>
    </row>
    <row r="16" spans="1:32" outlineLevel="4" x14ac:dyDescent="0.25">
      <c r="A16" s="9">
        <v>52.020499999999998</v>
      </c>
      <c r="B16" s="9" t="s">
        <v>18</v>
      </c>
      <c r="C16" s="9" t="s">
        <v>19</v>
      </c>
      <c r="D16" s="4">
        <f t="shared" si="4"/>
        <v>18</v>
      </c>
      <c r="E16" s="4">
        <f t="shared" si="5"/>
        <v>21</v>
      </c>
      <c r="F16" s="4">
        <f t="shared" si="6"/>
        <v>39</v>
      </c>
      <c r="G16" s="5"/>
      <c r="H16" s="5"/>
      <c r="I16" s="4">
        <f t="shared" si="7"/>
        <v>0</v>
      </c>
      <c r="J16" s="5"/>
      <c r="K16" s="5"/>
      <c r="L16" s="5">
        <f t="shared" si="8"/>
        <v>0</v>
      </c>
      <c r="M16" s="5"/>
      <c r="N16" s="5"/>
      <c r="O16" s="4">
        <f t="shared" si="9"/>
        <v>0</v>
      </c>
      <c r="P16" s="5">
        <v>16</v>
      </c>
      <c r="Q16" s="5">
        <v>19</v>
      </c>
      <c r="R16" s="4">
        <f t="shared" si="10"/>
        <v>35</v>
      </c>
      <c r="S16" s="5"/>
      <c r="T16" s="5"/>
      <c r="U16" s="4">
        <f t="shared" si="11"/>
        <v>0</v>
      </c>
      <c r="V16" s="5"/>
      <c r="W16" s="5"/>
      <c r="X16" s="4">
        <f t="shared" si="12"/>
        <v>0</v>
      </c>
      <c r="Y16" s="5"/>
      <c r="Z16" s="5"/>
      <c r="AA16" s="4">
        <f t="shared" si="13"/>
        <v>0</v>
      </c>
      <c r="AB16" s="5">
        <v>2</v>
      </c>
      <c r="AC16" s="5">
        <v>2</v>
      </c>
      <c r="AD16" s="4">
        <f t="shared" si="14"/>
        <v>4</v>
      </c>
      <c r="AE16" s="2"/>
      <c r="AF16" s="2"/>
    </row>
    <row r="17" spans="1:32" outlineLevel="4" x14ac:dyDescent="0.25">
      <c r="A17" s="9">
        <v>52.030099999999997</v>
      </c>
      <c r="B17" s="9" t="s">
        <v>20</v>
      </c>
      <c r="C17" s="9" t="s">
        <v>21</v>
      </c>
      <c r="D17" s="4">
        <f t="shared" si="4"/>
        <v>405</v>
      </c>
      <c r="E17" s="4">
        <f t="shared" si="5"/>
        <v>442</v>
      </c>
      <c r="F17" s="4">
        <f t="shared" si="6"/>
        <v>847</v>
      </c>
      <c r="G17" s="5"/>
      <c r="H17" s="5"/>
      <c r="I17" s="4">
        <f t="shared" si="7"/>
        <v>0</v>
      </c>
      <c r="J17" s="5"/>
      <c r="K17" s="5"/>
      <c r="L17" s="5">
        <f t="shared" si="8"/>
        <v>0</v>
      </c>
      <c r="M17" s="5"/>
      <c r="N17" s="5"/>
      <c r="O17" s="4">
        <f t="shared" si="9"/>
        <v>0</v>
      </c>
      <c r="P17" s="5">
        <v>386</v>
      </c>
      <c r="Q17" s="5">
        <v>421</v>
      </c>
      <c r="R17" s="4">
        <f t="shared" si="10"/>
        <v>807</v>
      </c>
      <c r="S17" s="5"/>
      <c r="T17" s="5"/>
      <c r="U17" s="4">
        <f t="shared" si="11"/>
        <v>0</v>
      </c>
      <c r="V17" s="5">
        <v>1</v>
      </c>
      <c r="W17" s="5">
        <v>2</v>
      </c>
      <c r="X17" s="4">
        <f t="shared" si="12"/>
        <v>3</v>
      </c>
      <c r="Y17" s="5">
        <v>3</v>
      </c>
      <c r="Z17" s="5">
        <v>2</v>
      </c>
      <c r="AA17" s="4">
        <f t="shared" si="13"/>
        <v>5</v>
      </c>
      <c r="AB17" s="5">
        <v>15</v>
      </c>
      <c r="AC17" s="5">
        <v>17</v>
      </c>
      <c r="AD17" s="4">
        <f t="shared" si="14"/>
        <v>32</v>
      </c>
      <c r="AE17" s="2"/>
      <c r="AF17" s="2"/>
    </row>
    <row r="18" spans="1:32" outlineLevel="4" x14ac:dyDescent="0.25">
      <c r="A18" s="9">
        <v>52.040199999999999</v>
      </c>
      <c r="B18" s="9" t="s">
        <v>22</v>
      </c>
      <c r="C18" s="9" t="s">
        <v>23</v>
      </c>
      <c r="D18" s="4">
        <f t="shared" si="4"/>
        <v>44</v>
      </c>
      <c r="E18" s="4">
        <f t="shared" si="5"/>
        <v>101</v>
      </c>
      <c r="F18" s="4">
        <f t="shared" si="6"/>
        <v>145</v>
      </c>
      <c r="G18" s="5"/>
      <c r="H18" s="5"/>
      <c r="I18" s="4">
        <f t="shared" si="7"/>
        <v>0</v>
      </c>
      <c r="J18" s="5"/>
      <c r="K18" s="5"/>
      <c r="L18" s="5">
        <f t="shared" si="8"/>
        <v>0</v>
      </c>
      <c r="M18" s="5"/>
      <c r="N18" s="5"/>
      <c r="O18" s="4">
        <f t="shared" si="9"/>
        <v>0</v>
      </c>
      <c r="P18" s="5">
        <v>42</v>
      </c>
      <c r="Q18" s="5">
        <v>94</v>
      </c>
      <c r="R18" s="4">
        <f t="shared" si="10"/>
        <v>136</v>
      </c>
      <c r="S18" s="5"/>
      <c r="T18" s="5"/>
      <c r="U18" s="4">
        <f t="shared" si="11"/>
        <v>0</v>
      </c>
      <c r="V18" s="5"/>
      <c r="W18" s="5"/>
      <c r="X18" s="4">
        <f t="shared" si="12"/>
        <v>0</v>
      </c>
      <c r="Y18" s="5">
        <v>1</v>
      </c>
      <c r="Z18" s="5">
        <v>1</v>
      </c>
      <c r="AA18" s="4">
        <f t="shared" si="13"/>
        <v>2</v>
      </c>
      <c r="AB18" s="5">
        <v>1</v>
      </c>
      <c r="AC18" s="5">
        <v>6</v>
      </c>
      <c r="AD18" s="4">
        <f t="shared" si="14"/>
        <v>7</v>
      </c>
      <c r="AE18" s="2"/>
      <c r="AF18" s="2"/>
    </row>
    <row r="19" spans="1:32" outlineLevel="4" x14ac:dyDescent="0.25">
      <c r="A19" s="9">
        <v>52.060099999999998</v>
      </c>
      <c r="B19" s="9" t="s">
        <v>24</v>
      </c>
      <c r="C19" s="9" t="s">
        <v>25</v>
      </c>
      <c r="D19" s="4">
        <f t="shared" si="4"/>
        <v>13</v>
      </c>
      <c r="E19" s="4">
        <f t="shared" si="5"/>
        <v>10</v>
      </c>
      <c r="F19" s="4">
        <f t="shared" si="6"/>
        <v>23</v>
      </c>
      <c r="G19" s="5"/>
      <c r="H19" s="5"/>
      <c r="I19" s="4">
        <f t="shared" si="7"/>
        <v>0</v>
      </c>
      <c r="J19" s="5"/>
      <c r="K19" s="5"/>
      <c r="L19" s="5">
        <f t="shared" si="8"/>
        <v>0</v>
      </c>
      <c r="M19" s="5"/>
      <c r="N19" s="5"/>
      <c r="O19" s="4">
        <f t="shared" si="9"/>
        <v>0</v>
      </c>
      <c r="P19" s="5">
        <v>13</v>
      </c>
      <c r="Q19" s="5">
        <v>9</v>
      </c>
      <c r="R19" s="4">
        <f t="shared" si="10"/>
        <v>22</v>
      </c>
      <c r="S19" s="5"/>
      <c r="T19" s="5"/>
      <c r="U19" s="4">
        <f t="shared" si="11"/>
        <v>0</v>
      </c>
      <c r="V19" s="5"/>
      <c r="W19" s="5"/>
      <c r="X19" s="4">
        <f t="shared" si="12"/>
        <v>0</v>
      </c>
      <c r="Y19" s="5"/>
      <c r="Z19" s="5"/>
      <c r="AA19" s="4">
        <f t="shared" si="13"/>
        <v>0</v>
      </c>
      <c r="AB19" s="5"/>
      <c r="AC19" s="5">
        <v>1</v>
      </c>
      <c r="AD19" s="4">
        <f t="shared" si="14"/>
        <v>1</v>
      </c>
      <c r="AE19" s="2"/>
      <c r="AF19" s="2"/>
    </row>
    <row r="20" spans="1:32" outlineLevel="4" x14ac:dyDescent="0.25">
      <c r="A20" s="9">
        <v>52.080100000000002</v>
      </c>
      <c r="B20" s="9" t="s">
        <v>26</v>
      </c>
      <c r="C20" s="9" t="s">
        <v>27</v>
      </c>
      <c r="D20" s="4">
        <f t="shared" si="4"/>
        <v>138</v>
      </c>
      <c r="E20" s="4">
        <f t="shared" si="5"/>
        <v>62</v>
      </c>
      <c r="F20" s="4">
        <f t="shared" si="6"/>
        <v>200</v>
      </c>
      <c r="G20" s="5"/>
      <c r="H20" s="5"/>
      <c r="I20" s="4">
        <f t="shared" si="7"/>
        <v>0</v>
      </c>
      <c r="J20" s="5"/>
      <c r="K20" s="5"/>
      <c r="L20" s="5">
        <f t="shared" si="8"/>
        <v>0</v>
      </c>
      <c r="M20" s="5"/>
      <c r="N20" s="5">
        <v>1</v>
      </c>
      <c r="O20" s="4">
        <f t="shared" si="9"/>
        <v>1</v>
      </c>
      <c r="P20" s="5">
        <v>125</v>
      </c>
      <c r="Q20" s="5">
        <v>58</v>
      </c>
      <c r="R20" s="4">
        <f t="shared" si="10"/>
        <v>183</v>
      </c>
      <c r="S20" s="5"/>
      <c r="T20" s="5"/>
      <c r="U20" s="4">
        <f t="shared" si="11"/>
        <v>0</v>
      </c>
      <c r="V20" s="5"/>
      <c r="W20" s="5"/>
      <c r="X20" s="4">
        <f t="shared" si="12"/>
        <v>0</v>
      </c>
      <c r="Y20" s="5">
        <v>4</v>
      </c>
      <c r="Z20" s="5">
        <v>1</v>
      </c>
      <c r="AA20" s="4">
        <f t="shared" si="13"/>
        <v>5</v>
      </c>
      <c r="AB20" s="5">
        <v>9</v>
      </c>
      <c r="AC20" s="5">
        <v>2</v>
      </c>
      <c r="AD20" s="4">
        <f t="shared" si="14"/>
        <v>11</v>
      </c>
      <c r="AE20" s="2"/>
      <c r="AF20" s="2"/>
    </row>
    <row r="21" spans="1:32" outlineLevel="4" x14ac:dyDescent="0.25">
      <c r="A21" s="9">
        <v>52.100099999999998</v>
      </c>
      <c r="B21" s="9" t="s">
        <v>28</v>
      </c>
      <c r="C21" s="9" t="s">
        <v>29</v>
      </c>
      <c r="D21" s="4">
        <f t="shared" si="4"/>
        <v>34</v>
      </c>
      <c r="E21" s="4">
        <f t="shared" si="5"/>
        <v>73</v>
      </c>
      <c r="F21" s="4">
        <f t="shared" si="6"/>
        <v>107</v>
      </c>
      <c r="G21" s="5"/>
      <c r="H21" s="5"/>
      <c r="I21" s="4">
        <f t="shared" si="7"/>
        <v>0</v>
      </c>
      <c r="J21" s="5"/>
      <c r="K21" s="5"/>
      <c r="L21" s="5">
        <f t="shared" si="8"/>
        <v>0</v>
      </c>
      <c r="M21" s="5"/>
      <c r="N21" s="5"/>
      <c r="O21" s="4">
        <f t="shared" si="9"/>
        <v>0</v>
      </c>
      <c r="P21" s="5">
        <v>32</v>
      </c>
      <c r="Q21" s="5">
        <v>69</v>
      </c>
      <c r="R21" s="4">
        <f t="shared" si="10"/>
        <v>101</v>
      </c>
      <c r="S21" s="5"/>
      <c r="T21" s="5"/>
      <c r="U21" s="4">
        <f t="shared" si="11"/>
        <v>0</v>
      </c>
      <c r="V21" s="5"/>
      <c r="W21" s="5"/>
      <c r="X21" s="4">
        <f t="shared" si="12"/>
        <v>0</v>
      </c>
      <c r="Y21" s="5">
        <v>1</v>
      </c>
      <c r="Z21" s="5">
        <v>2</v>
      </c>
      <c r="AA21" s="4">
        <f t="shared" si="13"/>
        <v>3</v>
      </c>
      <c r="AB21" s="5">
        <v>1</v>
      </c>
      <c r="AC21" s="5">
        <v>2</v>
      </c>
      <c r="AD21" s="4">
        <f t="shared" si="14"/>
        <v>3</v>
      </c>
      <c r="AE21" s="2"/>
      <c r="AF21" s="2"/>
    </row>
    <row r="22" spans="1:32" outlineLevel="4" x14ac:dyDescent="0.25">
      <c r="A22" s="9">
        <v>52.100099999999998</v>
      </c>
      <c r="B22" s="9" t="s">
        <v>30</v>
      </c>
      <c r="C22" s="9" t="s">
        <v>31</v>
      </c>
      <c r="D22" s="4">
        <f t="shared" si="4"/>
        <v>11</v>
      </c>
      <c r="E22" s="4">
        <f t="shared" si="5"/>
        <v>20</v>
      </c>
      <c r="F22" s="4">
        <f t="shared" si="6"/>
        <v>31</v>
      </c>
      <c r="G22" s="5"/>
      <c r="H22" s="5"/>
      <c r="I22" s="4">
        <f t="shared" si="7"/>
        <v>0</v>
      </c>
      <c r="J22" s="5"/>
      <c r="K22" s="5"/>
      <c r="L22" s="5">
        <f t="shared" si="8"/>
        <v>0</v>
      </c>
      <c r="M22" s="5"/>
      <c r="N22" s="5">
        <v>1</v>
      </c>
      <c r="O22" s="4">
        <f t="shared" si="9"/>
        <v>1</v>
      </c>
      <c r="P22" s="5">
        <v>11</v>
      </c>
      <c r="Q22" s="5">
        <v>19</v>
      </c>
      <c r="R22" s="4">
        <f t="shared" si="10"/>
        <v>30</v>
      </c>
      <c r="S22" s="5"/>
      <c r="T22" s="5"/>
      <c r="U22" s="4">
        <f t="shared" si="11"/>
        <v>0</v>
      </c>
      <c r="V22" s="5"/>
      <c r="W22" s="5"/>
      <c r="X22" s="4">
        <f t="shared" si="12"/>
        <v>0</v>
      </c>
      <c r="Y22" s="5"/>
      <c r="Z22" s="5"/>
      <c r="AA22" s="4">
        <f t="shared" si="13"/>
        <v>0</v>
      </c>
      <c r="AB22" s="5"/>
      <c r="AC22" s="5"/>
      <c r="AD22" s="4">
        <f t="shared" si="14"/>
        <v>0</v>
      </c>
      <c r="AE22" s="2"/>
      <c r="AF22" s="2"/>
    </row>
    <row r="23" spans="1:32" outlineLevel="4" x14ac:dyDescent="0.25">
      <c r="A23" s="9">
        <v>52.120100000000001</v>
      </c>
      <c r="B23" s="9" t="s">
        <v>32</v>
      </c>
      <c r="C23" s="9" t="s">
        <v>33</v>
      </c>
      <c r="D23" s="4">
        <f t="shared" si="4"/>
        <v>98</v>
      </c>
      <c r="E23" s="4">
        <f t="shared" si="5"/>
        <v>22</v>
      </c>
      <c r="F23" s="4">
        <f t="shared" si="6"/>
        <v>120</v>
      </c>
      <c r="G23" s="5"/>
      <c r="H23" s="5"/>
      <c r="I23" s="4">
        <f t="shared" si="7"/>
        <v>0</v>
      </c>
      <c r="J23" s="5"/>
      <c r="K23" s="5"/>
      <c r="L23" s="5">
        <f t="shared" si="8"/>
        <v>0</v>
      </c>
      <c r="M23" s="5"/>
      <c r="N23" s="5"/>
      <c r="O23" s="4">
        <f t="shared" si="9"/>
        <v>0</v>
      </c>
      <c r="P23" s="5">
        <v>88</v>
      </c>
      <c r="Q23" s="5">
        <v>20</v>
      </c>
      <c r="R23" s="4">
        <f t="shared" si="10"/>
        <v>108</v>
      </c>
      <c r="S23" s="5"/>
      <c r="T23" s="5"/>
      <c r="U23" s="4">
        <f t="shared" si="11"/>
        <v>0</v>
      </c>
      <c r="V23" s="5">
        <v>2</v>
      </c>
      <c r="W23" s="5"/>
      <c r="X23" s="4">
        <f t="shared" si="12"/>
        <v>2</v>
      </c>
      <c r="Y23" s="5">
        <v>2</v>
      </c>
      <c r="Z23" s="5"/>
      <c r="AA23" s="4">
        <f t="shared" si="13"/>
        <v>2</v>
      </c>
      <c r="AB23" s="5">
        <v>6</v>
      </c>
      <c r="AC23" s="5">
        <v>2</v>
      </c>
      <c r="AD23" s="4">
        <f t="shared" si="14"/>
        <v>8</v>
      </c>
      <c r="AE23" s="2"/>
      <c r="AF23" s="2"/>
    </row>
    <row r="24" spans="1:32" outlineLevel="4" x14ac:dyDescent="0.25">
      <c r="A24" s="9">
        <v>52.130200000000002</v>
      </c>
      <c r="B24" s="9" t="s">
        <v>34</v>
      </c>
      <c r="C24" s="9" t="s">
        <v>35</v>
      </c>
      <c r="D24" s="4">
        <f t="shared" si="4"/>
        <v>11</v>
      </c>
      <c r="E24" s="4">
        <f t="shared" si="5"/>
        <v>6</v>
      </c>
      <c r="F24" s="4">
        <f t="shared" si="6"/>
        <v>17</v>
      </c>
      <c r="G24" s="5"/>
      <c r="H24" s="5"/>
      <c r="I24" s="4">
        <f t="shared" si="7"/>
        <v>0</v>
      </c>
      <c r="J24" s="5"/>
      <c r="K24" s="5"/>
      <c r="L24" s="5">
        <f t="shared" si="8"/>
        <v>0</v>
      </c>
      <c r="M24" s="5"/>
      <c r="N24" s="5"/>
      <c r="O24" s="4">
        <f t="shared" si="9"/>
        <v>0</v>
      </c>
      <c r="P24" s="5">
        <v>11</v>
      </c>
      <c r="Q24" s="5">
        <v>6</v>
      </c>
      <c r="R24" s="4">
        <f t="shared" si="10"/>
        <v>17</v>
      </c>
      <c r="S24" s="5"/>
      <c r="T24" s="5"/>
      <c r="U24" s="4">
        <f t="shared" si="11"/>
        <v>0</v>
      </c>
      <c r="V24" s="5"/>
      <c r="W24" s="5"/>
      <c r="X24" s="4">
        <f t="shared" si="12"/>
        <v>0</v>
      </c>
      <c r="Y24" s="5"/>
      <c r="Z24" s="5"/>
      <c r="AA24" s="4">
        <f t="shared" si="13"/>
        <v>0</v>
      </c>
      <c r="AB24" s="5"/>
      <c r="AC24" s="5"/>
      <c r="AD24" s="4">
        <f t="shared" si="14"/>
        <v>0</v>
      </c>
      <c r="AE24" s="2"/>
      <c r="AF24" s="2"/>
    </row>
    <row r="25" spans="1:32" outlineLevel="4" x14ac:dyDescent="0.25">
      <c r="A25" s="9">
        <v>52.140099999999997</v>
      </c>
      <c r="B25" s="9" t="s">
        <v>36</v>
      </c>
      <c r="C25" s="9" t="s">
        <v>37</v>
      </c>
      <c r="D25" s="4">
        <f t="shared" si="4"/>
        <v>22</v>
      </c>
      <c r="E25" s="4">
        <f t="shared" si="5"/>
        <v>48</v>
      </c>
      <c r="F25" s="4">
        <f t="shared" si="6"/>
        <v>70</v>
      </c>
      <c r="G25" s="5"/>
      <c r="H25" s="5"/>
      <c r="I25" s="4">
        <f t="shared" si="7"/>
        <v>0</v>
      </c>
      <c r="J25" s="5"/>
      <c r="K25" s="5"/>
      <c r="L25" s="5">
        <f t="shared" si="8"/>
        <v>0</v>
      </c>
      <c r="M25" s="5"/>
      <c r="N25" s="5"/>
      <c r="O25" s="4">
        <f t="shared" si="9"/>
        <v>0</v>
      </c>
      <c r="P25" s="5">
        <v>22</v>
      </c>
      <c r="Q25" s="5">
        <v>48</v>
      </c>
      <c r="R25" s="4">
        <f t="shared" si="10"/>
        <v>70</v>
      </c>
      <c r="S25" s="5"/>
      <c r="T25" s="5"/>
      <c r="U25" s="4">
        <f t="shared" si="11"/>
        <v>0</v>
      </c>
      <c r="V25" s="5"/>
      <c r="W25" s="5"/>
      <c r="X25" s="4">
        <f t="shared" si="12"/>
        <v>0</v>
      </c>
      <c r="Y25" s="5"/>
      <c r="Z25" s="5"/>
      <c r="AA25" s="4">
        <f t="shared" si="13"/>
        <v>0</v>
      </c>
      <c r="AB25" s="5"/>
      <c r="AC25" s="5"/>
      <c r="AD25" s="4">
        <f t="shared" si="14"/>
        <v>0</v>
      </c>
      <c r="AE25" s="2"/>
      <c r="AF25" s="2"/>
    </row>
    <row r="26" spans="1:32" outlineLevel="4" x14ac:dyDescent="0.25">
      <c r="A26" s="9">
        <v>52.140099999999997</v>
      </c>
      <c r="B26" s="9" t="s">
        <v>38</v>
      </c>
      <c r="C26" s="9" t="s">
        <v>39</v>
      </c>
      <c r="D26" s="4">
        <f t="shared" si="4"/>
        <v>99</v>
      </c>
      <c r="E26" s="4">
        <f t="shared" si="5"/>
        <v>141</v>
      </c>
      <c r="F26" s="4">
        <f t="shared" si="6"/>
        <v>240</v>
      </c>
      <c r="G26" s="5">
        <v>1</v>
      </c>
      <c r="H26" s="5"/>
      <c r="I26" s="4">
        <f t="shared" si="7"/>
        <v>1</v>
      </c>
      <c r="J26" s="5">
        <v>1</v>
      </c>
      <c r="K26" s="5">
        <v>1</v>
      </c>
      <c r="L26" s="5">
        <f t="shared" si="8"/>
        <v>2</v>
      </c>
      <c r="M26" s="5"/>
      <c r="N26" s="5"/>
      <c r="O26" s="4">
        <f t="shared" si="9"/>
        <v>0</v>
      </c>
      <c r="P26" s="5">
        <v>90</v>
      </c>
      <c r="Q26" s="5">
        <v>131</v>
      </c>
      <c r="R26" s="4">
        <f t="shared" si="10"/>
        <v>221</v>
      </c>
      <c r="S26" s="5"/>
      <c r="T26" s="5"/>
      <c r="U26" s="4">
        <f t="shared" si="11"/>
        <v>0</v>
      </c>
      <c r="V26" s="5">
        <v>1</v>
      </c>
      <c r="W26" s="5">
        <v>1</v>
      </c>
      <c r="X26" s="4">
        <f t="shared" si="12"/>
        <v>2</v>
      </c>
      <c r="Y26" s="5"/>
      <c r="Z26" s="5">
        <v>3</v>
      </c>
      <c r="AA26" s="4">
        <f t="shared" si="13"/>
        <v>3</v>
      </c>
      <c r="AB26" s="5">
        <v>6</v>
      </c>
      <c r="AC26" s="5">
        <v>5</v>
      </c>
      <c r="AD26" s="4">
        <f t="shared" si="14"/>
        <v>11</v>
      </c>
      <c r="AE26" s="2"/>
      <c r="AF26" s="2"/>
    </row>
    <row r="27" spans="1:32" outlineLevel="2" x14ac:dyDescent="0.25">
      <c r="A27" s="364" t="s">
        <v>40</v>
      </c>
      <c r="B27" s="364"/>
      <c r="C27" s="364"/>
      <c r="D27" s="4">
        <f t="shared" ref="D27:AD27" si="15">SUBTOTAL(9,D29:D35)</f>
        <v>104</v>
      </c>
      <c r="E27" s="4">
        <f t="shared" si="15"/>
        <v>90</v>
      </c>
      <c r="F27" s="4">
        <f t="shared" si="15"/>
        <v>194</v>
      </c>
      <c r="G27" s="4">
        <f t="shared" si="15"/>
        <v>0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4">
        <f t="shared" si="15"/>
        <v>0</v>
      </c>
      <c r="M27" s="4">
        <f t="shared" si="15"/>
        <v>0</v>
      </c>
      <c r="N27" s="4">
        <f t="shared" si="15"/>
        <v>0</v>
      </c>
      <c r="O27" s="4">
        <f t="shared" si="15"/>
        <v>0</v>
      </c>
      <c r="P27" s="4">
        <f t="shared" si="15"/>
        <v>76</v>
      </c>
      <c r="Q27" s="4">
        <f t="shared" si="15"/>
        <v>75</v>
      </c>
      <c r="R27" s="4">
        <f t="shared" si="15"/>
        <v>151</v>
      </c>
      <c r="S27" s="4">
        <f t="shared" si="15"/>
        <v>1</v>
      </c>
      <c r="T27" s="4">
        <f t="shared" si="15"/>
        <v>0</v>
      </c>
      <c r="U27" s="4">
        <f t="shared" si="15"/>
        <v>1</v>
      </c>
      <c r="V27" s="4">
        <f t="shared" si="15"/>
        <v>0</v>
      </c>
      <c r="W27" s="4">
        <f t="shared" si="15"/>
        <v>0</v>
      </c>
      <c r="X27" s="4">
        <f t="shared" si="15"/>
        <v>0</v>
      </c>
      <c r="Y27" s="4">
        <f t="shared" si="15"/>
        <v>1</v>
      </c>
      <c r="Z27" s="4">
        <f t="shared" si="15"/>
        <v>0</v>
      </c>
      <c r="AA27" s="4">
        <f t="shared" si="15"/>
        <v>1</v>
      </c>
      <c r="AB27" s="4">
        <f t="shared" si="15"/>
        <v>26</v>
      </c>
      <c r="AC27" s="4">
        <f t="shared" si="15"/>
        <v>15</v>
      </c>
      <c r="AD27" s="4">
        <f t="shared" si="15"/>
        <v>41</v>
      </c>
      <c r="AE27" s="2"/>
      <c r="AF27" s="2"/>
    </row>
    <row r="28" spans="1:32" outlineLevel="3" collapsed="1" x14ac:dyDescent="0.25">
      <c r="A28" s="362" t="s">
        <v>41</v>
      </c>
      <c r="B28" s="362"/>
      <c r="C28" s="362"/>
      <c r="D28" s="4">
        <f t="shared" ref="D28:AD28" si="16">SUBTOTAL(9,D29:D32)</f>
        <v>92</v>
      </c>
      <c r="E28" s="4">
        <f t="shared" si="16"/>
        <v>85</v>
      </c>
      <c r="F28" s="4">
        <f t="shared" si="16"/>
        <v>177</v>
      </c>
      <c r="G28" s="4">
        <f t="shared" si="16"/>
        <v>0</v>
      </c>
      <c r="H28" s="4">
        <f t="shared" si="16"/>
        <v>0</v>
      </c>
      <c r="I28" s="4">
        <f t="shared" si="16"/>
        <v>0</v>
      </c>
      <c r="J28" s="4">
        <f t="shared" si="16"/>
        <v>0</v>
      </c>
      <c r="K28" s="4">
        <f t="shared" si="16"/>
        <v>0</v>
      </c>
      <c r="L28" s="4">
        <f t="shared" si="16"/>
        <v>0</v>
      </c>
      <c r="M28" s="4">
        <f t="shared" si="16"/>
        <v>0</v>
      </c>
      <c r="N28" s="4">
        <f t="shared" si="16"/>
        <v>0</v>
      </c>
      <c r="O28" s="4">
        <f t="shared" si="16"/>
        <v>0</v>
      </c>
      <c r="P28" s="4">
        <f t="shared" si="16"/>
        <v>67</v>
      </c>
      <c r="Q28" s="4">
        <f t="shared" si="16"/>
        <v>70</v>
      </c>
      <c r="R28" s="4">
        <f t="shared" si="16"/>
        <v>137</v>
      </c>
      <c r="S28" s="4">
        <f t="shared" si="16"/>
        <v>0</v>
      </c>
      <c r="T28" s="4">
        <f t="shared" si="16"/>
        <v>0</v>
      </c>
      <c r="U28" s="4">
        <f t="shared" si="16"/>
        <v>0</v>
      </c>
      <c r="V28" s="4">
        <f t="shared" si="16"/>
        <v>0</v>
      </c>
      <c r="W28" s="4">
        <f t="shared" si="16"/>
        <v>0</v>
      </c>
      <c r="X28" s="4">
        <f t="shared" si="16"/>
        <v>0</v>
      </c>
      <c r="Y28" s="4">
        <f t="shared" si="16"/>
        <v>1</v>
      </c>
      <c r="Z28" s="4">
        <f t="shared" si="16"/>
        <v>0</v>
      </c>
      <c r="AA28" s="4">
        <f t="shared" si="16"/>
        <v>1</v>
      </c>
      <c r="AB28" s="4">
        <f t="shared" si="16"/>
        <v>24</v>
      </c>
      <c r="AC28" s="4">
        <f t="shared" si="16"/>
        <v>15</v>
      </c>
      <c r="AD28" s="4">
        <f t="shared" si="16"/>
        <v>39</v>
      </c>
      <c r="AE28" s="2"/>
      <c r="AF28" s="2"/>
    </row>
    <row r="29" spans="1:32" outlineLevel="4" x14ac:dyDescent="0.25">
      <c r="A29" s="9">
        <v>52.010100000000001</v>
      </c>
      <c r="B29" s="9" t="s">
        <v>42</v>
      </c>
      <c r="C29" s="9" t="s">
        <v>43</v>
      </c>
      <c r="D29" s="4">
        <f t="shared" si="4"/>
        <v>92</v>
      </c>
      <c r="E29" s="4">
        <f t="shared" si="5"/>
        <v>80</v>
      </c>
      <c r="F29" s="4">
        <f t="shared" si="6"/>
        <v>172</v>
      </c>
      <c r="G29" s="5"/>
      <c r="H29" s="5"/>
      <c r="I29" s="4">
        <f t="shared" si="7"/>
        <v>0</v>
      </c>
      <c r="J29" s="5"/>
      <c r="K29" s="5"/>
      <c r="L29" s="5">
        <f t="shared" si="8"/>
        <v>0</v>
      </c>
      <c r="M29" s="5"/>
      <c r="N29" s="5"/>
      <c r="O29" s="4">
        <f t="shared" si="9"/>
        <v>0</v>
      </c>
      <c r="P29" s="5">
        <v>67</v>
      </c>
      <c r="Q29" s="5">
        <v>66</v>
      </c>
      <c r="R29" s="4">
        <f t="shared" si="10"/>
        <v>133</v>
      </c>
      <c r="S29" s="5"/>
      <c r="T29" s="5"/>
      <c r="U29" s="4">
        <f t="shared" si="11"/>
        <v>0</v>
      </c>
      <c r="V29" s="5"/>
      <c r="W29" s="5"/>
      <c r="X29" s="4">
        <f t="shared" si="12"/>
        <v>0</v>
      </c>
      <c r="Y29" s="5">
        <v>1</v>
      </c>
      <c r="Z29" s="5"/>
      <c r="AA29" s="4">
        <f t="shared" si="13"/>
        <v>1</v>
      </c>
      <c r="AB29" s="5">
        <v>24</v>
      </c>
      <c r="AC29" s="5">
        <v>14</v>
      </c>
      <c r="AD29" s="4">
        <f t="shared" si="14"/>
        <v>38</v>
      </c>
      <c r="AE29" s="2"/>
      <c r="AF29" s="2"/>
    </row>
    <row r="30" spans="1:32" outlineLevel="4" x14ac:dyDescent="0.25">
      <c r="A30" s="9">
        <v>52.010100000000001</v>
      </c>
      <c r="B30" s="9" t="s">
        <v>14</v>
      </c>
      <c r="C30" s="9" t="s">
        <v>15</v>
      </c>
      <c r="D30" s="4">
        <f t="shared" si="4"/>
        <v>0</v>
      </c>
      <c r="E30" s="4">
        <f t="shared" si="5"/>
        <v>3</v>
      </c>
      <c r="F30" s="4">
        <f t="shared" si="6"/>
        <v>3</v>
      </c>
      <c r="G30" s="5"/>
      <c r="H30" s="5"/>
      <c r="I30" s="4">
        <f t="shared" si="7"/>
        <v>0</v>
      </c>
      <c r="J30" s="5"/>
      <c r="K30" s="5"/>
      <c r="L30" s="5">
        <f t="shared" si="8"/>
        <v>0</v>
      </c>
      <c r="M30" s="5"/>
      <c r="N30" s="5"/>
      <c r="O30" s="4">
        <f t="shared" si="9"/>
        <v>0</v>
      </c>
      <c r="P30" s="5"/>
      <c r="Q30" s="5">
        <v>2</v>
      </c>
      <c r="R30" s="4">
        <f t="shared" si="10"/>
        <v>2</v>
      </c>
      <c r="S30" s="5"/>
      <c r="T30" s="5"/>
      <c r="U30" s="4">
        <f t="shared" si="11"/>
        <v>0</v>
      </c>
      <c r="V30" s="5"/>
      <c r="W30" s="5"/>
      <c r="X30" s="4">
        <f t="shared" si="12"/>
        <v>0</v>
      </c>
      <c r="Y30" s="5"/>
      <c r="Z30" s="5"/>
      <c r="AA30" s="4">
        <f t="shared" si="13"/>
        <v>0</v>
      </c>
      <c r="AB30" s="5"/>
      <c r="AC30" s="5">
        <v>1</v>
      </c>
      <c r="AD30" s="4">
        <f t="shared" si="14"/>
        <v>1</v>
      </c>
      <c r="AE30" s="2"/>
      <c r="AF30" s="2"/>
    </row>
    <row r="31" spans="1:32" outlineLevel="4" x14ac:dyDescent="0.25">
      <c r="A31" s="9">
        <v>52.020499999999998</v>
      </c>
      <c r="B31" s="9" t="s">
        <v>44</v>
      </c>
      <c r="C31" s="9" t="s">
        <v>19</v>
      </c>
      <c r="D31" s="4">
        <f t="shared" si="4"/>
        <v>0</v>
      </c>
      <c r="E31" s="4">
        <f t="shared" si="5"/>
        <v>1</v>
      </c>
      <c r="F31" s="4">
        <f t="shared" si="6"/>
        <v>1</v>
      </c>
      <c r="G31" s="5"/>
      <c r="H31" s="5"/>
      <c r="I31" s="4">
        <f t="shared" si="7"/>
        <v>0</v>
      </c>
      <c r="J31" s="5"/>
      <c r="K31" s="5"/>
      <c r="L31" s="5">
        <f t="shared" si="8"/>
        <v>0</v>
      </c>
      <c r="M31" s="5"/>
      <c r="N31" s="5"/>
      <c r="O31" s="4">
        <f t="shared" si="9"/>
        <v>0</v>
      </c>
      <c r="P31" s="5"/>
      <c r="Q31" s="5">
        <v>1</v>
      </c>
      <c r="R31" s="4">
        <f t="shared" si="10"/>
        <v>1</v>
      </c>
      <c r="S31" s="5"/>
      <c r="T31" s="5"/>
      <c r="U31" s="4">
        <f t="shared" si="11"/>
        <v>0</v>
      </c>
      <c r="V31" s="5"/>
      <c r="W31" s="5"/>
      <c r="X31" s="4">
        <f t="shared" si="12"/>
        <v>0</v>
      </c>
      <c r="Y31" s="5"/>
      <c r="Z31" s="5"/>
      <c r="AA31" s="4">
        <f t="shared" si="13"/>
        <v>0</v>
      </c>
      <c r="AB31" s="5"/>
      <c r="AC31" s="5"/>
      <c r="AD31" s="4">
        <f t="shared" si="14"/>
        <v>0</v>
      </c>
      <c r="AE31" s="2"/>
      <c r="AF31" s="2"/>
    </row>
    <row r="32" spans="1:32" outlineLevel="4" x14ac:dyDescent="0.25">
      <c r="A32" s="9">
        <v>52.100099999999998</v>
      </c>
      <c r="B32" s="9" t="s">
        <v>30</v>
      </c>
      <c r="C32" s="9" t="s">
        <v>31</v>
      </c>
      <c r="D32" s="4">
        <f t="shared" si="4"/>
        <v>0</v>
      </c>
      <c r="E32" s="4">
        <f t="shared" si="5"/>
        <v>1</v>
      </c>
      <c r="F32" s="4">
        <f t="shared" si="6"/>
        <v>1</v>
      </c>
      <c r="G32" s="5"/>
      <c r="H32" s="5"/>
      <c r="I32" s="4">
        <f t="shared" si="7"/>
        <v>0</v>
      </c>
      <c r="J32" s="5"/>
      <c r="K32" s="5"/>
      <c r="L32" s="5">
        <f t="shared" si="8"/>
        <v>0</v>
      </c>
      <c r="M32" s="5"/>
      <c r="N32" s="5"/>
      <c r="O32" s="4">
        <f t="shared" si="9"/>
        <v>0</v>
      </c>
      <c r="P32" s="5"/>
      <c r="Q32" s="5">
        <v>1</v>
      </c>
      <c r="R32" s="4">
        <f t="shared" si="10"/>
        <v>1</v>
      </c>
      <c r="S32" s="5"/>
      <c r="T32" s="5"/>
      <c r="U32" s="4">
        <f t="shared" si="11"/>
        <v>0</v>
      </c>
      <c r="V32" s="5"/>
      <c r="W32" s="5"/>
      <c r="X32" s="4">
        <f t="shared" si="12"/>
        <v>0</v>
      </c>
      <c r="Y32" s="5"/>
      <c r="Z32" s="5"/>
      <c r="AA32" s="4">
        <f t="shared" si="13"/>
        <v>0</v>
      </c>
      <c r="AB32" s="5"/>
      <c r="AC32" s="5"/>
      <c r="AD32" s="4">
        <f t="shared" si="14"/>
        <v>0</v>
      </c>
      <c r="AE32" s="2"/>
      <c r="AF32" s="2"/>
    </row>
    <row r="33" spans="1:32" outlineLevel="3" x14ac:dyDescent="0.25">
      <c r="A33" s="362" t="s">
        <v>45</v>
      </c>
      <c r="B33" s="362"/>
      <c r="C33" s="362"/>
      <c r="D33" s="4">
        <f t="shared" ref="D33:AD33" si="17">SUBTOTAL(9,D34:D35)</f>
        <v>12</v>
      </c>
      <c r="E33" s="4">
        <f t="shared" si="17"/>
        <v>5</v>
      </c>
      <c r="F33" s="4">
        <f t="shared" si="17"/>
        <v>17</v>
      </c>
      <c r="G33" s="4">
        <f t="shared" si="17"/>
        <v>0</v>
      </c>
      <c r="H33" s="4">
        <f t="shared" si="17"/>
        <v>0</v>
      </c>
      <c r="I33" s="4">
        <f t="shared" si="17"/>
        <v>0</v>
      </c>
      <c r="J33" s="4">
        <f t="shared" si="17"/>
        <v>0</v>
      </c>
      <c r="K33" s="4">
        <f t="shared" si="17"/>
        <v>0</v>
      </c>
      <c r="L33" s="4">
        <f t="shared" si="17"/>
        <v>0</v>
      </c>
      <c r="M33" s="4">
        <f t="shared" si="17"/>
        <v>0</v>
      </c>
      <c r="N33" s="4">
        <f t="shared" si="17"/>
        <v>0</v>
      </c>
      <c r="O33" s="4">
        <f t="shared" si="17"/>
        <v>0</v>
      </c>
      <c r="P33" s="4">
        <f t="shared" si="17"/>
        <v>9</v>
      </c>
      <c r="Q33" s="4">
        <f t="shared" si="17"/>
        <v>5</v>
      </c>
      <c r="R33" s="4">
        <f t="shared" si="17"/>
        <v>14</v>
      </c>
      <c r="S33" s="4">
        <f t="shared" si="17"/>
        <v>1</v>
      </c>
      <c r="T33" s="4">
        <f t="shared" si="17"/>
        <v>0</v>
      </c>
      <c r="U33" s="4">
        <f t="shared" si="17"/>
        <v>1</v>
      </c>
      <c r="V33" s="4">
        <f t="shared" si="17"/>
        <v>0</v>
      </c>
      <c r="W33" s="4">
        <f t="shared" si="17"/>
        <v>0</v>
      </c>
      <c r="X33" s="4">
        <f t="shared" si="17"/>
        <v>0</v>
      </c>
      <c r="Y33" s="4">
        <f t="shared" si="17"/>
        <v>0</v>
      </c>
      <c r="Z33" s="4">
        <f t="shared" si="17"/>
        <v>0</v>
      </c>
      <c r="AA33" s="4">
        <f t="shared" si="17"/>
        <v>0</v>
      </c>
      <c r="AB33" s="4">
        <f t="shared" si="17"/>
        <v>2</v>
      </c>
      <c r="AC33" s="4">
        <f t="shared" si="17"/>
        <v>0</v>
      </c>
      <c r="AD33" s="4">
        <f t="shared" si="17"/>
        <v>2</v>
      </c>
      <c r="AE33" s="2"/>
      <c r="AF33" s="2"/>
    </row>
    <row r="34" spans="1:32" outlineLevel="4" x14ac:dyDescent="0.25">
      <c r="A34" s="9">
        <v>52.080100000000002</v>
      </c>
      <c r="B34" s="9" t="s">
        <v>26</v>
      </c>
      <c r="C34" s="9" t="s">
        <v>27</v>
      </c>
      <c r="D34" s="4">
        <f t="shared" si="4"/>
        <v>9</v>
      </c>
      <c r="E34" s="4">
        <f t="shared" si="5"/>
        <v>3</v>
      </c>
      <c r="F34" s="4">
        <f t="shared" si="6"/>
        <v>12</v>
      </c>
      <c r="G34" s="5"/>
      <c r="H34" s="5"/>
      <c r="I34" s="4">
        <f t="shared" si="7"/>
        <v>0</v>
      </c>
      <c r="J34" s="5"/>
      <c r="K34" s="5"/>
      <c r="L34" s="5">
        <f t="shared" si="8"/>
        <v>0</v>
      </c>
      <c r="M34" s="5"/>
      <c r="N34" s="5"/>
      <c r="O34" s="4">
        <f t="shared" si="9"/>
        <v>0</v>
      </c>
      <c r="P34" s="5">
        <v>7</v>
      </c>
      <c r="Q34" s="5">
        <v>3</v>
      </c>
      <c r="R34" s="4">
        <f t="shared" si="10"/>
        <v>10</v>
      </c>
      <c r="S34" s="5">
        <v>1</v>
      </c>
      <c r="T34" s="5"/>
      <c r="U34" s="4">
        <f t="shared" si="11"/>
        <v>1</v>
      </c>
      <c r="V34" s="5"/>
      <c r="W34" s="5"/>
      <c r="X34" s="4">
        <f t="shared" si="12"/>
        <v>0</v>
      </c>
      <c r="Y34" s="5"/>
      <c r="Z34" s="5"/>
      <c r="AA34" s="4">
        <f t="shared" si="13"/>
        <v>0</v>
      </c>
      <c r="AB34" s="5">
        <v>1</v>
      </c>
      <c r="AC34" s="5"/>
      <c r="AD34" s="4">
        <f t="shared" si="14"/>
        <v>1</v>
      </c>
      <c r="AE34" s="2"/>
      <c r="AF34" s="2"/>
    </row>
    <row r="35" spans="1:32" outlineLevel="4" x14ac:dyDescent="0.25">
      <c r="A35" s="9">
        <v>52.110100000000003</v>
      </c>
      <c r="B35" s="9" t="s">
        <v>46</v>
      </c>
      <c r="C35" s="9" t="s">
        <v>47</v>
      </c>
      <c r="D35" s="4">
        <f t="shared" si="4"/>
        <v>3</v>
      </c>
      <c r="E35" s="4">
        <f t="shared" si="5"/>
        <v>2</v>
      </c>
      <c r="F35" s="4">
        <f t="shared" si="6"/>
        <v>5</v>
      </c>
      <c r="G35" s="5"/>
      <c r="H35" s="5"/>
      <c r="I35" s="4">
        <f t="shared" si="7"/>
        <v>0</v>
      </c>
      <c r="J35" s="5"/>
      <c r="K35" s="5"/>
      <c r="L35" s="5">
        <f t="shared" si="8"/>
        <v>0</v>
      </c>
      <c r="M35" s="5"/>
      <c r="N35" s="5"/>
      <c r="O35" s="4">
        <f t="shared" si="9"/>
        <v>0</v>
      </c>
      <c r="P35" s="5">
        <v>2</v>
      </c>
      <c r="Q35" s="5">
        <v>2</v>
      </c>
      <c r="R35" s="4">
        <f t="shared" si="10"/>
        <v>4</v>
      </c>
      <c r="S35" s="5"/>
      <c r="T35" s="5"/>
      <c r="U35" s="4">
        <f t="shared" si="11"/>
        <v>0</v>
      </c>
      <c r="V35" s="5"/>
      <c r="W35" s="5"/>
      <c r="X35" s="4">
        <f t="shared" si="12"/>
        <v>0</v>
      </c>
      <c r="Y35" s="5"/>
      <c r="Z35" s="5"/>
      <c r="AA35" s="4">
        <f t="shared" si="13"/>
        <v>0</v>
      </c>
      <c r="AB35" s="5">
        <v>1</v>
      </c>
      <c r="AC35" s="5"/>
      <c r="AD35" s="4">
        <f t="shared" si="14"/>
        <v>1</v>
      </c>
      <c r="AE35" s="2"/>
      <c r="AF35" s="2"/>
    </row>
    <row r="36" spans="1:32" outlineLevel="1" x14ac:dyDescent="0.25">
      <c r="A36" s="363" t="s">
        <v>48</v>
      </c>
      <c r="B36" s="363"/>
      <c r="C36" s="363"/>
      <c r="D36" s="4">
        <f t="shared" ref="D36:AD36" si="18">SUBTOTAL(9,D39:D42)</f>
        <v>170</v>
      </c>
      <c r="E36" s="4">
        <f t="shared" si="18"/>
        <v>226</v>
      </c>
      <c r="F36" s="4">
        <f t="shared" si="18"/>
        <v>396</v>
      </c>
      <c r="G36" s="4">
        <f t="shared" si="18"/>
        <v>0</v>
      </c>
      <c r="H36" s="4">
        <f t="shared" si="18"/>
        <v>0</v>
      </c>
      <c r="I36" s="4">
        <f t="shared" si="18"/>
        <v>0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0</v>
      </c>
      <c r="N36" s="4">
        <f t="shared" si="18"/>
        <v>0</v>
      </c>
      <c r="O36" s="4">
        <f t="shared" si="18"/>
        <v>0</v>
      </c>
      <c r="P36" s="4">
        <f t="shared" si="18"/>
        <v>162</v>
      </c>
      <c r="Q36" s="4">
        <f t="shared" si="18"/>
        <v>213</v>
      </c>
      <c r="R36" s="4">
        <f t="shared" si="18"/>
        <v>375</v>
      </c>
      <c r="S36" s="4">
        <f t="shared" si="18"/>
        <v>0</v>
      </c>
      <c r="T36" s="4">
        <f t="shared" si="18"/>
        <v>0</v>
      </c>
      <c r="U36" s="4">
        <f t="shared" si="18"/>
        <v>0</v>
      </c>
      <c r="V36" s="4">
        <f t="shared" si="18"/>
        <v>0</v>
      </c>
      <c r="W36" s="4">
        <f t="shared" si="18"/>
        <v>1</v>
      </c>
      <c r="X36" s="4">
        <f t="shared" si="18"/>
        <v>1</v>
      </c>
      <c r="Y36" s="4">
        <f t="shared" si="18"/>
        <v>3</v>
      </c>
      <c r="Z36" s="4">
        <f t="shared" si="18"/>
        <v>2</v>
      </c>
      <c r="AA36" s="4">
        <f t="shared" si="18"/>
        <v>5</v>
      </c>
      <c r="AB36" s="4">
        <f t="shared" si="18"/>
        <v>5</v>
      </c>
      <c r="AC36" s="4">
        <f t="shared" si="18"/>
        <v>10</v>
      </c>
      <c r="AD36" s="4">
        <f t="shared" si="18"/>
        <v>15</v>
      </c>
      <c r="AE36" s="2"/>
      <c r="AF36" s="2"/>
    </row>
    <row r="37" spans="1:32" outlineLevel="2" x14ac:dyDescent="0.25">
      <c r="A37" s="364" t="s">
        <v>12</v>
      </c>
      <c r="B37" s="364"/>
      <c r="C37" s="364"/>
      <c r="D37" s="4">
        <f t="shared" ref="D37:AD37" si="19">SUBTOTAL(9,D39:D39)</f>
        <v>126</v>
      </c>
      <c r="E37" s="4">
        <f t="shared" si="19"/>
        <v>183</v>
      </c>
      <c r="F37" s="4">
        <f t="shared" si="19"/>
        <v>309</v>
      </c>
      <c r="G37" s="4">
        <f t="shared" si="19"/>
        <v>0</v>
      </c>
      <c r="H37" s="4">
        <f t="shared" si="19"/>
        <v>0</v>
      </c>
      <c r="I37" s="4">
        <f t="shared" si="19"/>
        <v>0</v>
      </c>
      <c r="J37" s="4">
        <f t="shared" si="19"/>
        <v>0</v>
      </c>
      <c r="K37" s="4">
        <f t="shared" si="19"/>
        <v>0</v>
      </c>
      <c r="L37" s="4">
        <f t="shared" si="19"/>
        <v>0</v>
      </c>
      <c r="M37" s="4">
        <f t="shared" si="19"/>
        <v>0</v>
      </c>
      <c r="N37" s="4">
        <f t="shared" si="19"/>
        <v>0</v>
      </c>
      <c r="O37" s="4">
        <f t="shared" si="19"/>
        <v>0</v>
      </c>
      <c r="P37" s="4">
        <f t="shared" si="19"/>
        <v>119</v>
      </c>
      <c r="Q37" s="4">
        <f t="shared" si="19"/>
        <v>170</v>
      </c>
      <c r="R37" s="4">
        <f t="shared" si="19"/>
        <v>289</v>
      </c>
      <c r="S37" s="4">
        <f t="shared" si="19"/>
        <v>0</v>
      </c>
      <c r="T37" s="4">
        <f t="shared" si="19"/>
        <v>0</v>
      </c>
      <c r="U37" s="4">
        <f t="shared" si="19"/>
        <v>0</v>
      </c>
      <c r="V37" s="4">
        <f t="shared" si="19"/>
        <v>0</v>
      </c>
      <c r="W37" s="4">
        <f t="shared" si="19"/>
        <v>1</v>
      </c>
      <c r="X37" s="4">
        <f t="shared" si="19"/>
        <v>1</v>
      </c>
      <c r="Y37" s="4">
        <f t="shared" si="19"/>
        <v>3</v>
      </c>
      <c r="Z37" s="4">
        <f t="shared" si="19"/>
        <v>2</v>
      </c>
      <c r="AA37" s="4">
        <f t="shared" si="19"/>
        <v>5</v>
      </c>
      <c r="AB37" s="4">
        <f t="shared" si="19"/>
        <v>4</v>
      </c>
      <c r="AC37" s="4">
        <f t="shared" si="19"/>
        <v>10</v>
      </c>
      <c r="AD37" s="4">
        <f t="shared" si="19"/>
        <v>14</v>
      </c>
      <c r="AE37" s="2"/>
      <c r="AF37" s="2"/>
    </row>
    <row r="38" spans="1:32" outlineLevel="3" collapsed="1" x14ac:dyDescent="0.25">
      <c r="A38" s="362" t="s">
        <v>13</v>
      </c>
      <c r="B38" s="362"/>
      <c r="C38" s="362"/>
      <c r="D38" s="4">
        <f t="shared" ref="D38:AD38" si="20">SUBTOTAL(9,D39:D39)</f>
        <v>126</v>
      </c>
      <c r="E38" s="4">
        <f t="shared" si="20"/>
        <v>183</v>
      </c>
      <c r="F38" s="4">
        <f t="shared" si="20"/>
        <v>309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si="20"/>
        <v>0</v>
      </c>
      <c r="M38" s="4">
        <f t="shared" si="20"/>
        <v>0</v>
      </c>
      <c r="N38" s="4">
        <f t="shared" si="20"/>
        <v>0</v>
      </c>
      <c r="O38" s="4">
        <f t="shared" si="20"/>
        <v>0</v>
      </c>
      <c r="P38" s="4">
        <f t="shared" si="20"/>
        <v>119</v>
      </c>
      <c r="Q38" s="4">
        <f t="shared" si="20"/>
        <v>170</v>
      </c>
      <c r="R38" s="4">
        <f t="shared" si="20"/>
        <v>289</v>
      </c>
      <c r="S38" s="4">
        <f t="shared" si="20"/>
        <v>0</v>
      </c>
      <c r="T38" s="4">
        <f t="shared" si="20"/>
        <v>0</v>
      </c>
      <c r="U38" s="4">
        <f t="shared" si="20"/>
        <v>0</v>
      </c>
      <c r="V38" s="4">
        <f t="shared" si="20"/>
        <v>0</v>
      </c>
      <c r="W38" s="4">
        <f t="shared" si="20"/>
        <v>1</v>
      </c>
      <c r="X38" s="4">
        <f t="shared" si="20"/>
        <v>1</v>
      </c>
      <c r="Y38" s="4">
        <f t="shared" si="20"/>
        <v>3</v>
      </c>
      <c r="Z38" s="4">
        <f t="shared" si="20"/>
        <v>2</v>
      </c>
      <c r="AA38" s="4">
        <f t="shared" si="20"/>
        <v>5</v>
      </c>
      <c r="AB38" s="4">
        <f t="shared" si="20"/>
        <v>4</v>
      </c>
      <c r="AC38" s="4">
        <f t="shared" si="20"/>
        <v>10</v>
      </c>
      <c r="AD38" s="4">
        <f t="shared" si="20"/>
        <v>14</v>
      </c>
      <c r="AE38" s="2"/>
      <c r="AF38" s="2"/>
    </row>
    <row r="39" spans="1:32" outlineLevel="4" x14ac:dyDescent="0.25">
      <c r="A39" s="9">
        <v>4.0400999999999998</v>
      </c>
      <c r="B39" s="9" t="s">
        <v>49</v>
      </c>
      <c r="C39" s="9" t="s">
        <v>50</v>
      </c>
      <c r="D39" s="4">
        <f t="shared" si="4"/>
        <v>126</v>
      </c>
      <c r="E39" s="4">
        <f t="shared" si="5"/>
        <v>183</v>
      </c>
      <c r="F39" s="4">
        <f t="shared" si="6"/>
        <v>309</v>
      </c>
      <c r="G39" s="5"/>
      <c r="H39" s="5"/>
      <c r="I39" s="4">
        <f t="shared" si="7"/>
        <v>0</v>
      </c>
      <c r="J39" s="5"/>
      <c r="K39" s="5"/>
      <c r="L39" s="5">
        <f t="shared" si="8"/>
        <v>0</v>
      </c>
      <c r="M39" s="5"/>
      <c r="N39" s="5"/>
      <c r="O39" s="4">
        <f t="shared" si="9"/>
        <v>0</v>
      </c>
      <c r="P39" s="5">
        <v>119</v>
      </c>
      <c r="Q39" s="5">
        <v>170</v>
      </c>
      <c r="R39" s="4">
        <f t="shared" si="10"/>
        <v>289</v>
      </c>
      <c r="S39" s="5"/>
      <c r="T39" s="5"/>
      <c r="U39" s="4">
        <f t="shared" si="11"/>
        <v>0</v>
      </c>
      <c r="V39" s="5"/>
      <c r="W39" s="5">
        <v>1</v>
      </c>
      <c r="X39" s="4">
        <f t="shared" si="12"/>
        <v>1</v>
      </c>
      <c r="Y39" s="5">
        <v>3</v>
      </c>
      <c r="Z39" s="5">
        <v>2</v>
      </c>
      <c r="AA39" s="4">
        <f t="shared" si="13"/>
        <v>5</v>
      </c>
      <c r="AB39" s="5">
        <v>4</v>
      </c>
      <c r="AC39" s="5">
        <v>10</v>
      </c>
      <c r="AD39" s="4">
        <f t="shared" si="14"/>
        <v>14</v>
      </c>
      <c r="AE39" s="2"/>
      <c r="AF39" s="2"/>
    </row>
    <row r="40" spans="1:32" outlineLevel="2" x14ac:dyDescent="0.25">
      <c r="A40" s="364" t="s">
        <v>40</v>
      </c>
      <c r="B40" s="364"/>
      <c r="C40" s="364"/>
      <c r="D40" s="4">
        <f t="shared" ref="D40:AD40" si="21">SUBTOTAL(9,D42:D42)</f>
        <v>44</v>
      </c>
      <c r="E40" s="4">
        <f t="shared" si="21"/>
        <v>43</v>
      </c>
      <c r="F40" s="4">
        <f t="shared" si="21"/>
        <v>87</v>
      </c>
      <c r="G40" s="4">
        <f t="shared" si="21"/>
        <v>0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4">
        <f t="shared" si="21"/>
        <v>0</v>
      </c>
      <c r="M40" s="4">
        <f t="shared" si="21"/>
        <v>0</v>
      </c>
      <c r="N40" s="4">
        <f t="shared" si="21"/>
        <v>0</v>
      </c>
      <c r="O40" s="4">
        <f t="shared" si="21"/>
        <v>0</v>
      </c>
      <c r="P40" s="4">
        <f t="shared" si="21"/>
        <v>43</v>
      </c>
      <c r="Q40" s="4">
        <f t="shared" si="21"/>
        <v>43</v>
      </c>
      <c r="R40" s="4">
        <f t="shared" si="21"/>
        <v>86</v>
      </c>
      <c r="S40" s="4">
        <f t="shared" si="21"/>
        <v>0</v>
      </c>
      <c r="T40" s="4">
        <f t="shared" si="21"/>
        <v>0</v>
      </c>
      <c r="U40" s="4">
        <f t="shared" si="21"/>
        <v>0</v>
      </c>
      <c r="V40" s="4">
        <f t="shared" si="21"/>
        <v>0</v>
      </c>
      <c r="W40" s="4">
        <f t="shared" si="21"/>
        <v>0</v>
      </c>
      <c r="X40" s="4">
        <f t="shared" si="21"/>
        <v>0</v>
      </c>
      <c r="Y40" s="4">
        <f t="shared" si="21"/>
        <v>0</v>
      </c>
      <c r="Z40" s="4">
        <f t="shared" si="21"/>
        <v>0</v>
      </c>
      <c r="AA40" s="4">
        <f t="shared" si="21"/>
        <v>0</v>
      </c>
      <c r="AB40" s="4">
        <f t="shared" si="21"/>
        <v>1</v>
      </c>
      <c r="AC40" s="4">
        <f t="shared" si="21"/>
        <v>0</v>
      </c>
      <c r="AD40" s="4">
        <f t="shared" si="21"/>
        <v>1</v>
      </c>
      <c r="AE40" s="2"/>
      <c r="AF40" s="2"/>
    </row>
    <row r="41" spans="1:32" outlineLevel="3" collapsed="1" x14ac:dyDescent="0.25">
      <c r="A41" s="362" t="s">
        <v>41</v>
      </c>
      <c r="B41" s="362"/>
      <c r="C41" s="362"/>
      <c r="D41" s="4">
        <f t="shared" ref="D41:AD41" si="22">SUBTOTAL(9,D42:D42)</f>
        <v>44</v>
      </c>
      <c r="E41" s="4">
        <f t="shared" si="22"/>
        <v>43</v>
      </c>
      <c r="F41" s="4">
        <f t="shared" si="22"/>
        <v>87</v>
      </c>
      <c r="G41" s="4">
        <f t="shared" si="22"/>
        <v>0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4">
        <f t="shared" si="22"/>
        <v>0</v>
      </c>
      <c r="M41" s="4">
        <f t="shared" si="22"/>
        <v>0</v>
      </c>
      <c r="N41" s="4">
        <f t="shared" si="22"/>
        <v>0</v>
      </c>
      <c r="O41" s="4">
        <f t="shared" si="22"/>
        <v>0</v>
      </c>
      <c r="P41" s="4">
        <f t="shared" si="22"/>
        <v>43</v>
      </c>
      <c r="Q41" s="4">
        <f t="shared" si="22"/>
        <v>43</v>
      </c>
      <c r="R41" s="4">
        <f t="shared" si="22"/>
        <v>86</v>
      </c>
      <c r="S41" s="4">
        <f t="shared" si="22"/>
        <v>0</v>
      </c>
      <c r="T41" s="4">
        <f t="shared" si="22"/>
        <v>0</v>
      </c>
      <c r="U41" s="4">
        <f t="shared" si="22"/>
        <v>0</v>
      </c>
      <c r="V41" s="4">
        <f t="shared" si="22"/>
        <v>0</v>
      </c>
      <c r="W41" s="4">
        <f t="shared" si="22"/>
        <v>0</v>
      </c>
      <c r="X41" s="4">
        <f t="shared" si="22"/>
        <v>0</v>
      </c>
      <c r="Y41" s="4">
        <f t="shared" si="22"/>
        <v>0</v>
      </c>
      <c r="Z41" s="4">
        <f t="shared" si="22"/>
        <v>0</v>
      </c>
      <c r="AA41" s="4">
        <f t="shared" si="22"/>
        <v>0</v>
      </c>
      <c r="AB41" s="4">
        <f t="shared" si="22"/>
        <v>1</v>
      </c>
      <c r="AC41" s="4">
        <f t="shared" si="22"/>
        <v>0</v>
      </c>
      <c r="AD41" s="4">
        <f t="shared" si="22"/>
        <v>1</v>
      </c>
      <c r="AE41" s="2"/>
      <c r="AF41" s="2"/>
    </row>
    <row r="42" spans="1:32" outlineLevel="4" x14ac:dyDescent="0.25">
      <c r="A42" s="9">
        <v>4.0201000000000002</v>
      </c>
      <c r="B42" s="9" t="s">
        <v>51</v>
      </c>
      <c r="C42" s="9" t="s">
        <v>52</v>
      </c>
      <c r="D42" s="4">
        <f t="shared" si="4"/>
        <v>44</v>
      </c>
      <c r="E42" s="4">
        <f t="shared" si="5"/>
        <v>43</v>
      </c>
      <c r="F42" s="4">
        <f t="shared" si="6"/>
        <v>87</v>
      </c>
      <c r="G42" s="5"/>
      <c r="H42" s="5"/>
      <c r="I42" s="4">
        <f t="shared" si="7"/>
        <v>0</v>
      </c>
      <c r="J42" s="5"/>
      <c r="K42" s="5"/>
      <c r="L42" s="5">
        <f t="shared" si="8"/>
        <v>0</v>
      </c>
      <c r="M42" s="5"/>
      <c r="N42" s="5"/>
      <c r="O42" s="4">
        <f t="shared" si="9"/>
        <v>0</v>
      </c>
      <c r="P42" s="5">
        <v>43</v>
      </c>
      <c r="Q42" s="5">
        <v>43</v>
      </c>
      <c r="R42" s="4">
        <f t="shared" si="10"/>
        <v>86</v>
      </c>
      <c r="S42" s="5"/>
      <c r="T42" s="5"/>
      <c r="U42" s="4">
        <f t="shared" si="11"/>
        <v>0</v>
      </c>
      <c r="V42" s="5"/>
      <c r="W42" s="5"/>
      <c r="X42" s="4">
        <f t="shared" si="12"/>
        <v>0</v>
      </c>
      <c r="Y42" s="5"/>
      <c r="Z42" s="5"/>
      <c r="AA42" s="4">
        <f t="shared" si="13"/>
        <v>0</v>
      </c>
      <c r="AB42" s="5">
        <v>1</v>
      </c>
      <c r="AC42" s="5"/>
      <c r="AD42" s="4">
        <f t="shared" si="14"/>
        <v>1</v>
      </c>
      <c r="AE42" s="2"/>
      <c r="AF42" s="2"/>
    </row>
    <row r="43" spans="1:32" outlineLevel="1" x14ac:dyDescent="0.25">
      <c r="A43" s="363" t="s">
        <v>53</v>
      </c>
      <c r="B43" s="363"/>
      <c r="C43" s="363"/>
      <c r="D43" s="4">
        <f t="shared" ref="D43:AD43" si="23">SUBTOTAL(9,D46:D70)</f>
        <v>1414</v>
      </c>
      <c r="E43" s="4">
        <f t="shared" si="23"/>
        <v>2006</v>
      </c>
      <c r="F43" s="4">
        <f t="shared" si="23"/>
        <v>3420</v>
      </c>
      <c r="G43" s="4">
        <f t="shared" si="23"/>
        <v>1</v>
      </c>
      <c r="H43" s="4">
        <f t="shared" si="23"/>
        <v>2</v>
      </c>
      <c r="I43" s="4">
        <f t="shared" si="23"/>
        <v>3</v>
      </c>
      <c r="J43" s="4">
        <f t="shared" si="23"/>
        <v>7</v>
      </c>
      <c r="K43" s="4">
        <f t="shared" si="23"/>
        <v>2</v>
      </c>
      <c r="L43" s="4">
        <f t="shared" si="23"/>
        <v>9</v>
      </c>
      <c r="M43" s="4">
        <f t="shared" si="23"/>
        <v>2</v>
      </c>
      <c r="N43" s="4">
        <f t="shared" si="23"/>
        <v>3</v>
      </c>
      <c r="O43" s="4">
        <f t="shared" si="23"/>
        <v>5</v>
      </c>
      <c r="P43" s="4">
        <f t="shared" si="23"/>
        <v>1357</v>
      </c>
      <c r="Q43" s="4">
        <f t="shared" si="23"/>
        <v>1926</v>
      </c>
      <c r="R43" s="4">
        <f t="shared" si="23"/>
        <v>3283</v>
      </c>
      <c r="S43" s="4">
        <f t="shared" si="23"/>
        <v>0</v>
      </c>
      <c r="T43" s="4">
        <f t="shared" si="23"/>
        <v>0</v>
      </c>
      <c r="U43" s="4">
        <f t="shared" si="23"/>
        <v>0</v>
      </c>
      <c r="V43" s="4">
        <f t="shared" si="23"/>
        <v>2</v>
      </c>
      <c r="W43" s="4">
        <f t="shared" si="23"/>
        <v>2</v>
      </c>
      <c r="X43" s="4">
        <f t="shared" si="23"/>
        <v>4</v>
      </c>
      <c r="Y43" s="4">
        <f t="shared" si="23"/>
        <v>10</v>
      </c>
      <c r="Z43" s="4">
        <f t="shared" si="23"/>
        <v>17</v>
      </c>
      <c r="AA43" s="4">
        <f t="shared" si="23"/>
        <v>27</v>
      </c>
      <c r="AB43" s="4">
        <f t="shared" si="23"/>
        <v>35</v>
      </c>
      <c r="AC43" s="4">
        <f t="shared" si="23"/>
        <v>54</v>
      </c>
      <c r="AD43" s="4">
        <f t="shared" si="23"/>
        <v>89</v>
      </c>
      <c r="AE43" s="2"/>
      <c r="AF43" s="2"/>
    </row>
    <row r="44" spans="1:32" outlineLevel="2" x14ac:dyDescent="0.25">
      <c r="A44" s="364" t="s">
        <v>12</v>
      </c>
      <c r="B44" s="364"/>
      <c r="C44" s="364"/>
      <c r="D44" s="4">
        <f t="shared" ref="D44:AD44" si="24">SUBTOTAL(9,D46:D57)</f>
        <v>1241</v>
      </c>
      <c r="E44" s="4">
        <f t="shared" si="24"/>
        <v>1856</v>
      </c>
      <c r="F44" s="4">
        <f t="shared" si="24"/>
        <v>3097</v>
      </c>
      <c r="G44" s="4">
        <f t="shared" si="24"/>
        <v>1</v>
      </c>
      <c r="H44" s="4">
        <f t="shared" si="24"/>
        <v>2</v>
      </c>
      <c r="I44" s="4">
        <f t="shared" si="24"/>
        <v>3</v>
      </c>
      <c r="J44" s="4">
        <f t="shared" si="24"/>
        <v>0</v>
      </c>
      <c r="K44" s="4">
        <f t="shared" si="24"/>
        <v>0</v>
      </c>
      <c r="L44" s="4">
        <f t="shared" si="24"/>
        <v>0</v>
      </c>
      <c r="M44" s="4">
        <f t="shared" si="24"/>
        <v>1</v>
      </c>
      <c r="N44" s="4">
        <f t="shared" si="24"/>
        <v>3</v>
      </c>
      <c r="O44" s="4">
        <f t="shared" si="24"/>
        <v>4</v>
      </c>
      <c r="P44" s="4">
        <f t="shared" si="24"/>
        <v>1212</v>
      </c>
      <c r="Q44" s="4">
        <f t="shared" si="24"/>
        <v>1795</v>
      </c>
      <c r="R44" s="4">
        <f t="shared" si="24"/>
        <v>3007</v>
      </c>
      <c r="S44" s="4">
        <f t="shared" si="24"/>
        <v>0</v>
      </c>
      <c r="T44" s="4">
        <f t="shared" si="24"/>
        <v>0</v>
      </c>
      <c r="U44" s="4">
        <f t="shared" si="24"/>
        <v>0</v>
      </c>
      <c r="V44" s="4">
        <f t="shared" si="24"/>
        <v>2</v>
      </c>
      <c r="W44" s="4">
        <f t="shared" si="24"/>
        <v>2</v>
      </c>
      <c r="X44" s="4">
        <f t="shared" si="24"/>
        <v>4</v>
      </c>
      <c r="Y44" s="4">
        <f t="shared" si="24"/>
        <v>7</v>
      </c>
      <c r="Z44" s="4">
        <f t="shared" si="24"/>
        <v>16</v>
      </c>
      <c r="AA44" s="4">
        <f t="shared" si="24"/>
        <v>23</v>
      </c>
      <c r="AB44" s="4">
        <f t="shared" si="24"/>
        <v>18</v>
      </c>
      <c r="AC44" s="4">
        <f t="shared" si="24"/>
        <v>38</v>
      </c>
      <c r="AD44" s="4">
        <f t="shared" si="24"/>
        <v>56</v>
      </c>
      <c r="AE44" s="2"/>
      <c r="AF44" s="2"/>
    </row>
    <row r="45" spans="1:32" outlineLevel="3" collapsed="1" x14ac:dyDescent="0.25">
      <c r="A45" s="362" t="s">
        <v>13</v>
      </c>
      <c r="B45" s="362"/>
      <c r="C45" s="362"/>
      <c r="D45" s="4">
        <f t="shared" ref="D45:AD45" si="25">SUBTOTAL(9,D46:D57)</f>
        <v>1241</v>
      </c>
      <c r="E45" s="4">
        <f t="shared" si="25"/>
        <v>1856</v>
      </c>
      <c r="F45" s="4">
        <f t="shared" si="25"/>
        <v>3097</v>
      </c>
      <c r="G45" s="4">
        <f t="shared" si="25"/>
        <v>1</v>
      </c>
      <c r="H45" s="4">
        <f t="shared" si="25"/>
        <v>2</v>
      </c>
      <c r="I45" s="4">
        <f t="shared" si="25"/>
        <v>3</v>
      </c>
      <c r="J45" s="4">
        <f t="shared" si="25"/>
        <v>0</v>
      </c>
      <c r="K45" s="4">
        <f t="shared" si="25"/>
        <v>0</v>
      </c>
      <c r="L45" s="4">
        <f t="shared" si="25"/>
        <v>0</v>
      </c>
      <c r="M45" s="4">
        <f t="shared" si="25"/>
        <v>1</v>
      </c>
      <c r="N45" s="4">
        <f t="shared" si="25"/>
        <v>3</v>
      </c>
      <c r="O45" s="4">
        <f t="shared" si="25"/>
        <v>4</v>
      </c>
      <c r="P45" s="4">
        <f t="shared" si="25"/>
        <v>1212</v>
      </c>
      <c r="Q45" s="4">
        <f t="shared" si="25"/>
        <v>1795</v>
      </c>
      <c r="R45" s="4">
        <f t="shared" si="25"/>
        <v>3007</v>
      </c>
      <c r="S45" s="4">
        <f t="shared" si="25"/>
        <v>0</v>
      </c>
      <c r="T45" s="4">
        <f t="shared" si="25"/>
        <v>0</v>
      </c>
      <c r="U45" s="4">
        <f t="shared" si="25"/>
        <v>0</v>
      </c>
      <c r="V45" s="4">
        <f t="shared" si="25"/>
        <v>2</v>
      </c>
      <c r="W45" s="4">
        <f t="shared" si="25"/>
        <v>2</v>
      </c>
      <c r="X45" s="4">
        <f t="shared" si="25"/>
        <v>4</v>
      </c>
      <c r="Y45" s="4">
        <f t="shared" si="25"/>
        <v>7</v>
      </c>
      <c r="Z45" s="4">
        <f t="shared" si="25"/>
        <v>16</v>
      </c>
      <c r="AA45" s="4">
        <f t="shared" si="25"/>
        <v>23</v>
      </c>
      <c r="AB45" s="4">
        <f t="shared" si="25"/>
        <v>18</v>
      </c>
      <c r="AC45" s="4">
        <f t="shared" si="25"/>
        <v>38</v>
      </c>
      <c r="AD45" s="4">
        <f t="shared" si="25"/>
        <v>56</v>
      </c>
      <c r="AE45" s="2"/>
      <c r="AF45" s="2"/>
    </row>
    <row r="46" spans="1:32" outlineLevel="4" x14ac:dyDescent="0.25">
      <c r="A46" s="9">
        <v>3.0104000000000002</v>
      </c>
      <c r="B46" s="9" t="s">
        <v>54</v>
      </c>
      <c r="C46" s="9" t="s">
        <v>55</v>
      </c>
      <c r="D46" s="4">
        <f t="shared" si="4"/>
        <v>124</v>
      </c>
      <c r="E46" s="4">
        <f t="shared" si="5"/>
        <v>205</v>
      </c>
      <c r="F46" s="4">
        <f t="shared" si="6"/>
        <v>329</v>
      </c>
      <c r="G46" s="5"/>
      <c r="H46" s="5">
        <v>2</v>
      </c>
      <c r="I46" s="5">
        <f t="shared" si="7"/>
        <v>2</v>
      </c>
      <c r="J46" s="5"/>
      <c r="K46" s="5"/>
      <c r="L46" s="5">
        <f t="shared" si="8"/>
        <v>0</v>
      </c>
      <c r="M46" s="5"/>
      <c r="N46" s="5"/>
      <c r="O46" s="5">
        <f t="shared" si="9"/>
        <v>0</v>
      </c>
      <c r="P46" s="5">
        <v>121</v>
      </c>
      <c r="Q46" s="5">
        <v>201</v>
      </c>
      <c r="R46" s="5">
        <f t="shared" si="10"/>
        <v>322</v>
      </c>
      <c r="S46" s="5"/>
      <c r="T46" s="5"/>
      <c r="U46" s="5">
        <f t="shared" si="11"/>
        <v>0</v>
      </c>
      <c r="V46" s="5">
        <v>1</v>
      </c>
      <c r="W46" s="5"/>
      <c r="X46" s="5">
        <f t="shared" si="12"/>
        <v>1</v>
      </c>
      <c r="Y46" s="5">
        <v>1</v>
      </c>
      <c r="Z46" s="5">
        <v>2</v>
      </c>
      <c r="AA46" s="5">
        <f t="shared" si="13"/>
        <v>3</v>
      </c>
      <c r="AB46" s="5">
        <v>1</v>
      </c>
      <c r="AC46" s="5"/>
      <c r="AD46" s="5">
        <f t="shared" si="14"/>
        <v>1</v>
      </c>
      <c r="AE46" s="2"/>
      <c r="AF46" s="2"/>
    </row>
    <row r="47" spans="1:32" outlineLevel="4" x14ac:dyDescent="0.25">
      <c r="A47" s="9">
        <v>11.0701</v>
      </c>
      <c r="B47" s="9" t="s">
        <v>56</v>
      </c>
      <c r="C47" s="9" t="s">
        <v>57</v>
      </c>
      <c r="D47" s="4">
        <f t="shared" si="4"/>
        <v>94</v>
      </c>
      <c r="E47" s="4">
        <f t="shared" si="5"/>
        <v>29</v>
      </c>
      <c r="F47" s="4">
        <f t="shared" si="6"/>
        <v>123</v>
      </c>
      <c r="G47" s="5"/>
      <c r="H47" s="5"/>
      <c r="I47" s="5">
        <f t="shared" si="7"/>
        <v>0</v>
      </c>
      <c r="J47" s="5"/>
      <c r="K47" s="5"/>
      <c r="L47" s="5">
        <f t="shared" si="8"/>
        <v>0</v>
      </c>
      <c r="M47" s="5"/>
      <c r="N47" s="5"/>
      <c r="O47" s="5">
        <f t="shared" si="9"/>
        <v>0</v>
      </c>
      <c r="P47" s="5">
        <v>93</v>
      </c>
      <c r="Q47" s="5">
        <v>29</v>
      </c>
      <c r="R47" s="5">
        <f t="shared" si="10"/>
        <v>122</v>
      </c>
      <c r="S47" s="5"/>
      <c r="T47" s="5"/>
      <c r="U47" s="5">
        <f t="shared" si="11"/>
        <v>0</v>
      </c>
      <c r="V47" s="5"/>
      <c r="W47" s="5"/>
      <c r="X47" s="5">
        <f t="shared" si="12"/>
        <v>0</v>
      </c>
      <c r="Y47" s="5"/>
      <c r="Z47" s="5"/>
      <c r="AA47" s="5">
        <f t="shared" si="13"/>
        <v>0</v>
      </c>
      <c r="AB47" s="5">
        <v>1</v>
      </c>
      <c r="AC47" s="5"/>
      <c r="AD47" s="5">
        <f t="shared" si="14"/>
        <v>1</v>
      </c>
      <c r="AE47" s="2"/>
      <c r="AF47" s="2"/>
    </row>
    <row r="48" spans="1:32" outlineLevel="4" x14ac:dyDescent="0.25">
      <c r="A48" s="9">
        <v>26.010100000000001</v>
      </c>
      <c r="B48" s="9" t="s">
        <v>58</v>
      </c>
      <c r="C48" s="9" t="s">
        <v>59</v>
      </c>
      <c r="D48" s="4">
        <f t="shared" si="4"/>
        <v>402</v>
      </c>
      <c r="E48" s="4">
        <f t="shared" si="5"/>
        <v>601</v>
      </c>
      <c r="F48" s="4">
        <f t="shared" si="6"/>
        <v>1003</v>
      </c>
      <c r="G48" s="5"/>
      <c r="H48" s="5"/>
      <c r="I48" s="5">
        <f t="shared" si="7"/>
        <v>0</v>
      </c>
      <c r="J48" s="5"/>
      <c r="K48" s="5"/>
      <c r="L48" s="5">
        <f t="shared" si="8"/>
        <v>0</v>
      </c>
      <c r="M48" s="5">
        <v>1</v>
      </c>
      <c r="N48" s="5">
        <v>1</v>
      </c>
      <c r="O48" s="5">
        <f t="shared" si="9"/>
        <v>2</v>
      </c>
      <c r="P48" s="5">
        <v>396</v>
      </c>
      <c r="Q48" s="5">
        <v>587</v>
      </c>
      <c r="R48" s="5">
        <f t="shared" si="10"/>
        <v>983</v>
      </c>
      <c r="S48" s="5"/>
      <c r="T48" s="5"/>
      <c r="U48" s="5">
        <f t="shared" si="11"/>
        <v>0</v>
      </c>
      <c r="V48" s="5"/>
      <c r="W48" s="5"/>
      <c r="X48" s="5">
        <f t="shared" si="12"/>
        <v>0</v>
      </c>
      <c r="Y48" s="5">
        <v>1</v>
      </c>
      <c r="Z48" s="5">
        <v>5</v>
      </c>
      <c r="AA48" s="5">
        <f t="shared" si="13"/>
        <v>6</v>
      </c>
      <c r="AB48" s="5">
        <v>4</v>
      </c>
      <c r="AC48" s="5">
        <v>8</v>
      </c>
      <c r="AD48" s="5">
        <f t="shared" si="14"/>
        <v>12</v>
      </c>
      <c r="AE48" s="2"/>
      <c r="AF48" s="2"/>
    </row>
    <row r="49" spans="1:32" outlineLevel="4" x14ac:dyDescent="0.25">
      <c r="A49" s="9">
        <v>26.010100000000001</v>
      </c>
      <c r="B49" s="9" t="s">
        <v>60</v>
      </c>
      <c r="C49" s="9" t="s">
        <v>61</v>
      </c>
      <c r="D49" s="4">
        <f t="shared" si="4"/>
        <v>53</v>
      </c>
      <c r="E49" s="4">
        <f t="shared" si="5"/>
        <v>85</v>
      </c>
      <c r="F49" s="4">
        <f t="shared" si="6"/>
        <v>138</v>
      </c>
      <c r="G49" s="5"/>
      <c r="H49" s="5"/>
      <c r="I49" s="5">
        <f t="shared" si="7"/>
        <v>0</v>
      </c>
      <c r="J49" s="5"/>
      <c r="K49" s="5"/>
      <c r="L49" s="5">
        <f t="shared" si="8"/>
        <v>0</v>
      </c>
      <c r="M49" s="5"/>
      <c r="N49" s="5">
        <v>1</v>
      </c>
      <c r="O49" s="5">
        <f t="shared" si="9"/>
        <v>1</v>
      </c>
      <c r="P49" s="5">
        <v>52</v>
      </c>
      <c r="Q49" s="5">
        <v>83</v>
      </c>
      <c r="R49" s="5">
        <f t="shared" si="10"/>
        <v>135</v>
      </c>
      <c r="S49" s="5"/>
      <c r="T49" s="5"/>
      <c r="U49" s="5">
        <f t="shared" si="11"/>
        <v>0</v>
      </c>
      <c r="V49" s="5"/>
      <c r="W49" s="5"/>
      <c r="X49" s="5">
        <f t="shared" si="12"/>
        <v>0</v>
      </c>
      <c r="Y49" s="5">
        <v>1</v>
      </c>
      <c r="Z49" s="5"/>
      <c r="AA49" s="5">
        <f t="shared" si="13"/>
        <v>1</v>
      </c>
      <c r="AB49" s="5"/>
      <c r="AC49" s="5">
        <v>1</v>
      </c>
      <c r="AD49" s="5">
        <f t="shared" si="14"/>
        <v>1</v>
      </c>
      <c r="AE49" s="2"/>
      <c r="AF49" s="2"/>
    </row>
    <row r="50" spans="1:32" outlineLevel="4" x14ac:dyDescent="0.25">
      <c r="A50" s="9">
        <v>26.010100000000001</v>
      </c>
      <c r="B50" s="9" t="s">
        <v>62</v>
      </c>
      <c r="C50" s="9" t="s">
        <v>63</v>
      </c>
      <c r="D50" s="4">
        <f t="shared" si="4"/>
        <v>36</v>
      </c>
      <c r="E50" s="4">
        <f t="shared" si="5"/>
        <v>54</v>
      </c>
      <c r="F50" s="4">
        <f t="shared" si="6"/>
        <v>90</v>
      </c>
      <c r="G50" s="5"/>
      <c r="H50" s="5"/>
      <c r="I50" s="5">
        <f t="shared" si="7"/>
        <v>0</v>
      </c>
      <c r="J50" s="5"/>
      <c r="K50" s="5"/>
      <c r="L50" s="5">
        <f t="shared" si="8"/>
        <v>0</v>
      </c>
      <c r="M50" s="5"/>
      <c r="N50" s="5"/>
      <c r="O50" s="5">
        <f t="shared" si="9"/>
        <v>0</v>
      </c>
      <c r="P50" s="5">
        <v>36</v>
      </c>
      <c r="Q50" s="5">
        <v>54</v>
      </c>
      <c r="R50" s="5">
        <f t="shared" si="10"/>
        <v>90</v>
      </c>
      <c r="S50" s="5"/>
      <c r="T50" s="5"/>
      <c r="U50" s="5">
        <f t="shared" si="11"/>
        <v>0</v>
      </c>
      <c r="V50" s="5"/>
      <c r="W50" s="5"/>
      <c r="X50" s="5">
        <f t="shared" si="12"/>
        <v>0</v>
      </c>
      <c r="Y50" s="5"/>
      <c r="Z50" s="5"/>
      <c r="AA50" s="5">
        <f t="shared" si="13"/>
        <v>0</v>
      </c>
      <c r="AB50" s="5"/>
      <c r="AC50" s="5"/>
      <c r="AD50" s="5">
        <f t="shared" si="14"/>
        <v>0</v>
      </c>
      <c r="AE50" s="2"/>
      <c r="AF50" s="2"/>
    </row>
    <row r="51" spans="1:32" outlineLevel="4" x14ac:dyDescent="0.25">
      <c r="A51" s="9">
        <v>27.010100000000001</v>
      </c>
      <c r="B51" s="9" t="s">
        <v>64</v>
      </c>
      <c r="C51" s="9" t="s">
        <v>65</v>
      </c>
      <c r="D51" s="4">
        <f t="shared" si="4"/>
        <v>76</v>
      </c>
      <c r="E51" s="4">
        <f t="shared" si="5"/>
        <v>89</v>
      </c>
      <c r="F51" s="4">
        <f t="shared" si="6"/>
        <v>165</v>
      </c>
      <c r="G51" s="5"/>
      <c r="H51" s="5"/>
      <c r="I51" s="5">
        <f t="shared" si="7"/>
        <v>0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73</v>
      </c>
      <c r="Q51" s="5">
        <v>85</v>
      </c>
      <c r="R51" s="5">
        <f t="shared" si="10"/>
        <v>158</v>
      </c>
      <c r="S51" s="5"/>
      <c r="T51" s="5"/>
      <c r="U51" s="5">
        <f t="shared" si="11"/>
        <v>0</v>
      </c>
      <c r="V51" s="5"/>
      <c r="W51" s="5">
        <v>1</v>
      </c>
      <c r="X51" s="5">
        <f t="shared" si="12"/>
        <v>1</v>
      </c>
      <c r="Y51" s="5">
        <v>1</v>
      </c>
      <c r="Z51" s="5">
        <v>1</v>
      </c>
      <c r="AA51" s="5">
        <f t="shared" si="13"/>
        <v>2</v>
      </c>
      <c r="AB51" s="5">
        <v>2</v>
      </c>
      <c r="AC51" s="5">
        <v>2</v>
      </c>
      <c r="AD51" s="5">
        <f t="shared" si="14"/>
        <v>4</v>
      </c>
      <c r="AE51" s="2"/>
      <c r="AF51" s="2"/>
    </row>
    <row r="52" spans="1:32" outlineLevel="4" x14ac:dyDescent="0.25">
      <c r="A52" s="9">
        <v>27.010100000000001</v>
      </c>
      <c r="B52" s="9" t="s">
        <v>66</v>
      </c>
      <c r="C52" s="9" t="s">
        <v>67</v>
      </c>
      <c r="D52" s="4">
        <f t="shared" si="4"/>
        <v>1</v>
      </c>
      <c r="E52" s="4">
        <f t="shared" si="5"/>
        <v>1</v>
      </c>
      <c r="F52" s="4">
        <f t="shared" si="6"/>
        <v>2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>
        <v>1</v>
      </c>
      <c r="Q52" s="5">
        <v>1</v>
      </c>
      <c r="R52" s="5">
        <f t="shared" si="10"/>
        <v>2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/>
      <c r="Z52" s="5"/>
      <c r="AA52" s="5">
        <f t="shared" si="13"/>
        <v>0</v>
      </c>
      <c r="AB52" s="5"/>
      <c r="AC52" s="5"/>
      <c r="AD52" s="5">
        <f t="shared" si="14"/>
        <v>0</v>
      </c>
      <c r="AE52" s="2"/>
      <c r="AF52" s="2"/>
    </row>
    <row r="53" spans="1:32" outlineLevel="4" x14ac:dyDescent="0.25">
      <c r="A53" s="9">
        <v>30.180099999999999</v>
      </c>
      <c r="B53" s="9" t="s">
        <v>68</v>
      </c>
      <c r="C53" s="9" t="s">
        <v>69</v>
      </c>
      <c r="D53" s="4">
        <f t="shared" si="4"/>
        <v>127</v>
      </c>
      <c r="E53" s="4">
        <f t="shared" si="5"/>
        <v>227</v>
      </c>
      <c r="F53" s="4">
        <f t="shared" si="6"/>
        <v>354</v>
      </c>
      <c r="G53" s="5"/>
      <c r="H53" s="5"/>
      <c r="I53" s="5">
        <f t="shared" si="7"/>
        <v>0</v>
      </c>
      <c r="J53" s="5"/>
      <c r="K53" s="5"/>
      <c r="L53" s="5">
        <f t="shared" si="8"/>
        <v>0</v>
      </c>
      <c r="M53" s="5"/>
      <c r="N53" s="5"/>
      <c r="O53" s="5">
        <f t="shared" si="9"/>
        <v>0</v>
      </c>
      <c r="P53" s="5">
        <v>121</v>
      </c>
      <c r="Q53" s="5">
        <v>214</v>
      </c>
      <c r="R53" s="5">
        <f t="shared" si="10"/>
        <v>335</v>
      </c>
      <c r="S53" s="5"/>
      <c r="T53" s="5"/>
      <c r="U53" s="5">
        <f t="shared" si="11"/>
        <v>0</v>
      </c>
      <c r="V53" s="5"/>
      <c r="W53" s="5"/>
      <c r="X53" s="5">
        <f t="shared" si="12"/>
        <v>0</v>
      </c>
      <c r="Y53" s="5">
        <v>1</v>
      </c>
      <c r="Z53" s="5">
        <v>1</v>
      </c>
      <c r="AA53" s="5">
        <f t="shared" si="13"/>
        <v>2</v>
      </c>
      <c r="AB53" s="5">
        <v>5</v>
      </c>
      <c r="AC53" s="5">
        <v>12</v>
      </c>
      <c r="AD53" s="5">
        <f t="shared" si="14"/>
        <v>17</v>
      </c>
      <c r="AE53" s="2"/>
      <c r="AF53" s="2"/>
    </row>
    <row r="54" spans="1:32" outlineLevel="4" x14ac:dyDescent="0.25">
      <c r="A54" s="9">
        <v>30.180099999999999</v>
      </c>
      <c r="B54" s="9" t="s">
        <v>70</v>
      </c>
      <c r="C54" s="9" t="s">
        <v>71</v>
      </c>
      <c r="D54" s="4">
        <f t="shared" si="4"/>
        <v>2</v>
      </c>
      <c r="E54" s="4">
        <f t="shared" si="5"/>
        <v>2</v>
      </c>
      <c r="F54" s="4">
        <f t="shared" si="6"/>
        <v>4</v>
      </c>
      <c r="G54" s="5"/>
      <c r="H54" s="5"/>
      <c r="I54" s="5">
        <f t="shared" si="7"/>
        <v>0</v>
      </c>
      <c r="J54" s="5"/>
      <c r="K54" s="5"/>
      <c r="L54" s="5">
        <f t="shared" si="8"/>
        <v>0</v>
      </c>
      <c r="M54" s="5"/>
      <c r="N54" s="5"/>
      <c r="O54" s="5">
        <f t="shared" si="9"/>
        <v>0</v>
      </c>
      <c r="P54" s="5">
        <v>2</v>
      </c>
      <c r="Q54" s="5">
        <v>2</v>
      </c>
      <c r="R54" s="5">
        <f t="shared" si="10"/>
        <v>4</v>
      </c>
      <c r="S54" s="5"/>
      <c r="T54" s="5"/>
      <c r="U54" s="5">
        <f t="shared" si="11"/>
        <v>0</v>
      </c>
      <c r="V54" s="5"/>
      <c r="W54" s="5"/>
      <c r="X54" s="5">
        <f t="shared" si="12"/>
        <v>0</v>
      </c>
      <c r="Y54" s="5"/>
      <c r="Z54" s="5"/>
      <c r="AA54" s="5">
        <f t="shared" si="13"/>
        <v>0</v>
      </c>
      <c r="AB54" s="5"/>
      <c r="AC54" s="5"/>
      <c r="AD54" s="5">
        <f t="shared" si="14"/>
        <v>0</v>
      </c>
      <c r="AE54" s="2"/>
      <c r="AF54" s="2"/>
    </row>
    <row r="55" spans="1:32" outlineLevel="4" x14ac:dyDescent="0.25">
      <c r="A55" s="9">
        <v>40.0501</v>
      </c>
      <c r="B55" s="9" t="s">
        <v>72</v>
      </c>
      <c r="C55" s="9" t="s">
        <v>73</v>
      </c>
      <c r="D55" s="4">
        <f t="shared" si="4"/>
        <v>198</v>
      </c>
      <c r="E55" s="4">
        <f t="shared" si="5"/>
        <v>284</v>
      </c>
      <c r="F55" s="4">
        <f t="shared" si="6"/>
        <v>482</v>
      </c>
      <c r="G55" s="5">
        <v>1</v>
      </c>
      <c r="H55" s="5"/>
      <c r="I55" s="5">
        <f t="shared" si="7"/>
        <v>1</v>
      </c>
      <c r="J55" s="5"/>
      <c r="K55" s="5"/>
      <c r="L55" s="5">
        <f t="shared" si="8"/>
        <v>0</v>
      </c>
      <c r="M55" s="5"/>
      <c r="N55" s="5">
        <v>1</v>
      </c>
      <c r="O55" s="5">
        <f t="shared" si="9"/>
        <v>1</v>
      </c>
      <c r="P55" s="5">
        <v>196</v>
      </c>
      <c r="Q55" s="5">
        <v>268</v>
      </c>
      <c r="R55" s="5">
        <f t="shared" si="10"/>
        <v>464</v>
      </c>
      <c r="S55" s="5"/>
      <c r="T55" s="5"/>
      <c r="U55" s="5">
        <f t="shared" si="11"/>
        <v>0</v>
      </c>
      <c r="V55" s="5"/>
      <c r="W55" s="5"/>
      <c r="X55" s="5">
        <f t="shared" si="12"/>
        <v>0</v>
      </c>
      <c r="Y55" s="5"/>
      <c r="Z55" s="5">
        <v>5</v>
      </c>
      <c r="AA55" s="5">
        <f t="shared" si="13"/>
        <v>5</v>
      </c>
      <c r="AB55" s="5">
        <v>1</v>
      </c>
      <c r="AC55" s="5">
        <v>10</v>
      </c>
      <c r="AD55" s="5">
        <f t="shared" si="14"/>
        <v>11</v>
      </c>
      <c r="AE55" s="2"/>
      <c r="AF55" s="2"/>
    </row>
    <row r="56" spans="1:32" outlineLevel="4" x14ac:dyDescent="0.25">
      <c r="A56" s="9">
        <v>40.080100000000002</v>
      </c>
      <c r="B56" s="9" t="s">
        <v>74</v>
      </c>
      <c r="C56" s="9" t="s">
        <v>75</v>
      </c>
      <c r="D56" s="4">
        <f t="shared" si="4"/>
        <v>89</v>
      </c>
      <c r="E56" s="4">
        <f t="shared" si="5"/>
        <v>78</v>
      </c>
      <c r="F56" s="4">
        <f t="shared" si="6"/>
        <v>167</v>
      </c>
      <c r="G56" s="5"/>
      <c r="H56" s="5"/>
      <c r="I56" s="5">
        <f t="shared" si="7"/>
        <v>0</v>
      </c>
      <c r="J56" s="5"/>
      <c r="K56" s="5"/>
      <c r="L56" s="5">
        <f t="shared" si="8"/>
        <v>0</v>
      </c>
      <c r="M56" s="5"/>
      <c r="N56" s="5"/>
      <c r="O56" s="5">
        <f t="shared" si="9"/>
        <v>0</v>
      </c>
      <c r="P56" s="5">
        <v>84</v>
      </c>
      <c r="Q56" s="5">
        <v>76</v>
      </c>
      <c r="R56" s="5">
        <f t="shared" si="10"/>
        <v>160</v>
      </c>
      <c r="S56" s="5"/>
      <c r="T56" s="5"/>
      <c r="U56" s="5">
        <f t="shared" si="11"/>
        <v>0</v>
      </c>
      <c r="V56" s="5">
        <v>1</v>
      </c>
      <c r="W56" s="5">
        <v>1</v>
      </c>
      <c r="X56" s="5">
        <f t="shared" si="12"/>
        <v>2</v>
      </c>
      <c r="Y56" s="5">
        <v>1</v>
      </c>
      <c r="Z56" s="5">
        <v>1</v>
      </c>
      <c r="AA56" s="5">
        <f t="shared" si="13"/>
        <v>2</v>
      </c>
      <c r="AB56" s="5">
        <v>3</v>
      </c>
      <c r="AC56" s="5"/>
      <c r="AD56" s="5">
        <f t="shared" si="14"/>
        <v>3</v>
      </c>
      <c r="AE56" s="2"/>
      <c r="AF56" s="2"/>
    </row>
    <row r="57" spans="1:32" outlineLevel="4" x14ac:dyDescent="0.25">
      <c r="A57" s="9">
        <v>51.310099999999998</v>
      </c>
      <c r="B57" s="9" t="s">
        <v>76</v>
      </c>
      <c r="C57" s="9" t="s">
        <v>77</v>
      </c>
      <c r="D57" s="4">
        <f t="shared" si="4"/>
        <v>39</v>
      </c>
      <c r="E57" s="4">
        <f t="shared" si="5"/>
        <v>201</v>
      </c>
      <c r="F57" s="4">
        <f t="shared" si="6"/>
        <v>240</v>
      </c>
      <c r="G57" s="5"/>
      <c r="H57" s="5"/>
      <c r="I57" s="5">
        <f t="shared" si="7"/>
        <v>0</v>
      </c>
      <c r="J57" s="5"/>
      <c r="K57" s="5"/>
      <c r="L57" s="5">
        <f t="shared" si="8"/>
        <v>0</v>
      </c>
      <c r="M57" s="5"/>
      <c r="N57" s="5"/>
      <c r="O57" s="5">
        <f t="shared" si="9"/>
        <v>0</v>
      </c>
      <c r="P57" s="5">
        <v>37</v>
      </c>
      <c r="Q57" s="5">
        <v>195</v>
      </c>
      <c r="R57" s="5">
        <f t="shared" si="10"/>
        <v>232</v>
      </c>
      <c r="S57" s="5"/>
      <c r="T57" s="5"/>
      <c r="U57" s="5">
        <f t="shared" si="11"/>
        <v>0</v>
      </c>
      <c r="V57" s="5"/>
      <c r="W57" s="5"/>
      <c r="X57" s="5">
        <f t="shared" si="12"/>
        <v>0</v>
      </c>
      <c r="Y57" s="5">
        <v>1</v>
      </c>
      <c r="Z57" s="5">
        <v>1</v>
      </c>
      <c r="AA57" s="5">
        <f t="shared" si="13"/>
        <v>2</v>
      </c>
      <c r="AB57" s="5">
        <v>1</v>
      </c>
      <c r="AC57" s="5">
        <v>5</v>
      </c>
      <c r="AD57" s="5">
        <f t="shared" si="14"/>
        <v>6</v>
      </c>
      <c r="AE57" s="2"/>
      <c r="AF57" s="2"/>
    </row>
    <row r="58" spans="1:32" outlineLevel="2" x14ac:dyDescent="0.25">
      <c r="A58" s="364" t="s">
        <v>40</v>
      </c>
      <c r="B58" s="364"/>
      <c r="C58" s="364"/>
      <c r="D58" s="4">
        <f t="shared" ref="D58:AD58" si="26">SUBTOTAL(9,D60:D70)</f>
        <v>173</v>
      </c>
      <c r="E58" s="4">
        <f t="shared" si="26"/>
        <v>150</v>
      </c>
      <c r="F58" s="4">
        <f t="shared" si="26"/>
        <v>323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7</v>
      </c>
      <c r="K58" s="4">
        <f t="shared" si="26"/>
        <v>2</v>
      </c>
      <c r="L58" s="4">
        <f t="shared" si="26"/>
        <v>9</v>
      </c>
      <c r="M58" s="4">
        <f t="shared" si="26"/>
        <v>1</v>
      </c>
      <c r="N58" s="4">
        <f t="shared" si="26"/>
        <v>0</v>
      </c>
      <c r="O58" s="4">
        <f t="shared" si="26"/>
        <v>1</v>
      </c>
      <c r="P58" s="4">
        <f t="shared" si="26"/>
        <v>145</v>
      </c>
      <c r="Q58" s="4">
        <f t="shared" si="26"/>
        <v>131</v>
      </c>
      <c r="R58" s="4">
        <f t="shared" si="26"/>
        <v>276</v>
      </c>
      <c r="S58" s="4">
        <f t="shared" si="26"/>
        <v>0</v>
      </c>
      <c r="T58" s="4">
        <f t="shared" si="26"/>
        <v>0</v>
      </c>
      <c r="U58" s="4">
        <f t="shared" si="26"/>
        <v>0</v>
      </c>
      <c r="V58" s="4">
        <f t="shared" si="26"/>
        <v>0</v>
      </c>
      <c r="W58" s="4">
        <f t="shared" si="26"/>
        <v>0</v>
      </c>
      <c r="X58" s="4">
        <f t="shared" si="26"/>
        <v>0</v>
      </c>
      <c r="Y58" s="4">
        <f t="shared" si="26"/>
        <v>3</v>
      </c>
      <c r="Z58" s="4">
        <f t="shared" si="26"/>
        <v>1</v>
      </c>
      <c r="AA58" s="4">
        <f t="shared" si="26"/>
        <v>4</v>
      </c>
      <c r="AB58" s="4">
        <f t="shared" si="26"/>
        <v>17</v>
      </c>
      <c r="AC58" s="4">
        <f t="shared" si="26"/>
        <v>16</v>
      </c>
      <c r="AD58" s="4">
        <f t="shared" si="26"/>
        <v>33</v>
      </c>
      <c r="AE58" s="2"/>
      <c r="AF58" s="2"/>
    </row>
    <row r="59" spans="1:32" outlineLevel="3" collapsed="1" x14ac:dyDescent="0.25">
      <c r="A59" s="362" t="s">
        <v>41</v>
      </c>
      <c r="B59" s="362"/>
      <c r="C59" s="362"/>
      <c r="D59" s="4">
        <f t="shared" ref="D59:AD59" si="27">SUBTOTAL(9,D60:D64)</f>
        <v>44</v>
      </c>
      <c r="E59" s="4">
        <f t="shared" si="27"/>
        <v>42</v>
      </c>
      <c r="F59" s="4">
        <f t="shared" si="27"/>
        <v>86</v>
      </c>
      <c r="G59" s="4">
        <f t="shared" si="27"/>
        <v>0</v>
      </c>
      <c r="H59" s="4">
        <f t="shared" si="27"/>
        <v>0</v>
      </c>
      <c r="I59" s="4">
        <f t="shared" si="27"/>
        <v>0</v>
      </c>
      <c r="J59" s="4">
        <f t="shared" si="27"/>
        <v>0</v>
      </c>
      <c r="K59" s="4">
        <f t="shared" si="27"/>
        <v>0</v>
      </c>
      <c r="L59" s="4">
        <f t="shared" si="27"/>
        <v>0</v>
      </c>
      <c r="M59" s="4">
        <f t="shared" si="27"/>
        <v>1</v>
      </c>
      <c r="N59" s="4">
        <f t="shared" si="27"/>
        <v>0</v>
      </c>
      <c r="O59" s="4">
        <f t="shared" si="27"/>
        <v>1</v>
      </c>
      <c r="P59" s="4">
        <f t="shared" si="27"/>
        <v>38</v>
      </c>
      <c r="Q59" s="4">
        <f t="shared" si="27"/>
        <v>38</v>
      </c>
      <c r="R59" s="4">
        <f t="shared" si="27"/>
        <v>76</v>
      </c>
      <c r="S59" s="4">
        <f t="shared" si="27"/>
        <v>0</v>
      </c>
      <c r="T59" s="4">
        <f t="shared" si="27"/>
        <v>0</v>
      </c>
      <c r="U59" s="4">
        <f t="shared" si="27"/>
        <v>0</v>
      </c>
      <c r="V59" s="4">
        <f t="shared" si="27"/>
        <v>0</v>
      </c>
      <c r="W59" s="4">
        <f t="shared" si="27"/>
        <v>0</v>
      </c>
      <c r="X59" s="4">
        <f t="shared" si="27"/>
        <v>0</v>
      </c>
      <c r="Y59" s="4">
        <f t="shared" si="27"/>
        <v>0</v>
      </c>
      <c r="Z59" s="4">
        <f t="shared" si="27"/>
        <v>0</v>
      </c>
      <c r="AA59" s="4">
        <f t="shared" si="27"/>
        <v>0</v>
      </c>
      <c r="AB59" s="4">
        <f t="shared" si="27"/>
        <v>5</v>
      </c>
      <c r="AC59" s="4">
        <f t="shared" si="27"/>
        <v>4</v>
      </c>
      <c r="AD59" s="4">
        <f t="shared" si="27"/>
        <v>9</v>
      </c>
      <c r="AE59" s="2"/>
      <c r="AF59" s="2"/>
    </row>
    <row r="60" spans="1:32" outlineLevel="4" x14ac:dyDescent="0.25">
      <c r="A60" s="9">
        <v>3.0104000000000002</v>
      </c>
      <c r="B60" s="9" t="s">
        <v>54</v>
      </c>
      <c r="C60" s="9" t="s">
        <v>55</v>
      </c>
      <c r="D60" s="4">
        <f t="shared" si="4"/>
        <v>5</v>
      </c>
      <c r="E60" s="4">
        <f t="shared" si="5"/>
        <v>12</v>
      </c>
      <c r="F60" s="4">
        <f t="shared" si="6"/>
        <v>17</v>
      </c>
      <c r="G60" s="5"/>
      <c r="H60" s="5"/>
      <c r="I60" s="5">
        <f t="shared" si="7"/>
        <v>0</v>
      </c>
      <c r="J60" s="5"/>
      <c r="K60" s="5"/>
      <c r="L60" s="5">
        <f t="shared" si="8"/>
        <v>0</v>
      </c>
      <c r="M60" s="5">
        <v>1</v>
      </c>
      <c r="N60" s="5"/>
      <c r="O60" s="5">
        <f t="shared" si="9"/>
        <v>1</v>
      </c>
      <c r="P60" s="5">
        <v>3</v>
      </c>
      <c r="Q60" s="5">
        <v>11</v>
      </c>
      <c r="R60" s="5">
        <f t="shared" si="10"/>
        <v>14</v>
      </c>
      <c r="S60" s="5"/>
      <c r="T60" s="5"/>
      <c r="U60" s="5">
        <f t="shared" si="11"/>
        <v>0</v>
      </c>
      <c r="V60" s="5"/>
      <c r="W60" s="5"/>
      <c r="X60" s="5">
        <f t="shared" si="12"/>
        <v>0</v>
      </c>
      <c r="Y60" s="5"/>
      <c r="Z60" s="5"/>
      <c r="AA60" s="5">
        <f t="shared" si="13"/>
        <v>0</v>
      </c>
      <c r="AB60" s="5">
        <v>1</v>
      </c>
      <c r="AC60" s="5">
        <v>1</v>
      </c>
      <c r="AD60" s="5">
        <f t="shared" si="14"/>
        <v>2</v>
      </c>
      <c r="AE60" s="2"/>
      <c r="AF60" s="2"/>
    </row>
    <row r="61" spans="1:32" outlineLevel="4" x14ac:dyDescent="0.25">
      <c r="A61" s="9">
        <v>26.010100000000001</v>
      </c>
      <c r="B61" s="9" t="s">
        <v>58</v>
      </c>
      <c r="C61" s="9" t="s">
        <v>59</v>
      </c>
      <c r="D61" s="4">
        <f t="shared" si="4"/>
        <v>23</v>
      </c>
      <c r="E61" s="4">
        <f t="shared" si="5"/>
        <v>20</v>
      </c>
      <c r="F61" s="4">
        <f t="shared" si="6"/>
        <v>43</v>
      </c>
      <c r="G61" s="5"/>
      <c r="H61" s="5"/>
      <c r="I61" s="5">
        <f t="shared" si="7"/>
        <v>0</v>
      </c>
      <c r="J61" s="5"/>
      <c r="K61" s="5"/>
      <c r="L61" s="5">
        <f t="shared" si="8"/>
        <v>0</v>
      </c>
      <c r="M61" s="5"/>
      <c r="N61" s="5"/>
      <c r="O61" s="5">
        <f t="shared" si="9"/>
        <v>0</v>
      </c>
      <c r="P61" s="5">
        <v>21</v>
      </c>
      <c r="Q61" s="5">
        <v>18</v>
      </c>
      <c r="R61" s="5">
        <f t="shared" si="10"/>
        <v>39</v>
      </c>
      <c r="S61" s="5"/>
      <c r="T61" s="5"/>
      <c r="U61" s="5">
        <f t="shared" si="11"/>
        <v>0</v>
      </c>
      <c r="V61" s="5"/>
      <c r="W61" s="5"/>
      <c r="X61" s="5">
        <f t="shared" si="12"/>
        <v>0</v>
      </c>
      <c r="Y61" s="5"/>
      <c r="Z61" s="5"/>
      <c r="AA61" s="5">
        <f t="shared" si="13"/>
        <v>0</v>
      </c>
      <c r="AB61" s="5">
        <v>2</v>
      </c>
      <c r="AC61" s="5">
        <v>2</v>
      </c>
      <c r="AD61" s="5">
        <f t="shared" si="14"/>
        <v>4</v>
      </c>
      <c r="AE61" s="2"/>
      <c r="AF61" s="2"/>
    </row>
    <row r="62" spans="1:32" outlineLevel="4" x14ac:dyDescent="0.25">
      <c r="A62" s="9">
        <v>27.010100000000001</v>
      </c>
      <c r="B62" s="9" t="s">
        <v>64</v>
      </c>
      <c r="C62" s="9" t="s">
        <v>65</v>
      </c>
      <c r="D62" s="4">
        <f t="shared" si="4"/>
        <v>7</v>
      </c>
      <c r="E62" s="4">
        <f t="shared" si="5"/>
        <v>3</v>
      </c>
      <c r="F62" s="4">
        <f t="shared" si="6"/>
        <v>10</v>
      </c>
      <c r="G62" s="5"/>
      <c r="H62" s="5"/>
      <c r="I62" s="5">
        <f t="shared" si="7"/>
        <v>0</v>
      </c>
      <c r="J62" s="5"/>
      <c r="K62" s="5"/>
      <c r="L62" s="5">
        <f t="shared" si="8"/>
        <v>0</v>
      </c>
      <c r="M62" s="5"/>
      <c r="N62" s="5"/>
      <c r="O62" s="5">
        <f t="shared" si="9"/>
        <v>0</v>
      </c>
      <c r="P62" s="5">
        <v>5</v>
      </c>
      <c r="Q62" s="5">
        <v>3</v>
      </c>
      <c r="R62" s="5">
        <f t="shared" si="10"/>
        <v>8</v>
      </c>
      <c r="S62" s="5"/>
      <c r="T62" s="5"/>
      <c r="U62" s="5">
        <f t="shared" si="11"/>
        <v>0</v>
      </c>
      <c r="V62" s="5"/>
      <c r="W62" s="5"/>
      <c r="X62" s="5">
        <f t="shared" si="12"/>
        <v>0</v>
      </c>
      <c r="Y62" s="5"/>
      <c r="Z62" s="5"/>
      <c r="AA62" s="5">
        <f t="shared" si="13"/>
        <v>0</v>
      </c>
      <c r="AB62" s="5">
        <v>2</v>
      </c>
      <c r="AC62" s="5"/>
      <c r="AD62" s="5">
        <f t="shared" si="14"/>
        <v>2</v>
      </c>
      <c r="AE62" s="2"/>
      <c r="AF62" s="2"/>
    </row>
    <row r="63" spans="1:32" outlineLevel="4" x14ac:dyDescent="0.25">
      <c r="A63" s="9">
        <v>40.0501</v>
      </c>
      <c r="B63" s="9" t="s">
        <v>72</v>
      </c>
      <c r="C63" s="9" t="s">
        <v>73</v>
      </c>
      <c r="D63" s="4">
        <f t="shared" si="4"/>
        <v>3</v>
      </c>
      <c r="E63" s="4">
        <f t="shared" si="5"/>
        <v>5</v>
      </c>
      <c r="F63" s="4">
        <f t="shared" si="6"/>
        <v>8</v>
      </c>
      <c r="G63" s="5"/>
      <c r="H63" s="5"/>
      <c r="I63" s="5">
        <f t="shared" si="7"/>
        <v>0</v>
      </c>
      <c r="J63" s="5"/>
      <c r="K63" s="5"/>
      <c r="L63" s="5">
        <f t="shared" si="8"/>
        <v>0</v>
      </c>
      <c r="M63" s="5"/>
      <c r="N63" s="5"/>
      <c r="O63" s="5">
        <f t="shared" si="9"/>
        <v>0</v>
      </c>
      <c r="P63" s="5">
        <v>3</v>
      </c>
      <c r="Q63" s="5">
        <v>5</v>
      </c>
      <c r="R63" s="5">
        <f t="shared" si="10"/>
        <v>8</v>
      </c>
      <c r="S63" s="5"/>
      <c r="T63" s="5"/>
      <c r="U63" s="5">
        <f t="shared" si="11"/>
        <v>0</v>
      </c>
      <c r="V63" s="5"/>
      <c r="W63" s="5"/>
      <c r="X63" s="5">
        <f t="shared" si="12"/>
        <v>0</v>
      </c>
      <c r="Y63" s="5"/>
      <c r="Z63" s="5"/>
      <c r="AA63" s="5">
        <f t="shared" si="13"/>
        <v>0</v>
      </c>
      <c r="AB63" s="5"/>
      <c r="AC63" s="5"/>
      <c r="AD63" s="5">
        <f t="shared" si="14"/>
        <v>0</v>
      </c>
      <c r="AE63" s="2"/>
      <c r="AF63" s="2"/>
    </row>
    <row r="64" spans="1:32" outlineLevel="4" x14ac:dyDescent="0.25">
      <c r="A64" s="9">
        <v>40.080100000000002</v>
      </c>
      <c r="B64" s="9" t="s">
        <v>74</v>
      </c>
      <c r="C64" s="9" t="s">
        <v>75</v>
      </c>
      <c r="D64" s="4">
        <f t="shared" si="4"/>
        <v>6</v>
      </c>
      <c r="E64" s="4">
        <f t="shared" si="5"/>
        <v>2</v>
      </c>
      <c r="F64" s="4">
        <f t="shared" si="6"/>
        <v>8</v>
      </c>
      <c r="G64" s="5"/>
      <c r="H64" s="5"/>
      <c r="I64" s="5">
        <f t="shared" si="7"/>
        <v>0</v>
      </c>
      <c r="J64" s="5"/>
      <c r="K64" s="5"/>
      <c r="L64" s="5">
        <f t="shared" si="8"/>
        <v>0</v>
      </c>
      <c r="M64" s="5"/>
      <c r="N64" s="5"/>
      <c r="O64" s="5">
        <f t="shared" si="9"/>
        <v>0</v>
      </c>
      <c r="P64" s="5">
        <v>6</v>
      </c>
      <c r="Q64" s="5">
        <v>1</v>
      </c>
      <c r="R64" s="5">
        <f t="shared" si="10"/>
        <v>7</v>
      </c>
      <c r="S64" s="5"/>
      <c r="T64" s="5"/>
      <c r="U64" s="5">
        <f t="shared" si="11"/>
        <v>0</v>
      </c>
      <c r="V64" s="5"/>
      <c r="W64" s="5"/>
      <c r="X64" s="5">
        <f t="shared" si="12"/>
        <v>0</v>
      </c>
      <c r="Y64" s="5"/>
      <c r="Z64" s="5"/>
      <c r="AA64" s="5">
        <f t="shared" si="13"/>
        <v>0</v>
      </c>
      <c r="AB64" s="5"/>
      <c r="AC64" s="5">
        <v>1</v>
      </c>
      <c r="AD64" s="5">
        <f t="shared" si="14"/>
        <v>1</v>
      </c>
      <c r="AE64" s="2"/>
      <c r="AF64" s="2"/>
    </row>
    <row r="65" spans="1:32" outlineLevel="3" x14ac:dyDescent="0.25">
      <c r="A65" s="362" t="s">
        <v>45</v>
      </c>
      <c r="B65" s="362"/>
      <c r="C65" s="362"/>
      <c r="D65" s="4">
        <f t="shared" ref="D65:AD65" si="28">SUBTOTAL(9,D66:D70)</f>
        <v>129</v>
      </c>
      <c r="E65" s="4">
        <f t="shared" si="28"/>
        <v>108</v>
      </c>
      <c r="F65" s="4">
        <f t="shared" si="28"/>
        <v>237</v>
      </c>
      <c r="G65" s="4">
        <f t="shared" si="28"/>
        <v>0</v>
      </c>
      <c r="H65" s="4">
        <f t="shared" si="28"/>
        <v>0</v>
      </c>
      <c r="I65" s="4">
        <f t="shared" si="28"/>
        <v>0</v>
      </c>
      <c r="J65" s="4">
        <f t="shared" si="28"/>
        <v>7</v>
      </c>
      <c r="K65" s="4">
        <f t="shared" si="28"/>
        <v>2</v>
      </c>
      <c r="L65" s="4">
        <f t="shared" si="28"/>
        <v>9</v>
      </c>
      <c r="M65" s="4">
        <f t="shared" si="28"/>
        <v>0</v>
      </c>
      <c r="N65" s="4">
        <f t="shared" si="28"/>
        <v>0</v>
      </c>
      <c r="O65" s="4">
        <f t="shared" si="28"/>
        <v>0</v>
      </c>
      <c r="P65" s="4">
        <f t="shared" si="28"/>
        <v>107</v>
      </c>
      <c r="Q65" s="4">
        <f t="shared" si="28"/>
        <v>93</v>
      </c>
      <c r="R65" s="4">
        <f t="shared" si="28"/>
        <v>200</v>
      </c>
      <c r="S65" s="4">
        <f t="shared" si="28"/>
        <v>0</v>
      </c>
      <c r="T65" s="4">
        <f t="shared" si="28"/>
        <v>0</v>
      </c>
      <c r="U65" s="4">
        <f t="shared" si="28"/>
        <v>0</v>
      </c>
      <c r="V65" s="4">
        <f t="shared" si="28"/>
        <v>0</v>
      </c>
      <c r="W65" s="4">
        <f t="shared" si="28"/>
        <v>0</v>
      </c>
      <c r="X65" s="4">
        <f t="shared" si="28"/>
        <v>0</v>
      </c>
      <c r="Y65" s="4">
        <f t="shared" si="28"/>
        <v>3</v>
      </c>
      <c r="Z65" s="4">
        <f t="shared" si="28"/>
        <v>1</v>
      </c>
      <c r="AA65" s="4">
        <f t="shared" si="28"/>
        <v>4</v>
      </c>
      <c r="AB65" s="4">
        <f t="shared" si="28"/>
        <v>12</v>
      </c>
      <c r="AC65" s="4">
        <f t="shared" si="28"/>
        <v>12</v>
      </c>
      <c r="AD65" s="4">
        <f t="shared" si="28"/>
        <v>24</v>
      </c>
      <c r="AE65" s="2"/>
      <c r="AF65" s="2"/>
    </row>
    <row r="66" spans="1:32" outlineLevel="4" x14ac:dyDescent="0.25">
      <c r="A66" s="9">
        <v>3.0104000000000002</v>
      </c>
      <c r="B66" s="9" t="s">
        <v>54</v>
      </c>
      <c r="C66" s="9" t="s">
        <v>55</v>
      </c>
      <c r="D66" s="4">
        <f t="shared" si="4"/>
        <v>21</v>
      </c>
      <c r="E66" s="4">
        <f t="shared" si="5"/>
        <v>26</v>
      </c>
      <c r="F66" s="4">
        <f t="shared" si="6"/>
        <v>47</v>
      </c>
      <c r="G66" s="5"/>
      <c r="H66" s="5"/>
      <c r="I66" s="5">
        <f t="shared" si="7"/>
        <v>0</v>
      </c>
      <c r="J66" s="5">
        <v>2</v>
      </c>
      <c r="K66" s="5"/>
      <c r="L66" s="5">
        <f t="shared" si="8"/>
        <v>2</v>
      </c>
      <c r="M66" s="5"/>
      <c r="N66" s="5"/>
      <c r="O66" s="5">
        <f t="shared" si="9"/>
        <v>0</v>
      </c>
      <c r="P66" s="5">
        <v>17</v>
      </c>
      <c r="Q66" s="5">
        <v>25</v>
      </c>
      <c r="R66" s="5">
        <f t="shared" si="10"/>
        <v>42</v>
      </c>
      <c r="S66" s="5"/>
      <c r="T66" s="5"/>
      <c r="U66" s="5">
        <f t="shared" si="11"/>
        <v>0</v>
      </c>
      <c r="V66" s="5"/>
      <c r="W66" s="5"/>
      <c r="X66" s="5">
        <f t="shared" si="12"/>
        <v>0</v>
      </c>
      <c r="Y66" s="5">
        <v>1</v>
      </c>
      <c r="Z66" s="5"/>
      <c r="AA66" s="5">
        <f t="shared" si="13"/>
        <v>1</v>
      </c>
      <c r="AB66" s="5">
        <v>1</v>
      </c>
      <c r="AC66" s="5">
        <v>1</v>
      </c>
      <c r="AD66" s="5">
        <f t="shared" si="14"/>
        <v>2</v>
      </c>
      <c r="AE66" s="2"/>
      <c r="AF66" s="2"/>
    </row>
    <row r="67" spans="1:32" outlineLevel="4" x14ac:dyDescent="0.25">
      <c r="A67" s="9">
        <v>26.010100000000001</v>
      </c>
      <c r="B67" s="9" t="s">
        <v>58</v>
      </c>
      <c r="C67" s="9" t="s">
        <v>59</v>
      </c>
      <c r="D67" s="4">
        <f t="shared" si="4"/>
        <v>22</v>
      </c>
      <c r="E67" s="4">
        <f t="shared" si="5"/>
        <v>29</v>
      </c>
      <c r="F67" s="4">
        <f t="shared" si="6"/>
        <v>51</v>
      </c>
      <c r="G67" s="5"/>
      <c r="H67" s="5"/>
      <c r="I67" s="5">
        <f t="shared" si="7"/>
        <v>0</v>
      </c>
      <c r="J67" s="5"/>
      <c r="K67" s="5"/>
      <c r="L67" s="5">
        <f t="shared" si="8"/>
        <v>0</v>
      </c>
      <c r="M67" s="5"/>
      <c r="N67" s="5"/>
      <c r="O67" s="5">
        <f t="shared" si="9"/>
        <v>0</v>
      </c>
      <c r="P67" s="5">
        <v>19</v>
      </c>
      <c r="Q67" s="5">
        <v>22</v>
      </c>
      <c r="R67" s="5">
        <f t="shared" si="10"/>
        <v>41</v>
      </c>
      <c r="S67" s="5"/>
      <c r="T67" s="5"/>
      <c r="U67" s="5">
        <f t="shared" si="11"/>
        <v>0</v>
      </c>
      <c r="V67" s="5"/>
      <c r="W67" s="5"/>
      <c r="X67" s="5">
        <f t="shared" si="12"/>
        <v>0</v>
      </c>
      <c r="Y67" s="5">
        <v>1</v>
      </c>
      <c r="Z67" s="5"/>
      <c r="AA67" s="5">
        <f t="shared" si="13"/>
        <v>1</v>
      </c>
      <c r="AB67" s="5">
        <v>2</v>
      </c>
      <c r="AC67" s="5">
        <v>7</v>
      </c>
      <c r="AD67" s="5">
        <f t="shared" si="14"/>
        <v>9</v>
      </c>
      <c r="AE67" s="2"/>
      <c r="AF67" s="2"/>
    </row>
    <row r="68" spans="1:32" outlineLevel="4" x14ac:dyDescent="0.25">
      <c r="A68" s="9">
        <v>27.010100000000001</v>
      </c>
      <c r="B68" s="9" t="s">
        <v>64</v>
      </c>
      <c r="C68" s="9" t="s">
        <v>65</v>
      </c>
      <c r="D68" s="4">
        <f t="shared" si="4"/>
        <v>16</v>
      </c>
      <c r="E68" s="4">
        <f t="shared" si="5"/>
        <v>3</v>
      </c>
      <c r="F68" s="4">
        <f t="shared" si="6"/>
        <v>19</v>
      </c>
      <c r="G68" s="5"/>
      <c r="H68" s="5"/>
      <c r="I68" s="5">
        <f t="shared" si="7"/>
        <v>0</v>
      </c>
      <c r="J68" s="5">
        <v>1</v>
      </c>
      <c r="K68" s="5">
        <v>1</v>
      </c>
      <c r="L68" s="5">
        <f t="shared" si="8"/>
        <v>2</v>
      </c>
      <c r="M68" s="5"/>
      <c r="N68" s="5"/>
      <c r="O68" s="5">
        <f t="shared" si="9"/>
        <v>0</v>
      </c>
      <c r="P68" s="5">
        <v>12</v>
      </c>
      <c r="Q68" s="5">
        <v>2</v>
      </c>
      <c r="R68" s="5">
        <f t="shared" si="10"/>
        <v>14</v>
      </c>
      <c r="S68" s="5"/>
      <c r="T68" s="5"/>
      <c r="U68" s="5">
        <f t="shared" si="11"/>
        <v>0</v>
      </c>
      <c r="V68" s="5"/>
      <c r="W68" s="5"/>
      <c r="X68" s="5">
        <f t="shared" si="12"/>
        <v>0</v>
      </c>
      <c r="Y68" s="5">
        <v>1</v>
      </c>
      <c r="Z68" s="5"/>
      <c r="AA68" s="5">
        <f t="shared" si="13"/>
        <v>1</v>
      </c>
      <c r="AB68" s="5">
        <v>2</v>
      </c>
      <c r="AC68" s="5"/>
      <c r="AD68" s="5">
        <f t="shared" si="14"/>
        <v>2</v>
      </c>
      <c r="AE68" s="2"/>
      <c r="AF68" s="2"/>
    </row>
    <row r="69" spans="1:32" outlineLevel="4" x14ac:dyDescent="0.25">
      <c r="A69" s="9">
        <v>40.0501</v>
      </c>
      <c r="B69" s="9" t="s">
        <v>72</v>
      </c>
      <c r="C69" s="9" t="s">
        <v>73</v>
      </c>
      <c r="D69" s="4">
        <f t="shared" si="4"/>
        <v>35</v>
      </c>
      <c r="E69" s="4">
        <f t="shared" si="5"/>
        <v>38</v>
      </c>
      <c r="F69" s="4">
        <f t="shared" si="6"/>
        <v>73</v>
      </c>
      <c r="G69" s="5"/>
      <c r="H69" s="5"/>
      <c r="I69" s="5">
        <f t="shared" si="7"/>
        <v>0</v>
      </c>
      <c r="J69" s="5">
        <v>2</v>
      </c>
      <c r="K69" s="5"/>
      <c r="L69" s="5">
        <f t="shared" si="8"/>
        <v>2</v>
      </c>
      <c r="M69" s="5"/>
      <c r="N69" s="5"/>
      <c r="O69" s="5">
        <f t="shared" si="9"/>
        <v>0</v>
      </c>
      <c r="P69" s="5">
        <v>28</v>
      </c>
      <c r="Q69" s="5">
        <v>35</v>
      </c>
      <c r="R69" s="5">
        <f t="shared" si="10"/>
        <v>63</v>
      </c>
      <c r="S69" s="5"/>
      <c r="T69" s="5"/>
      <c r="U69" s="5">
        <f t="shared" si="11"/>
        <v>0</v>
      </c>
      <c r="V69" s="5"/>
      <c r="W69" s="5"/>
      <c r="X69" s="5">
        <f t="shared" si="12"/>
        <v>0</v>
      </c>
      <c r="Y69" s="5"/>
      <c r="Z69" s="5">
        <v>1</v>
      </c>
      <c r="AA69" s="5">
        <f t="shared" si="13"/>
        <v>1</v>
      </c>
      <c r="AB69" s="5">
        <v>5</v>
      </c>
      <c r="AC69" s="5">
        <v>2</v>
      </c>
      <c r="AD69" s="5">
        <f t="shared" si="14"/>
        <v>7</v>
      </c>
      <c r="AE69" s="2"/>
      <c r="AF69" s="2"/>
    </row>
    <row r="70" spans="1:32" outlineLevel="4" x14ac:dyDescent="0.25">
      <c r="A70" s="9">
        <v>40.050600000000003</v>
      </c>
      <c r="B70" s="9" t="s">
        <v>78</v>
      </c>
      <c r="C70" s="9" t="s">
        <v>79</v>
      </c>
      <c r="D70" s="4">
        <f t="shared" si="4"/>
        <v>35</v>
      </c>
      <c r="E70" s="4">
        <f t="shared" si="5"/>
        <v>12</v>
      </c>
      <c r="F70" s="4">
        <f t="shared" si="6"/>
        <v>47</v>
      </c>
      <c r="G70" s="5"/>
      <c r="H70" s="5"/>
      <c r="I70" s="5">
        <f t="shared" si="7"/>
        <v>0</v>
      </c>
      <c r="J70" s="5">
        <v>2</v>
      </c>
      <c r="K70" s="5">
        <v>1</v>
      </c>
      <c r="L70" s="5">
        <f t="shared" si="8"/>
        <v>3</v>
      </c>
      <c r="M70" s="5"/>
      <c r="N70" s="5"/>
      <c r="O70" s="5">
        <f t="shared" si="9"/>
        <v>0</v>
      </c>
      <c r="P70" s="5">
        <v>31</v>
      </c>
      <c r="Q70" s="5">
        <v>9</v>
      </c>
      <c r="R70" s="5">
        <f t="shared" si="10"/>
        <v>40</v>
      </c>
      <c r="S70" s="5"/>
      <c r="T70" s="5"/>
      <c r="U70" s="5">
        <f t="shared" si="11"/>
        <v>0</v>
      </c>
      <c r="V70" s="5"/>
      <c r="W70" s="5"/>
      <c r="X70" s="5">
        <f t="shared" si="12"/>
        <v>0</v>
      </c>
      <c r="Y70" s="5"/>
      <c r="Z70" s="5"/>
      <c r="AA70" s="5">
        <f t="shared" si="13"/>
        <v>0</v>
      </c>
      <c r="AB70" s="5">
        <v>2</v>
      </c>
      <c r="AC70" s="5">
        <v>2</v>
      </c>
      <c r="AD70" s="5">
        <f t="shared" si="14"/>
        <v>4</v>
      </c>
      <c r="AE70" s="2"/>
      <c r="AF70" s="2"/>
    </row>
    <row r="71" spans="1:32" outlineLevel="1" x14ac:dyDescent="0.25">
      <c r="A71" s="363" t="s">
        <v>80</v>
      </c>
      <c r="B71" s="363"/>
      <c r="C71" s="363"/>
      <c r="D71" s="4">
        <f t="shared" ref="D71:AD71" si="29">SUBTOTAL(9,D74:D101)</f>
        <v>1030</v>
      </c>
      <c r="E71" s="4">
        <f t="shared" si="29"/>
        <v>2032</v>
      </c>
      <c r="F71" s="4">
        <f t="shared" si="29"/>
        <v>3062</v>
      </c>
      <c r="G71" s="4">
        <f t="shared" si="29"/>
        <v>2</v>
      </c>
      <c r="H71" s="4">
        <f t="shared" si="29"/>
        <v>5</v>
      </c>
      <c r="I71" s="4">
        <f t="shared" si="29"/>
        <v>7</v>
      </c>
      <c r="J71" s="4">
        <f t="shared" si="29"/>
        <v>0</v>
      </c>
      <c r="K71" s="4">
        <f t="shared" si="29"/>
        <v>1</v>
      </c>
      <c r="L71" s="4">
        <f t="shared" si="29"/>
        <v>1</v>
      </c>
      <c r="M71" s="4">
        <f t="shared" si="29"/>
        <v>3</v>
      </c>
      <c r="N71" s="4">
        <f t="shared" si="29"/>
        <v>3</v>
      </c>
      <c r="O71" s="4">
        <f t="shared" si="29"/>
        <v>6</v>
      </c>
      <c r="P71" s="4">
        <f t="shared" si="29"/>
        <v>919</v>
      </c>
      <c r="Q71" s="4">
        <f t="shared" si="29"/>
        <v>1813</v>
      </c>
      <c r="R71" s="4">
        <f t="shared" si="29"/>
        <v>2732</v>
      </c>
      <c r="S71" s="4">
        <f t="shared" si="29"/>
        <v>0</v>
      </c>
      <c r="T71" s="4">
        <f t="shared" si="29"/>
        <v>0</v>
      </c>
      <c r="U71" s="4">
        <f t="shared" si="29"/>
        <v>0</v>
      </c>
      <c r="V71" s="4">
        <f t="shared" si="29"/>
        <v>7</v>
      </c>
      <c r="W71" s="4">
        <f t="shared" si="29"/>
        <v>8</v>
      </c>
      <c r="X71" s="4">
        <f t="shared" si="29"/>
        <v>15</v>
      </c>
      <c r="Y71" s="4">
        <f t="shared" si="29"/>
        <v>6</v>
      </c>
      <c r="Z71" s="4">
        <f t="shared" si="29"/>
        <v>17</v>
      </c>
      <c r="AA71" s="4">
        <f t="shared" si="29"/>
        <v>23</v>
      </c>
      <c r="AB71" s="4">
        <f t="shared" si="29"/>
        <v>93</v>
      </c>
      <c r="AC71" s="4">
        <f t="shared" si="29"/>
        <v>185</v>
      </c>
      <c r="AD71" s="4">
        <f t="shared" si="29"/>
        <v>278</v>
      </c>
      <c r="AE71" s="2"/>
      <c r="AF71" s="2"/>
    </row>
    <row r="72" spans="1:32" outlineLevel="2" x14ac:dyDescent="0.25">
      <c r="A72" s="364" t="s">
        <v>12</v>
      </c>
      <c r="B72" s="364"/>
      <c r="C72" s="364"/>
      <c r="D72" s="4">
        <f t="shared" ref="D72:AD72" si="30">SUBTOTAL(9,D74:D84)</f>
        <v>815</v>
      </c>
      <c r="E72" s="4">
        <f t="shared" si="30"/>
        <v>1572</v>
      </c>
      <c r="F72" s="4">
        <f t="shared" si="30"/>
        <v>2387</v>
      </c>
      <c r="G72" s="4">
        <f t="shared" si="30"/>
        <v>2</v>
      </c>
      <c r="H72" s="4">
        <f t="shared" si="30"/>
        <v>4</v>
      </c>
      <c r="I72" s="4">
        <f t="shared" si="30"/>
        <v>6</v>
      </c>
      <c r="J72" s="4">
        <f t="shared" si="30"/>
        <v>0</v>
      </c>
      <c r="K72" s="4">
        <f t="shared" si="30"/>
        <v>1</v>
      </c>
      <c r="L72" s="4">
        <f t="shared" si="30"/>
        <v>1</v>
      </c>
      <c r="M72" s="4">
        <f t="shared" si="30"/>
        <v>2</v>
      </c>
      <c r="N72" s="4">
        <f t="shared" si="30"/>
        <v>2</v>
      </c>
      <c r="O72" s="4">
        <f t="shared" si="30"/>
        <v>4</v>
      </c>
      <c r="P72" s="4">
        <f t="shared" si="30"/>
        <v>728</v>
      </c>
      <c r="Q72" s="4">
        <f t="shared" si="30"/>
        <v>1422</v>
      </c>
      <c r="R72" s="4">
        <f t="shared" si="30"/>
        <v>2150</v>
      </c>
      <c r="S72" s="4">
        <f t="shared" si="30"/>
        <v>0</v>
      </c>
      <c r="T72" s="4">
        <f t="shared" si="30"/>
        <v>0</v>
      </c>
      <c r="U72" s="4">
        <f t="shared" si="30"/>
        <v>0</v>
      </c>
      <c r="V72" s="4">
        <f t="shared" si="30"/>
        <v>6</v>
      </c>
      <c r="W72" s="4">
        <f t="shared" si="30"/>
        <v>8</v>
      </c>
      <c r="X72" s="4">
        <f t="shared" si="30"/>
        <v>14</v>
      </c>
      <c r="Y72" s="4">
        <f t="shared" si="30"/>
        <v>5</v>
      </c>
      <c r="Z72" s="4">
        <f t="shared" si="30"/>
        <v>17</v>
      </c>
      <c r="AA72" s="4">
        <f t="shared" si="30"/>
        <v>22</v>
      </c>
      <c r="AB72" s="4">
        <f t="shared" si="30"/>
        <v>72</v>
      </c>
      <c r="AC72" s="4">
        <f t="shared" si="30"/>
        <v>118</v>
      </c>
      <c r="AD72" s="4">
        <f t="shared" si="30"/>
        <v>190</v>
      </c>
      <c r="AE72" s="2"/>
      <c r="AF72" s="2"/>
    </row>
    <row r="73" spans="1:32" outlineLevel="3" collapsed="1" x14ac:dyDescent="0.25">
      <c r="A73" s="362" t="s">
        <v>13</v>
      </c>
      <c r="B73" s="362"/>
      <c r="C73" s="362"/>
      <c r="D73" s="4">
        <f t="shared" ref="D73:AD73" si="31">SUBTOTAL(9,D74:D84)</f>
        <v>815</v>
      </c>
      <c r="E73" s="4">
        <f t="shared" si="31"/>
        <v>1572</v>
      </c>
      <c r="F73" s="4">
        <f t="shared" si="31"/>
        <v>2387</v>
      </c>
      <c r="G73" s="4">
        <f t="shared" si="31"/>
        <v>2</v>
      </c>
      <c r="H73" s="4">
        <f t="shared" si="31"/>
        <v>4</v>
      </c>
      <c r="I73" s="4">
        <f t="shared" si="31"/>
        <v>6</v>
      </c>
      <c r="J73" s="4">
        <f t="shared" si="31"/>
        <v>0</v>
      </c>
      <c r="K73" s="4">
        <f t="shared" si="31"/>
        <v>1</v>
      </c>
      <c r="L73" s="4">
        <f t="shared" si="31"/>
        <v>1</v>
      </c>
      <c r="M73" s="4">
        <f t="shared" si="31"/>
        <v>2</v>
      </c>
      <c r="N73" s="4">
        <f t="shared" si="31"/>
        <v>2</v>
      </c>
      <c r="O73" s="4">
        <f t="shared" si="31"/>
        <v>4</v>
      </c>
      <c r="P73" s="4">
        <f t="shared" si="31"/>
        <v>728</v>
      </c>
      <c r="Q73" s="4">
        <f t="shared" si="31"/>
        <v>1422</v>
      </c>
      <c r="R73" s="4">
        <f t="shared" si="31"/>
        <v>2150</v>
      </c>
      <c r="S73" s="4">
        <f t="shared" si="31"/>
        <v>0</v>
      </c>
      <c r="T73" s="4">
        <f t="shared" si="31"/>
        <v>0</v>
      </c>
      <c r="U73" s="4">
        <f t="shared" si="31"/>
        <v>0</v>
      </c>
      <c r="V73" s="4">
        <f t="shared" si="31"/>
        <v>6</v>
      </c>
      <c r="W73" s="4">
        <f t="shared" si="31"/>
        <v>8</v>
      </c>
      <c r="X73" s="4">
        <f t="shared" si="31"/>
        <v>14</v>
      </c>
      <c r="Y73" s="4">
        <f t="shared" si="31"/>
        <v>5</v>
      </c>
      <c r="Z73" s="4">
        <f t="shared" si="31"/>
        <v>17</v>
      </c>
      <c r="AA73" s="4">
        <f t="shared" si="31"/>
        <v>22</v>
      </c>
      <c r="AB73" s="4">
        <f t="shared" si="31"/>
        <v>72</v>
      </c>
      <c r="AC73" s="4">
        <f t="shared" si="31"/>
        <v>118</v>
      </c>
      <c r="AD73" s="4">
        <f t="shared" si="31"/>
        <v>190</v>
      </c>
      <c r="AE73" s="2"/>
      <c r="AF73" s="2"/>
    </row>
    <row r="74" spans="1:32" outlineLevel="4" x14ac:dyDescent="0.25">
      <c r="A74" s="9">
        <v>42.010100000000001</v>
      </c>
      <c r="B74" s="9" t="s">
        <v>81</v>
      </c>
      <c r="C74" s="9" t="s">
        <v>82</v>
      </c>
      <c r="D74" s="4">
        <f t="shared" si="4"/>
        <v>148</v>
      </c>
      <c r="E74" s="4">
        <f t="shared" si="5"/>
        <v>458</v>
      </c>
      <c r="F74" s="4">
        <f t="shared" si="6"/>
        <v>606</v>
      </c>
      <c r="G74" s="5"/>
      <c r="H74" s="5">
        <v>1</v>
      </c>
      <c r="I74" s="5">
        <f t="shared" si="7"/>
        <v>1</v>
      </c>
      <c r="J74" s="5"/>
      <c r="K74" s="5"/>
      <c r="L74" s="5">
        <f t="shared" si="8"/>
        <v>0</v>
      </c>
      <c r="M74" s="5">
        <v>1</v>
      </c>
      <c r="N74" s="5"/>
      <c r="O74" s="5">
        <f t="shared" si="9"/>
        <v>1</v>
      </c>
      <c r="P74" s="5">
        <v>130</v>
      </c>
      <c r="Q74" s="5">
        <v>417</v>
      </c>
      <c r="R74" s="5">
        <f t="shared" si="10"/>
        <v>547</v>
      </c>
      <c r="S74" s="5"/>
      <c r="T74" s="5"/>
      <c r="U74" s="5">
        <f t="shared" si="11"/>
        <v>0</v>
      </c>
      <c r="V74" s="5">
        <v>1</v>
      </c>
      <c r="W74" s="5">
        <v>1</v>
      </c>
      <c r="X74" s="5">
        <f t="shared" si="12"/>
        <v>2</v>
      </c>
      <c r="Y74" s="5"/>
      <c r="Z74" s="5">
        <v>3</v>
      </c>
      <c r="AA74" s="5">
        <f t="shared" si="13"/>
        <v>3</v>
      </c>
      <c r="AB74" s="5">
        <v>16</v>
      </c>
      <c r="AC74" s="5">
        <v>36</v>
      </c>
      <c r="AD74" s="5">
        <f t="shared" si="14"/>
        <v>52</v>
      </c>
      <c r="AE74" s="2"/>
      <c r="AF74" s="2"/>
    </row>
    <row r="75" spans="1:32" outlineLevel="4" x14ac:dyDescent="0.25">
      <c r="A75" s="9">
        <v>44.070099999999996</v>
      </c>
      <c r="B75" s="9" t="s">
        <v>83</v>
      </c>
      <c r="C75" s="9" t="s">
        <v>84</v>
      </c>
      <c r="D75" s="4">
        <f t="shared" si="4"/>
        <v>0</v>
      </c>
      <c r="E75" s="4">
        <f t="shared" si="5"/>
        <v>1</v>
      </c>
      <c r="F75" s="4">
        <f t="shared" si="6"/>
        <v>1</v>
      </c>
      <c r="G75" s="5"/>
      <c r="H75" s="5"/>
      <c r="I75" s="5">
        <f t="shared" si="7"/>
        <v>0</v>
      </c>
      <c r="J75" s="5"/>
      <c r="K75" s="5"/>
      <c r="L75" s="5">
        <f t="shared" si="8"/>
        <v>0</v>
      </c>
      <c r="M75" s="5"/>
      <c r="N75" s="5"/>
      <c r="O75" s="5">
        <f t="shared" si="9"/>
        <v>0</v>
      </c>
      <c r="P75" s="5"/>
      <c r="Q75" s="5">
        <v>1</v>
      </c>
      <c r="R75" s="5">
        <f t="shared" si="10"/>
        <v>1</v>
      </c>
      <c r="S75" s="5"/>
      <c r="T75" s="5"/>
      <c r="U75" s="5">
        <f t="shared" si="11"/>
        <v>0</v>
      </c>
      <c r="V75" s="5"/>
      <c r="W75" s="5"/>
      <c r="X75" s="5">
        <f t="shared" si="12"/>
        <v>0</v>
      </c>
      <c r="Y75" s="5"/>
      <c r="Z75" s="5"/>
      <c r="AA75" s="5">
        <f t="shared" si="13"/>
        <v>0</v>
      </c>
      <c r="AB75" s="5"/>
      <c r="AC75" s="5"/>
      <c r="AD75" s="5">
        <f t="shared" si="14"/>
        <v>0</v>
      </c>
      <c r="AE75" s="2"/>
      <c r="AF75" s="2"/>
    </row>
    <row r="76" spans="1:32" outlineLevel="4" x14ac:dyDescent="0.25">
      <c r="A76" s="9">
        <v>44.070099999999996</v>
      </c>
      <c r="B76" s="9" t="s">
        <v>85</v>
      </c>
      <c r="C76" s="9" t="s">
        <v>86</v>
      </c>
      <c r="D76" s="4">
        <f t="shared" si="4"/>
        <v>44</v>
      </c>
      <c r="E76" s="4">
        <f t="shared" si="5"/>
        <v>261</v>
      </c>
      <c r="F76" s="4">
        <f t="shared" si="6"/>
        <v>305</v>
      </c>
      <c r="G76" s="5">
        <v>1</v>
      </c>
      <c r="H76" s="5"/>
      <c r="I76" s="5">
        <f t="shared" si="7"/>
        <v>1</v>
      </c>
      <c r="J76" s="5"/>
      <c r="K76" s="5"/>
      <c r="L76" s="5">
        <f t="shared" si="8"/>
        <v>0</v>
      </c>
      <c r="M76" s="5"/>
      <c r="N76" s="5"/>
      <c r="O76" s="5">
        <f t="shared" si="9"/>
        <v>0</v>
      </c>
      <c r="P76" s="5">
        <v>43</v>
      </c>
      <c r="Q76" s="5">
        <v>249</v>
      </c>
      <c r="R76" s="5">
        <f t="shared" si="10"/>
        <v>292</v>
      </c>
      <c r="S76" s="5"/>
      <c r="T76" s="5"/>
      <c r="U76" s="5">
        <f t="shared" si="11"/>
        <v>0</v>
      </c>
      <c r="V76" s="5"/>
      <c r="W76" s="5">
        <v>2</v>
      </c>
      <c r="X76" s="5">
        <f t="shared" si="12"/>
        <v>2</v>
      </c>
      <c r="Y76" s="5"/>
      <c r="Z76" s="5">
        <v>4</v>
      </c>
      <c r="AA76" s="5">
        <f t="shared" si="13"/>
        <v>4</v>
      </c>
      <c r="AB76" s="5"/>
      <c r="AC76" s="5">
        <v>6</v>
      </c>
      <c r="AD76" s="5">
        <f t="shared" si="14"/>
        <v>6</v>
      </c>
      <c r="AE76" s="2"/>
      <c r="AF76" s="2"/>
    </row>
    <row r="77" spans="1:32" outlineLevel="4" x14ac:dyDescent="0.25">
      <c r="A77" s="9">
        <v>45.010100000000001</v>
      </c>
      <c r="B77" s="9" t="s">
        <v>87</v>
      </c>
      <c r="C77" s="9" t="s">
        <v>88</v>
      </c>
      <c r="D77" s="4">
        <f t="shared" si="4"/>
        <v>13</v>
      </c>
      <c r="E77" s="4">
        <f t="shared" si="5"/>
        <v>19</v>
      </c>
      <c r="F77" s="4">
        <f t="shared" si="6"/>
        <v>32</v>
      </c>
      <c r="G77" s="5"/>
      <c r="H77" s="5"/>
      <c r="I77" s="5">
        <f t="shared" si="7"/>
        <v>0</v>
      </c>
      <c r="J77" s="5"/>
      <c r="K77" s="5"/>
      <c r="L77" s="5">
        <f t="shared" si="8"/>
        <v>0</v>
      </c>
      <c r="M77" s="5"/>
      <c r="N77" s="5"/>
      <c r="O77" s="5">
        <f t="shared" si="9"/>
        <v>0</v>
      </c>
      <c r="P77" s="5">
        <v>10</v>
      </c>
      <c r="Q77" s="5">
        <v>19</v>
      </c>
      <c r="R77" s="5">
        <f t="shared" si="10"/>
        <v>29</v>
      </c>
      <c r="S77" s="5"/>
      <c r="T77" s="5"/>
      <c r="U77" s="5">
        <f t="shared" si="11"/>
        <v>0</v>
      </c>
      <c r="V77" s="5"/>
      <c r="W77" s="5"/>
      <c r="X77" s="5">
        <f t="shared" si="12"/>
        <v>0</v>
      </c>
      <c r="Y77" s="5">
        <v>1</v>
      </c>
      <c r="Z77" s="5"/>
      <c r="AA77" s="5">
        <f t="shared" si="13"/>
        <v>1</v>
      </c>
      <c r="AB77" s="5">
        <v>2</v>
      </c>
      <c r="AC77" s="5"/>
      <c r="AD77" s="5">
        <f t="shared" si="14"/>
        <v>2</v>
      </c>
      <c r="AE77" s="2"/>
      <c r="AF77" s="2"/>
    </row>
    <row r="78" spans="1:32" outlineLevel="4" x14ac:dyDescent="0.25">
      <c r="A78" s="9">
        <v>45.010100000000001</v>
      </c>
      <c r="B78" s="9" t="s">
        <v>89</v>
      </c>
      <c r="C78" s="9" t="s">
        <v>90</v>
      </c>
      <c r="D78" s="4">
        <f t="shared" si="4"/>
        <v>76</v>
      </c>
      <c r="E78" s="4">
        <f t="shared" si="5"/>
        <v>165</v>
      </c>
      <c r="F78" s="4">
        <f t="shared" si="6"/>
        <v>241</v>
      </c>
      <c r="G78" s="5"/>
      <c r="H78" s="5">
        <v>1</v>
      </c>
      <c r="I78" s="5">
        <f t="shared" si="7"/>
        <v>1</v>
      </c>
      <c r="J78" s="5"/>
      <c r="K78" s="5"/>
      <c r="L78" s="5">
        <f t="shared" si="8"/>
        <v>0</v>
      </c>
      <c r="M78" s="5"/>
      <c r="N78" s="5"/>
      <c r="O78" s="5">
        <f t="shared" si="9"/>
        <v>0</v>
      </c>
      <c r="P78" s="5">
        <v>63</v>
      </c>
      <c r="Q78" s="5">
        <v>131</v>
      </c>
      <c r="R78" s="5">
        <f t="shared" si="10"/>
        <v>194</v>
      </c>
      <c r="S78" s="5"/>
      <c r="T78" s="5"/>
      <c r="U78" s="5">
        <f t="shared" si="11"/>
        <v>0</v>
      </c>
      <c r="V78" s="5"/>
      <c r="W78" s="5"/>
      <c r="X78" s="5">
        <f t="shared" si="12"/>
        <v>0</v>
      </c>
      <c r="Y78" s="5">
        <v>1</v>
      </c>
      <c r="Z78" s="5">
        <v>2</v>
      </c>
      <c r="AA78" s="5">
        <f t="shared" si="13"/>
        <v>3</v>
      </c>
      <c r="AB78" s="5">
        <v>12</v>
      </c>
      <c r="AC78" s="5">
        <v>31</v>
      </c>
      <c r="AD78" s="5">
        <f t="shared" si="14"/>
        <v>43</v>
      </c>
      <c r="AE78" s="2"/>
      <c r="AF78" s="2"/>
    </row>
    <row r="79" spans="1:32" outlineLevel="4" x14ac:dyDescent="0.25">
      <c r="A79" s="9">
        <v>45.020099999999999</v>
      </c>
      <c r="B79" s="9" t="s">
        <v>91</v>
      </c>
      <c r="C79" s="9" t="s">
        <v>92</v>
      </c>
      <c r="D79" s="4">
        <f t="shared" si="4"/>
        <v>51</v>
      </c>
      <c r="E79" s="4">
        <f t="shared" si="5"/>
        <v>100</v>
      </c>
      <c r="F79" s="4">
        <f t="shared" si="6"/>
        <v>151</v>
      </c>
      <c r="G79" s="5"/>
      <c r="H79" s="5"/>
      <c r="I79" s="5">
        <f t="shared" si="7"/>
        <v>0</v>
      </c>
      <c r="J79" s="5"/>
      <c r="K79" s="5"/>
      <c r="L79" s="5">
        <f t="shared" si="8"/>
        <v>0</v>
      </c>
      <c r="M79" s="5">
        <v>1</v>
      </c>
      <c r="N79" s="5"/>
      <c r="O79" s="5">
        <f t="shared" si="9"/>
        <v>1</v>
      </c>
      <c r="P79" s="5">
        <v>42</v>
      </c>
      <c r="Q79" s="5">
        <v>96</v>
      </c>
      <c r="R79" s="5">
        <f t="shared" si="10"/>
        <v>138</v>
      </c>
      <c r="S79" s="5"/>
      <c r="T79" s="5"/>
      <c r="U79" s="5">
        <f t="shared" si="11"/>
        <v>0</v>
      </c>
      <c r="V79" s="5">
        <v>1</v>
      </c>
      <c r="W79" s="5"/>
      <c r="X79" s="5">
        <f t="shared" si="12"/>
        <v>1</v>
      </c>
      <c r="Y79" s="5"/>
      <c r="Z79" s="5">
        <v>1</v>
      </c>
      <c r="AA79" s="5">
        <f t="shared" si="13"/>
        <v>1</v>
      </c>
      <c r="AB79" s="5">
        <v>7</v>
      </c>
      <c r="AC79" s="5">
        <v>3</v>
      </c>
      <c r="AD79" s="5">
        <f t="shared" si="14"/>
        <v>10</v>
      </c>
      <c r="AE79" s="2"/>
      <c r="AF79" s="2"/>
    </row>
    <row r="80" spans="1:32" outlineLevel="4" x14ac:dyDescent="0.25">
      <c r="A80" s="9">
        <v>45.060099999999998</v>
      </c>
      <c r="B80" s="9" t="s">
        <v>93</v>
      </c>
      <c r="C80" s="9" t="s">
        <v>94</v>
      </c>
      <c r="D80" s="4">
        <f t="shared" si="4"/>
        <v>98</v>
      </c>
      <c r="E80" s="4">
        <f t="shared" si="5"/>
        <v>68</v>
      </c>
      <c r="F80" s="4">
        <f t="shared" si="6"/>
        <v>166</v>
      </c>
      <c r="G80" s="5"/>
      <c r="H80" s="5"/>
      <c r="I80" s="5">
        <f t="shared" si="7"/>
        <v>0</v>
      </c>
      <c r="J80" s="5"/>
      <c r="K80" s="5">
        <v>1</v>
      </c>
      <c r="L80" s="5">
        <f t="shared" si="8"/>
        <v>1</v>
      </c>
      <c r="M80" s="5"/>
      <c r="N80" s="5"/>
      <c r="O80" s="5">
        <f t="shared" si="9"/>
        <v>0</v>
      </c>
      <c r="P80" s="5">
        <v>83</v>
      </c>
      <c r="Q80" s="5">
        <v>60</v>
      </c>
      <c r="R80" s="5">
        <f t="shared" si="10"/>
        <v>143</v>
      </c>
      <c r="S80" s="5"/>
      <c r="T80" s="5"/>
      <c r="U80" s="5">
        <f t="shared" si="11"/>
        <v>0</v>
      </c>
      <c r="V80" s="5">
        <v>1</v>
      </c>
      <c r="W80" s="5">
        <v>1</v>
      </c>
      <c r="X80" s="5">
        <f t="shared" si="12"/>
        <v>2</v>
      </c>
      <c r="Y80" s="5">
        <v>2</v>
      </c>
      <c r="Z80" s="5">
        <v>1</v>
      </c>
      <c r="AA80" s="5">
        <f t="shared" si="13"/>
        <v>3</v>
      </c>
      <c r="AB80" s="5">
        <v>12</v>
      </c>
      <c r="AC80" s="5">
        <v>5</v>
      </c>
      <c r="AD80" s="5">
        <f t="shared" si="14"/>
        <v>17</v>
      </c>
      <c r="AE80" s="2"/>
      <c r="AF80" s="2"/>
    </row>
    <row r="81" spans="1:32" outlineLevel="4" x14ac:dyDescent="0.25">
      <c r="A81" s="9">
        <v>45.070099999999996</v>
      </c>
      <c r="B81" s="9" t="s">
        <v>95</v>
      </c>
      <c r="C81" s="9" t="s">
        <v>96</v>
      </c>
      <c r="D81" s="4">
        <f t="shared" si="4"/>
        <v>75</v>
      </c>
      <c r="E81" s="4">
        <f t="shared" si="5"/>
        <v>92</v>
      </c>
      <c r="F81" s="4">
        <f t="shared" si="6"/>
        <v>167</v>
      </c>
      <c r="G81" s="5"/>
      <c r="H81" s="5">
        <v>2</v>
      </c>
      <c r="I81" s="5">
        <f t="shared" si="7"/>
        <v>2</v>
      </c>
      <c r="J81" s="5"/>
      <c r="K81" s="5"/>
      <c r="L81" s="5">
        <f t="shared" si="8"/>
        <v>0</v>
      </c>
      <c r="M81" s="5"/>
      <c r="N81" s="5"/>
      <c r="O81" s="5">
        <f t="shared" si="9"/>
        <v>0</v>
      </c>
      <c r="P81" s="5">
        <v>71</v>
      </c>
      <c r="Q81" s="5">
        <v>81</v>
      </c>
      <c r="R81" s="5">
        <f t="shared" si="10"/>
        <v>152</v>
      </c>
      <c r="S81" s="5"/>
      <c r="T81" s="5"/>
      <c r="U81" s="5">
        <f t="shared" si="11"/>
        <v>0</v>
      </c>
      <c r="V81" s="5"/>
      <c r="W81" s="5">
        <v>3</v>
      </c>
      <c r="X81" s="5">
        <f t="shared" si="12"/>
        <v>3</v>
      </c>
      <c r="Y81" s="5"/>
      <c r="Z81" s="5">
        <v>1</v>
      </c>
      <c r="AA81" s="5">
        <f t="shared" si="13"/>
        <v>1</v>
      </c>
      <c r="AB81" s="5">
        <v>4</v>
      </c>
      <c r="AC81" s="5">
        <v>5</v>
      </c>
      <c r="AD81" s="5">
        <f t="shared" si="14"/>
        <v>9</v>
      </c>
      <c r="AE81" s="2"/>
      <c r="AF81" s="2"/>
    </row>
    <row r="82" spans="1:32" outlineLevel="4" x14ac:dyDescent="0.25">
      <c r="A82" s="9">
        <v>45.100099999999998</v>
      </c>
      <c r="B82" s="9" t="s">
        <v>97</v>
      </c>
      <c r="C82" s="9" t="s">
        <v>98</v>
      </c>
      <c r="D82" s="4">
        <f t="shared" si="4"/>
        <v>141</v>
      </c>
      <c r="E82" s="4">
        <f t="shared" si="5"/>
        <v>127</v>
      </c>
      <c r="F82" s="4">
        <f t="shared" si="6"/>
        <v>268</v>
      </c>
      <c r="G82" s="5">
        <v>1</v>
      </c>
      <c r="H82" s="5"/>
      <c r="I82" s="5">
        <f t="shared" si="7"/>
        <v>1</v>
      </c>
      <c r="J82" s="5"/>
      <c r="K82" s="5"/>
      <c r="L82" s="5">
        <f t="shared" si="8"/>
        <v>0</v>
      </c>
      <c r="M82" s="5"/>
      <c r="N82" s="5"/>
      <c r="O82" s="5">
        <f t="shared" si="9"/>
        <v>0</v>
      </c>
      <c r="P82" s="5">
        <v>127</v>
      </c>
      <c r="Q82" s="5">
        <v>114</v>
      </c>
      <c r="R82" s="5">
        <f t="shared" si="10"/>
        <v>241</v>
      </c>
      <c r="S82" s="5"/>
      <c r="T82" s="5"/>
      <c r="U82" s="5">
        <f t="shared" si="11"/>
        <v>0</v>
      </c>
      <c r="V82" s="5">
        <v>2</v>
      </c>
      <c r="W82" s="5"/>
      <c r="X82" s="5">
        <f t="shared" si="12"/>
        <v>2</v>
      </c>
      <c r="Y82" s="5"/>
      <c r="Z82" s="5"/>
      <c r="AA82" s="5">
        <f t="shared" si="13"/>
        <v>0</v>
      </c>
      <c r="AB82" s="5">
        <v>11</v>
      </c>
      <c r="AC82" s="5">
        <v>13</v>
      </c>
      <c r="AD82" s="5">
        <f t="shared" si="14"/>
        <v>24</v>
      </c>
      <c r="AE82" s="2"/>
      <c r="AF82" s="2"/>
    </row>
    <row r="83" spans="1:32" outlineLevel="4" x14ac:dyDescent="0.25">
      <c r="A83" s="9">
        <v>45.110100000000003</v>
      </c>
      <c r="B83" s="9" t="s">
        <v>99</v>
      </c>
      <c r="C83" s="9" t="s">
        <v>100</v>
      </c>
      <c r="D83" s="4">
        <f t="shared" si="4"/>
        <v>62</v>
      </c>
      <c r="E83" s="4">
        <f t="shared" si="5"/>
        <v>123</v>
      </c>
      <c r="F83" s="4">
        <f t="shared" si="6"/>
        <v>185</v>
      </c>
      <c r="G83" s="5"/>
      <c r="H83" s="5"/>
      <c r="I83" s="5">
        <f t="shared" si="7"/>
        <v>0</v>
      </c>
      <c r="J83" s="5"/>
      <c r="K83" s="5"/>
      <c r="L83" s="5">
        <f t="shared" si="8"/>
        <v>0</v>
      </c>
      <c r="M83" s="5"/>
      <c r="N83" s="5">
        <v>1</v>
      </c>
      <c r="O83" s="5">
        <f t="shared" si="9"/>
        <v>1</v>
      </c>
      <c r="P83" s="5">
        <v>58</v>
      </c>
      <c r="Q83" s="5">
        <v>108</v>
      </c>
      <c r="R83" s="5">
        <f t="shared" si="10"/>
        <v>166</v>
      </c>
      <c r="S83" s="5"/>
      <c r="T83" s="5"/>
      <c r="U83" s="5">
        <f t="shared" si="11"/>
        <v>0</v>
      </c>
      <c r="V83" s="5">
        <v>1</v>
      </c>
      <c r="W83" s="5">
        <v>1</v>
      </c>
      <c r="X83" s="5">
        <f t="shared" si="12"/>
        <v>2</v>
      </c>
      <c r="Y83" s="5"/>
      <c r="Z83" s="5">
        <v>3</v>
      </c>
      <c r="AA83" s="5">
        <f t="shared" si="13"/>
        <v>3</v>
      </c>
      <c r="AB83" s="5">
        <v>3</v>
      </c>
      <c r="AC83" s="5">
        <v>10</v>
      </c>
      <c r="AD83" s="5">
        <f t="shared" si="14"/>
        <v>13</v>
      </c>
      <c r="AE83" s="2"/>
      <c r="AF83" s="2"/>
    </row>
    <row r="84" spans="1:32" outlineLevel="4" x14ac:dyDescent="0.25">
      <c r="A84" s="9">
        <v>52.100200000000001</v>
      </c>
      <c r="B84" s="9" t="s">
        <v>101</v>
      </c>
      <c r="C84" s="9" t="s">
        <v>102</v>
      </c>
      <c r="D84" s="4">
        <f t="shared" si="4"/>
        <v>107</v>
      </c>
      <c r="E84" s="4">
        <f t="shared" si="5"/>
        <v>158</v>
      </c>
      <c r="F84" s="4">
        <f t="shared" si="6"/>
        <v>265</v>
      </c>
      <c r="G84" s="5"/>
      <c r="H84" s="5"/>
      <c r="I84" s="5">
        <f t="shared" si="7"/>
        <v>0</v>
      </c>
      <c r="J84" s="5"/>
      <c r="K84" s="5"/>
      <c r="L84" s="5">
        <f t="shared" si="8"/>
        <v>0</v>
      </c>
      <c r="M84" s="5"/>
      <c r="N84" s="5">
        <v>1</v>
      </c>
      <c r="O84" s="5">
        <f t="shared" si="9"/>
        <v>1</v>
      </c>
      <c r="P84" s="5">
        <v>101</v>
      </c>
      <c r="Q84" s="5">
        <v>146</v>
      </c>
      <c r="R84" s="5">
        <f t="shared" si="10"/>
        <v>247</v>
      </c>
      <c r="S84" s="5"/>
      <c r="T84" s="5"/>
      <c r="U84" s="5">
        <f t="shared" si="11"/>
        <v>0</v>
      </c>
      <c r="V84" s="5"/>
      <c r="W84" s="5"/>
      <c r="X84" s="5">
        <f t="shared" si="12"/>
        <v>0</v>
      </c>
      <c r="Y84" s="5">
        <v>1</v>
      </c>
      <c r="Z84" s="5">
        <v>2</v>
      </c>
      <c r="AA84" s="5">
        <f t="shared" si="13"/>
        <v>3</v>
      </c>
      <c r="AB84" s="5">
        <v>5</v>
      </c>
      <c r="AC84" s="5">
        <v>9</v>
      </c>
      <c r="AD84" s="5">
        <f t="shared" si="14"/>
        <v>14</v>
      </c>
      <c r="AE84" s="2"/>
      <c r="AF84" s="2"/>
    </row>
    <row r="85" spans="1:32" outlineLevel="2" x14ac:dyDescent="0.25">
      <c r="A85" s="364" t="s">
        <v>40</v>
      </c>
      <c r="B85" s="364"/>
      <c r="C85" s="364"/>
      <c r="D85" s="4">
        <f t="shared" ref="D85:AD85" si="32">SUBTOTAL(9,D87:D101)</f>
        <v>215</v>
      </c>
      <c r="E85" s="4">
        <f t="shared" si="32"/>
        <v>460</v>
      </c>
      <c r="F85" s="4">
        <f t="shared" si="32"/>
        <v>675</v>
      </c>
      <c r="G85" s="4">
        <f t="shared" si="32"/>
        <v>0</v>
      </c>
      <c r="H85" s="4">
        <f t="shared" si="32"/>
        <v>1</v>
      </c>
      <c r="I85" s="4">
        <f t="shared" si="32"/>
        <v>1</v>
      </c>
      <c r="J85" s="4">
        <f t="shared" si="32"/>
        <v>0</v>
      </c>
      <c r="K85" s="4">
        <f t="shared" si="32"/>
        <v>0</v>
      </c>
      <c r="L85" s="4">
        <f t="shared" si="32"/>
        <v>0</v>
      </c>
      <c r="M85" s="4">
        <f t="shared" si="32"/>
        <v>1</v>
      </c>
      <c r="N85" s="4">
        <f t="shared" si="32"/>
        <v>1</v>
      </c>
      <c r="O85" s="4">
        <f t="shared" si="32"/>
        <v>2</v>
      </c>
      <c r="P85" s="4">
        <f t="shared" si="32"/>
        <v>191</v>
      </c>
      <c r="Q85" s="4">
        <f t="shared" si="32"/>
        <v>391</v>
      </c>
      <c r="R85" s="4">
        <f t="shared" si="32"/>
        <v>582</v>
      </c>
      <c r="S85" s="4">
        <f t="shared" si="32"/>
        <v>0</v>
      </c>
      <c r="T85" s="4">
        <f t="shared" si="32"/>
        <v>0</v>
      </c>
      <c r="U85" s="4">
        <f t="shared" si="32"/>
        <v>0</v>
      </c>
      <c r="V85" s="4">
        <f t="shared" si="32"/>
        <v>1</v>
      </c>
      <c r="W85" s="4">
        <f t="shared" si="32"/>
        <v>0</v>
      </c>
      <c r="X85" s="4">
        <f t="shared" si="32"/>
        <v>1</v>
      </c>
      <c r="Y85" s="4">
        <f t="shared" si="32"/>
        <v>1</v>
      </c>
      <c r="Z85" s="4">
        <f t="shared" si="32"/>
        <v>0</v>
      </c>
      <c r="AA85" s="4">
        <f t="shared" si="32"/>
        <v>1</v>
      </c>
      <c r="AB85" s="4">
        <f t="shared" si="32"/>
        <v>21</v>
      </c>
      <c r="AC85" s="4">
        <f t="shared" si="32"/>
        <v>67</v>
      </c>
      <c r="AD85" s="4">
        <f t="shared" si="32"/>
        <v>88</v>
      </c>
      <c r="AE85" s="2"/>
      <c r="AF85" s="2"/>
    </row>
    <row r="86" spans="1:32" outlineLevel="3" collapsed="1" x14ac:dyDescent="0.25">
      <c r="A86" s="362" t="s">
        <v>41</v>
      </c>
      <c r="B86" s="362"/>
      <c r="C86" s="362"/>
      <c r="D86" s="4">
        <f t="shared" ref="D86:AD86" si="33">SUBTOTAL(9,D87:D98)</f>
        <v>189</v>
      </c>
      <c r="E86" s="4">
        <f t="shared" si="33"/>
        <v>386</v>
      </c>
      <c r="F86" s="4">
        <f t="shared" si="33"/>
        <v>575</v>
      </c>
      <c r="G86" s="4">
        <f t="shared" si="33"/>
        <v>0</v>
      </c>
      <c r="H86" s="4">
        <f t="shared" si="33"/>
        <v>1</v>
      </c>
      <c r="I86" s="4">
        <f t="shared" si="33"/>
        <v>1</v>
      </c>
      <c r="J86" s="4">
        <f t="shared" si="33"/>
        <v>0</v>
      </c>
      <c r="K86" s="4">
        <f t="shared" si="33"/>
        <v>0</v>
      </c>
      <c r="L86" s="4">
        <f t="shared" si="33"/>
        <v>0</v>
      </c>
      <c r="M86" s="4">
        <f t="shared" si="33"/>
        <v>1</v>
      </c>
      <c r="N86" s="4">
        <f t="shared" si="33"/>
        <v>1</v>
      </c>
      <c r="O86" s="4">
        <f t="shared" si="33"/>
        <v>2</v>
      </c>
      <c r="P86" s="4">
        <f t="shared" si="33"/>
        <v>167</v>
      </c>
      <c r="Q86" s="4">
        <f t="shared" si="33"/>
        <v>321</v>
      </c>
      <c r="R86" s="4">
        <f t="shared" si="33"/>
        <v>488</v>
      </c>
      <c r="S86" s="4">
        <f t="shared" si="33"/>
        <v>0</v>
      </c>
      <c r="T86" s="4">
        <f t="shared" si="33"/>
        <v>0</v>
      </c>
      <c r="U86" s="4">
        <f t="shared" si="33"/>
        <v>0</v>
      </c>
      <c r="V86" s="4">
        <f t="shared" si="33"/>
        <v>1</v>
      </c>
      <c r="W86" s="4">
        <f t="shared" si="33"/>
        <v>0</v>
      </c>
      <c r="X86" s="4">
        <f t="shared" si="33"/>
        <v>1</v>
      </c>
      <c r="Y86" s="4">
        <f t="shared" si="33"/>
        <v>0</v>
      </c>
      <c r="Z86" s="4">
        <f t="shared" si="33"/>
        <v>0</v>
      </c>
      <c r="AA86" s="4">
        <f t="shared" si="33"/>
        <v>0</v>
      </c>
      <c r="AB86" s="4">
        <f t="shared" si="33"/>
        <v>20</v>
      </c>
      <c r="AC86" s="4">
        <f t="shared" si="33"/>
        <v>63</v>
      </c>
      <c r="AD86" s="4">
        <f t="shared" si="33"/>
        <v>83</v>
      </c>
      <c r="AE86" s="2"/>
      <c r="AF86" s="2"/>
    </row>
    <row r="87" spans="1:32" outlineLevel="4" x14ac:dyDescent="0.25">
      <c r="A87" s="9">
        <v>42.020099999999999</v>
      </c>
      <c r="B87" s="9" t="s">
        <v>103</v>
      </c>
      <c r="C87" s="9" t="s">
        <v>104</v>
      </c>
      <c r="D87" s="4">
        <f t="shared" si="4"/>
        <v>10</v>
      </c>
      <c r="E87" s="4">
        <f t="shared" si="5"/>
        <v>36</v>
      </c>
      <c r="F87" s="4">
        <f t="shared" si="6"/>
        <v>46</v>
      </c>
      <c r="G87" s="5"/>
      <c r="H87" s="5"/>
      <c r="I87" s="5">
        <f t="shared" si="7"/>
        <v>0</v>
      </c>
      <c r="J87" s="5"/>
      <c r="K87" s="5"/>
      <c r="L87" s="5">
        <f t="shared" si="8"/>
        <v>0</v>
      </c>
      <c r="M87" s="5"/>
      <c r="N87" s="5"/>
      <c r="O87" s="5">
        <f t="shared" si="9"/>
        <v>0</v>
      </c>
      <c r="P87" s="5">
        <v>10</v>
      </c>
      <c r="Q87" s="5">
        <v>34</v>
      </c>
      <c r="R87" s="5">
        <f t="shared" si="10"/>
        <v>44</v>
      </c>
      <c r="S87" s="5"/>
      <c r="T87" s="5"/>
      <c r="U87" s="5">
        <f t="shared" si="11"/>
        <v>0</v>
      </c>
      <c r="V87" s="5"/>
      <c r="W87" s="5"/>
      <c r="X87" s="5">
        <f t="shared" si="12"/>
        <v>0</v>
      </c>
      <c r="Y87" s="5"/>
      <c r="Z87" s="5"/>
      <c r="AA87" s="5">
        <f t="shared" si="13"/>
        <v>0</v>
      </c>
      <c r="AB87" s="5"/>
      <c r="AC87" s="5">
        <v>2</v>
      </c>
      <c r="AD87" s="5">
        <f t="shared" si="14"/>
        <v>2</v>
      </c>
      <c r="AE87" s="2"/>
      <c r="AF87" s="2"/>
    </row>
    <row r="88" spans="1:32" outlineLevel="4" x14ac:dyDescent="0.25">
      <c r="A88" s="9">
        <v>42.280200000000001</v>
      </c>
      <c r="B88" s="9" t="s">
        <v>105</v>
      </c>
      <c r="C88" s="9" t="s">
        <v>106</v>
      </c>
      <c r="D88" s="4">
        <f t="shared" si="4"/>
        <v>16</v>
      </c>
      <c r="E88" s="4">
        <f t="shared" si="5"/>
        <v>21</v>
      </c>
      <c r="F88" s="4">
        <f t="shared" si="6"/>
        <v>37</v>
      </c>
      <c r="G88" s="5"/>
      <c r="H88" s="5"/>
      <c r="I88" s="5">
        <f t="shared" si="7"/>
        <v>0</v>
      </c>
      <c r="J88" s="5"/>
      <c r="K88" s="5"/>
      <c r="L88" s="5">
        <f t="shared" si="8"/>
        <v>0</v>
      </c>
      <c r="M88" s="5"/>
      <c r="N88" s="5"/>
      <c r="O88" s="5">
        <f t="shared" si="9"/>
        <v>0</v>
      </c>
      <c r="P88" s="5">
        <v>15</v>
      </c>
      <c r="Q88" s="5">
        <v>20</v>
      </c>
      <c r="R88" s="5">
        <f t="shared" si="10"/>
        <v>35</v>
      </c>
      <c r="S88" s="5"/>
      <c r="T88" s="5"/>
      <c r="U88" s="5">
        <f t="shared" si="11"/>
        <v>0</v>
      </c>
      <c r="V88" s="5"/>
      <c r="W88" s="5"/>
      <c r="X88" s="5">
        <f t="shared" si="12"/>
        <v>0</v>
      </c>
      <c r="Y88" s="5"/>
      <c r="Z88" s="5"/>
      <c r="AA88" s="5">
        <f t="shared" si="13"/>
        <v>0</v>
      </c>
      <c r="AB88" s="5">
        <v>1</v>
      </c>
      <c r="AC88" s="5">
        <v>1</v>
      </c>
      <c r="AD88" s="5">
        <f t="shared" si="14"/>
        <v>2</v>
      </c>
      <c r="AE88" s="2"/>
      <c r="AF88" s="2"/>
    </row>
    <row r="89" spans="1:32" outlineLevel="4" x14ac:dyDescent="0.25">
      <c r="A89" s="9">
        <v>42.2804</v>
      </c>
      <c r="B89" s="9" t="s">
        <v>107</v>
      </c>
      <c r="C89" s="9" t="s">
        <v>108</v>
      </c>
      <c r="D89" s="4">
        <f t="shared" si="4"/>
        <v>16</v>
      </c>
      <c r="E89" s="4">
        <f t="shared" si="5"/>
        <v>30</v>
      </c>
      <c r="F89" s="4">
        <f t="shared" si="6"/>
        <v>46</v>
      </c>
      <c r="G89" s="5"/>
      <c r="H89" s="5"/>
      <c r="I89" s="5">
        <f t="shared" si="7"/>
        <v>0</v>
      </c>
      <c r="J89" s="5"/>
      <c r="K89" s="5"/>
      <c r="L89" s="5">
        <f t="shared" si="8"/>
        <v>0</v>
      </c>
      <c r="M89" s="5"/>
      <c r="N89" s="5"/>
      <c r="O89" s="5">
        <f t="shared" si="9"/>
        <v>0</v>
      </c>
      <c r="P89" s="5">
        <v>15</v>
      </c>
      <c r="Q89" s="5">
        <v>27</v>
      </c>
      <c r="R89" s="5">
        <f t="shared" si="10"/>
        <v>42</v>
      </c>
      <c r="S89" s="5"/>
      <c r="T89" s="5"/>
      <c r="U89" s="5">
        <f t="shared" si="11"/>
        <v>0</v>
      </c>
      <c r="V89" s="5"/>
      <c r="W89" s="5"/>
      <c r="X89" s="5">
        <f t="shared" si="12"/>
        <v>0</v>
      </c>
      <c r="Y89" s="5"/>
      <c r="Z89" s="5"/>
      <c r="AA89" s="5">
        <f t="shared" si="13"/>
        <v>0</v>
      </c>
      <c r="AB89" s="5">
        <v>1</v>
      </c>
      <c r="AC89" s="5">
        <v>3</v>
      </c>
      <c r="AD89" s="5">
        <f t="shared" si="14"/>
        <v>4</v>
      </c>
      <c r="AE89" s="2"/>
      <c r="AF89" s="2"/>
    </row>
    <row r="90" spans="1:32" outlineLevel="4" x14ac:dyDescent="0.25">
      <c r="A90" s="9">
        <v>42.999899999999997</v>
      </c>
      <c r="B90" s="9" t="s">
        <v>109</v>
      </c>
      <c r="C90" s="9" t="s">
        <v>110</v>
      </c>
      <c r="D90" s="4">
        <f t="shared" si="4"/>
        <v>8</v>
      </c>
      <c r="E90" s="4">
        <f t="shared" si="5"/>
        <v>20</v>
      </c>
      <c r="F90" s="4">
        <f t="shared" si="6"/>
        <v>28</v>
      </c>
      <c r="G90" s="5"/>
      <c r="H90" s="5"/>
      <c r="I90" s="5">
        <f t="shared" si="7"/>
        <v>0</v>
      </c>
      <c r="J90" s="5"/>
      <c r="K90" s="5"/>
      <c r="L90" s="5">
        <f t="shared" si="8"/>
        <v>0</v>
      </c>
      <c r="M90" s="5"/>
      <c r="N90" s="5"/>
      <c r="O90" s="5">
        <f t="shared" si="9"/>
        <v>0</v>
      </c>
      <c r="P90" s="5">
        <v>7</v>
      </c>
      <c r="Q90" s="5">
        <v>17</v>
      </c>
      <c r="R90" s="5">
        <f t="shared" si="10"/>
        <v>24</v>
      </c>
      <c r="S90" s="5"/>
      <c r="T90" s="5"/>
      <c r="U90" s="5">
        <f t="shared" si="11"/>
        <v>0</v>
      </c>
      <c r="V90" s="5"/>
      <c r="W90" s="5"/>
      <c r="X90" s="5">
        <f t="shared" si="12"/>
        <v>0</v>
      </c>
      <c r="Y90" s="5"/>
      <c r="Z90" s="5"/>
      <c r="AA90" s="5">
        <f t="shared" si="13"/>
        <v>0</v>
      </c>
      <c r="AB90" s="5">
        <v>1</v>
      </c>
      <c r="AC90" s="5">
        <v>3</v>
      </c>
      <c r="AD90" s="5">
        <f t="shared" si="14"/>
        <v>4</v>
      </c>
      <c r="AE90" s="2"/>
      <c r="AF90" s="2"/>
    </row>
    <row r="91" spans="1:32" outlineLevel="4" x14ac:dyDescent="0.25">
      <c r="A91" s="9">
        <v>44.040100000000002</v>
      </c>
      <c r="B91" s="9" t="s">
        <v>111</v>
      </c>
      <c r="C91" s="9" t="s">
        <v>112</v>
      </c>
      <c r="D91" s="4">
        <f t="shared" si="4"/>
        <v>9</v>
      </c>
      <c r="E91" s="4">
        <f t="shared" si="5"/>
        <v>10</v>
      </c>
      <c r="F91" s="4">
        <f t="shared" si="6"/>
        <v>19</v>
      </c>
      <c r="G91" s="5"/>
      <c r="H91" s="5"/>
      <c r="I91" s="5">
        <f t="shared" si="7"/>
        <v>0</v>
      </c>
      <c r="J91" s="5"/>
      <c r="K91" s="5"/>
      <c r="L91" s="5">
        <f t="shared" si="8"/>
        <v>0</v>
      </c>
      <c r="M91" s="5"/>
      <c r="N91" s="5"/>
      <c r="O91" s="5">
        <f t="shared" si="9"/>
        <v>0</v>
      </c>
      <c r="P91" s="5">
        <v>7</v>
      </c>
      <c r="Q91" s="5">
        <v>9</v>
      </c>
      <c r="R91" s="5">
        <f t="shared" si="10"/>
        <v>16</v>
      </c>
      <c r="S91" s="5"/>
      <c r="T91" s="5"/>
      <c r="U91" s="5">
        <f t="shared" si="11"/>
        <v>0</v>
      </c>
      <c r="V91" s="5"/>
      <c r="W91" s="5"/>
      <c r="X91" s="5">
        <f t="shared" si="12"/>
        <v>0</v>
      </c>
      <c r="Y91" s="5"/>
      <c r="Z91" s="5"/>
      <c r="AA91" s="5">
        <f t="shared" si="13"/>
        <v>0</v>
      </c>
      <c r="AB91" s="5">
        <v>2</v>
      </c>
      <c r="AC91" s="5">
        <v>1</v>
      </c>
      <c r="AD91" s="5">
        <f t="shared" si="14"/>
        <v>3</v>
      </c>
      <c r="AE91" s="2"/>
      <c r="AF91" s="2"/>
    </row>
    <row r="92" spans="1:32" outlineLevel="4" x14ac:dyDescent="0.25">
      <c r="A92" s="9">
        <v>44.040100000000002</v>
      </c>
      <c r="B92" s="9" t="s">
        <v>113</v>
      </c>
      <c r="C92" s="9" t="s">
        <v>114</v>
      </c>
      <c r="D92" s="4">
        <f t="shared" si="4"/>
        <v>7</v>
      </c>
      <c r="E92" s="4">
        <f t="shared" si="5"/>
        <v>26</v>
      </c>
      <c r="F92" s="4">
        <f t="shared" si="6"/>
        <v>33</v>
      </c>
      <c r="G92" s="5"/>
      <c r="H92" s="5"/>
      <c r="I92" s="5">
        <f t="shared" si="7"/>
        <v>0</v>
      </c>
      <c r="J92" s="5"/>
      <c r="K92" s="5"/>
      <c r="L92" s="5">
        <f t="shared" si="8"/>
        <v>0</v>
      </c>
      <c r="M92" s="5"/>
      <c r="N92" s="5"/>
      <c r="O92" s="5">
        <f t="shared" si="9"/>
        <v>0</v>
      </c>
      <c r="P92" s="5">
        <v>5</v>
      </c>
      <c r="Q92" s="5">
        <v>26</v>
      </c>
      <c r="R92" s="5">
        <f t="shared" si="10"/>
        <v>31</v>
      </c>
      <c r="S92" s="5"/>
      <c r="T92" s="5"/>
      <c r="U92" s="5">
        <f t="shared" si="11"/>
        <v>0</v>
      </c>
      <c r="V92" s="5"/>
      <c r="W92" s="5"/>
      <c r="X92" s="5">
        <f t="shared" si="12"/>
        <v>0</v>
      </c>
      <c r="Y92" s="5"/>
      <c r="Z92" s="5"/>
      <c r="AA92" s="5">
        <f t="shared" si="13"/>
        <v>0</v>
      </c>
      <c r="AB92" s="5">
        <v>2</v>
      </c>
      <c r="AC92" s="5"/>
      <c r="AD92" s="5">
        <f t="shared" si="14"/>
        <v>2</v>
      </c>
      <c r="AE92" s="2"/>
      <c r="AF92" s="2"/>
    </row>
    <row r="93" spans="1:32" outlineLevel="4" x14ac:dyDescent="0.25">
      <c r="A93" s="9">
        <v>44.040100000000002</v>
      </c>
      <c r="B93" s="9" t="s">
        <v>115</v>
      </c>
      <c r="C93" s="9" t="s">
        <v>116</v>
      </c>
      <c r="D93" s="4">
        <f t="shared" si="4"/>
        <v>18</v>
      </c>
      <c r="E93" s="4">
        <f t="shared" si="5"/>
        <v>10</v>
      </c>
      <c r="F93" s="4">
        <f t="shared" si="6"/>
        <v>28</v>
      </c>
      <c r="G93" s="5"/>
      <c r="H93" s="5"/>
      <c r="I93" s="5">
        <f t="shared" si="7"/>
        <v>0</v>
      </c>
      <c r="J93" s="5"/>
      <c r="K93" s="5"/>
      <c r="L93" s="5">
        <f t="shared" si="8"/>
        <v>0</v>
      </c>
      <c r="M93" s="5"/>
      <c r="N93" s="5"/>
      <c r="O93" s="5">
        <f t="shared" si="9"/>
        <v>0</v>
      </c>
      <c r="P93" s="5">
        <v>17</v>
      </c>
      <c r="Q93" s="5">
        <v>8</v>
      </c>
      <c r="R93" s="5">
        <f t="shared" si="10"/>
        <v>25</v>
      </c>
      <c r="S93" s="5"/>
      <c r="T93" s="5"/>
      <c r="U93" s="5">
        <f t="shared" si="11"/>
        <v>0</v>
      </c>
      <c r="V93" s="5"/>
      <c r="W93" s="5"/>
      <c r="X93" s="5">
        <f t="shared" si="12"/>
        <v>0</v>
      </c>
      <c r="Y93" s="5"/>
      <c r="Z93" s="5"/>
      <c r="AA93" s="5">
        <f t="shared" si="13"/>
        <v>0</v>
      </c>
      <c r="AB93" s="5">
        <v>1</v>
      </c>
      <c r="AC93" s="5">
        <v>2</v>
      </c>
      <c r="AD93" s="5">
        <f t="shared" si="14"/>
        <v>3</v>
      </c>
      <c r="AE93" s="2"/>
      <c r="AF93" s="2"/>
    </row>
    <row r="94" spans="1:32" outlineLevel="4" x14ac:dyDescent="0.25">
      <c r="A94" s="9">
        <v>44.040100000000002</v>
      </c>
      <c r="B94" s="9" t="s">
        <v>117</v>
      </c>
      <c r="C94" s="9" t="s">
        <v>118</v>
      </c>
      <c r="D94" s="4">
        <f t="shared" si="4"/>
        <v>7</v>
      </c>
      <c r="E94" s="4">
        <f t="shared" si="5"/>
        <v>8</v>
      </c>
      <c r="F94" s="4">
        <f t="shared" si="6"/>
        <v>15</v>
      </c>
      <c r="G94" s="5"/>
      <c r="H94" s="5"/>
      <c r="I94" s="5">
        <f t="shared" si="7"/>
        <v>0</v>
      </c>
      <c r="J94" s="5"/>
      <c r="K94" s="5"/>
      <c r="L94" s="5">
        <f t="shared" si="8"/>
        <v>0</v>
      </c>
      <c r="M94" s="5"/>
      <c r="N94" s="5"/>
      <c r="O94" s="5">
        <f t="shared" si="9"/>
        <v>0</v>
      </c>
      <c r="P94" s="5">
        <v>7</v>
      </c>
      <c r="Q94" s="5">
        <v>8</v>
      </c>
      <c r="R94" s="5">
        <f t="shared" si="10"/>
        <v>15</v>
      </c>
      <c r="S94" s="5"/>
      <c r="T94" s="5"/>
      <c r="U94" s="5">
        <f t="shared" si="11"/>
        <v>0</v>
      </c>
      <c r="V94" s="5"/>
      <c r="W94" s="5"/>
      <c r="X94" s="5">
        <f t="shared" si="12"/>
        <v>0</v>
      </c>
      <c r="Y94" s="5"/>
      <c r="Z94" s="5"/>
      <c r="AA94" s="5">
        <f t="shared" si="13"/>
        <v>0</v>
      </c>
      <c r="AB94" s="5"/>
      <c r="AC94" s="5"/>
      <c r="AD94" s="5">
        <f t="shared" si="14"/>
        <v>0</v>
      </c>
      <c r="AE94" s="2"/>
      <c r="AF94" s="2"/>
    </row>
    <row r="95" spans="1:32" outlineLevel="4" x14ac:dyDescent="0.25">
      <c r="A95" s="9">
        <v>44.070099999999996</v>
      </c>
      <c r="B95" s="9" t="s">
        <v>85</v>
      </c>
      <c r="C95" s="9" t="s">
        <v>86</v>
      </c>
      <c r="D95" s="4">
        <f t="shared" si="4"/>
        <v>25</v>
      </c>
      <c r="E95" s="4">
        <f t="shared" si="5"/>
        <v>132</v>
      </c>
      <c r="F95" s="4">
        <f t="shared" si="6"/>
        <v>157</v>
      </c>
      <c r="G95" s="5"/>
      <c r="H95" s="5">
        <v>1</v>
      </c>
      <c r="I95" s="5">
        <f t="shared" si="7"/>
        <v>1</v>
      </c>
      <c r="J95" s="5"/>
      <c r="K95" s="5"/>
      <c r="L95" s="5">
        <f t="shared" si="8"/>
        <v>0</v>
      </c>
      <c r="M95" s="5">
        <v>1</v>
      </c>
      <c r="N95" s="5"/>
      <c r="O95" s="5">
        <f t="shared" si="9"/>
        <v>1</v>
      </c>
      <c r="P95" s="5">
        <v>20</v>
      </c>
      <c r="Q95" s="5">
        <v>104</v>
      </c>
      <c r="R95" s="5">
        <f t="shared" si="10"/>
        <v>124</v>
      </c>
      <c r="S95" s="5"/>
      <c r="T95" s="5"/>
      <c r="U95" s="5">
        <f t="shared" si="11"/>
        <v>0</v>
      </c>
      <c r="V95" s="5"/>
      <c r="W95" s="5"/>
      <c r="X95" s="5">
        <f t="shared" si="12"/>
        <v>0</v>
      </c>
      <c r="Y95" s="5"/>
      <c r="Z95" s="5"/>
      <c r="AA95" s="5">
        <f t="shared" si="13"/>
        <v>0</v>
      </c>
      <c r="AB95" s="5">
        <v>4</v>
      </c>
      <c r="AC95" s="5">
        <v>27</v>
      </c>
      <c r="AD95" s="5">
        <f t="shared" si="14"/>
        <v>31</v>
      </c>
      <c r="AE95" s="2"/>
      <c r="AF95" s="2"/>
    </row>
    <row r="96" spans="1:32" outlineLevel="4" x14ac:dyDescent="0.25">
      <c r="A96" s="9">
        <v>45.060099999999998</v>
      </c>
      <c r="B96" s="9" t="s">
        <v>93</v>
      </c>
      <c r="C96" s="9" t="s">
        <v>94</v>
      </c>
      <c r="D96" s="4">
        <f t="shared" si="4"/>
        <v>43</v>
      </c>
      <c r="E96" s="4">
        <f t="shared" si="5"/>
        <v>16</v>
      </c>
      <c r="F96" s="4">
        <f t="shared" si="6"/>
        <v>59</v>
      </c>
      <c r="G96" s="5"/>
      <c r="H96" s="5"/>
      <c r="I96" s="5">
        <f t="shared" si="7"/>
        <v>0</v>
      </c>
      <c r="J96" s="5"/>
      <c r="K96" s="5"/>
      <c r="L96" s="5">
        <f t="shared" si="8"/>
        <v>0</v>
      </c>
      <c r="M96" s="5"/>
      <c r="N96" s="5"/>
      <c r="O96" s="5">
        <f t="shared" si="9"/>
        <v>0</v>
      </c>
      <c r="P96" s="5">
        <v>38</v>
      </c>
      <c r="Q96" s="5">
        <v>14</v>
      </c>
      <c r="R96" s="5">
        <f t="shared" si="10"/>
        <v>52</v>
      </c>
      <c r="S96" s="5"/>
      <c r="T96" s="5"/>
      <c r="U96" s="5">
        <f t="shared" si="11"/>
        <v>0</v>
      </c>
      <c r="V96" s="5">
        <v>1</v>
      </c>
      <c r="W96" s="5"/>
      <c r="X96" s="5">
        <f t="shared" si="12"/>
        <v>1</v>
      </c>
      <c r="Y96" s="5"/>
      <c r="Z96" s="5"/>
      <c r="AA96" s="5">
        <f t="shared" si="13"/>
        <v>0</v>
      </c>
      <c r="AB96" s="5">
        <v>4</v>
      </c>
      <c r="AC96" s="5">
        <v>2</v>
      </c>
      <c r="AD96" s="5">
        <f t="shared" si="14"/>
        <v>6</v>
      </c>
      <c r="AE96" s="2"/>
      <c r="AF96" s="2"/>
    </row>
    <row r="97" spans="1:32" outlineLevel="4" x14ac:dyDescent="0.25">
      <c r="A97" s="9">
        <v>45.110100000000003</v>
      </c>
      <c r="B97" s="9" t="s">
        <v>99</v>
      </c>
      <c r="C97" s="9" t="s">
        <v>100</v>
      </c>
      <c r="D97" s="4">
        <f t="shared" si="4"/>
        <v>14</v>
      </c>
      <c r="E97" s="4">
        <f t="shared" si="5"/>
        <v>11</v>
      </c>
      <c r="F97" s="4">
        <f t="shared" si="6"/>
        <v>25</v>
      </c>
      <c r="G97" s="5"/>
      <c r="H97" s="5"/>
      <c r="I97" s="5">
        <f t="shared" si="7"/>
        <v>0</v>
      </c>
      <c r="J97" s="5"/>
      <c r="K97" s="5"/>
      <c r="L97" s="5">
        <f t="shared" si="8"/>
        <v>0</v>
      </c>
      <c r="M97" s="5"/>
      <c r="N97" s="5">
        <v>1</v>
      </c>
      <c r="O97" s="5">
        <f t="shared" si="9"/>
        <v>1</v>
      </c>
      <c r="P97" s="5">
        <v>11</v>
      </c>
      <c r="Q97" s="5">
        <v>9</v>
      </c>
      <c r="R97" s="5">
        <f t="shared" si="10"/>
        <v>20</v>
      </c>
      <c r="S97" s="5"/>
      <c r="T97" s="5"/>
      <c r="U97" s="5">
        <f t="shared" si="11"/>
        <v>0</v>
      </c>
      <c r="V97" s="5"/>
      <c r="W97" s="5"/>
      <c r="X97" s="5">
        <f t="shared" si="12"/>
        <v>0</v>
      </c>
      <c r="Y97" s="5"/>
      <c r="Z97" s="5"/>
      <c r="AA97" s="5">
        <f t="shared" si="13"/>
        <v>0</v>
      </c>
      <c r="AB97" s="5">
        <v>3</v>
      </c>
      <c r="AC97" s="5">
        <v>1</v>
      </c>
      <c r="AD97" s="5">
        <f t="shared" si="14"/>
        <v>4</v>
      </c>
      <c r="AE97" s="2"/>
      <c r="AF97" s="2"/>
    </row>
    <row r="98" spans="1:32" outlineLevel="4" x14ac:dyDescent="0.25">
      <c r="A98" s="9">
        <v>51.231000000000002</v>
      </c>
      <c r="B98" s="9" t="s">
        <v>119</v>
      </c>
      <c r="C98" s="9" t="s">
        <v>120</v>
      </c>
      <c r="D98" s="4">
        <f t="shared" ref="D98:D189" si="34">G98+J98+M98+P98+S98+V98+Y98+AB98</f>
        <v>16</v>
      </c>
      <c r="E98" s="4">
        <f t="shared" ref="E98:E189" si="35">H98+K98+N98+Q98+T98+W98+Z98+AC98</f>
        <v>66</v>
      </c>
      <c r="F98" s="4">
        <f t="shared" ref="F98:F189" si="36">SUM(D98:E98)</f>
        <v>82</v>
      </c>
      <c r="G98" s="5"/>
      <c r="H98" s="5"/>
      <c r="I98" s="5">
        <f t="shared" ref="I98:I189" si="37">SUM(G98:H98)</f>
        <v>0</v>
      </c>
      <c r="J98" s="5"/>
      <c r="K98" s="5"/>
      <c r="L98" s="5">
        <f t="shared" ref="L98:L189" si="38">SUM(J98:K98)</f>
        <v>0</v>
      </c>
      <c r="M98" s="5"/>
      <c r="N98" s="5"/>
      <c r="O98" s="5">
        <f t="shared" ref="O98:O189" si="39">SUM(M98:N98)</f>
        <v>0</v>
      </c>
      <c r="P98" s="5">
        <v>15</v>
      </c>
      <c r="Q98" s="5">
        <v>45</v>
      </c>
      <c r="R98" s="5">
        <f t="shared" ref="R98:R189" si="40">SUM(P98:Q98)</f>
        <v>60</v>
      </c>
      <c r="S98" s="5"/>
      <c r="T98" s="5"/>
      <c r="U98" s="5">
        <f t="shared" ref="U98:U189" si="41">SUM(S98:T98)</f>
        <v>0</v>
      </c>
      <c r="V98" s="5"/>
      <c r="W98" s="5"/>
      <c r="X98" s="5">
        <f t="shared" ref="X98:X189" si="42">SUM(V98:W98)</f>
        <v>0</v>
      </c>
      <c r="Y98" s="5"/>
      <c r="Z98" s="5"/>
      <c r="AA98" s="5">
        <f t="shared" ref="AA98:AA189" si="43">SUM(Y98:Z98)</f>
        <v>0</v>
      </c>
      <c r="AB98" s="5">
        <v>1</v>
      </c>
      <c r="AC98" s="5">
        <v>21</v>
      </c>
      <c r="AD98" s="5">
        <f t="shared" ref="AD98:AD189" si="44">SUM(AB98:AC98)</f>
        <v>22</v>
      </c>
      <c r="AE98" s="2"/>
      <c r="AF98" s="2"/>
    </row>
    <row r="99" spans="1:32" outlineLevel="3" x14ac:dyDescent="0.25">
      <c r="A99" s="362" t="s">
        <v>45</v>
      </c>
      <c r="B99" s="362"/>
      <c r="C99" s="362"/>
      <c r="D99" s="4">
        <f t="shared" ref="D99:AD99" si="45">SUBTOTAL(9,D100:D101)</f>
        <v>26</v>
      </c>
      <c r="E99" s="4">
        <f t="shared" si="45"/>
        <v>74</v>
      </c>
      <c r="F99" s="4">
        <f t="shared" si="45"/>
        <v>100</v>
      </c>
      <c r="G99" s="4">
        <f t="shared" si="45"/>
        <v>0</v>
      </c>
      <c r="H99" s="4">
        <f t="shared" si="45"/>
        <v>0</v>
      </c>
      <c r="I99" s="4">
        <f t="shared" si="45"/>
        <v>0</v>
      </c>
      <c r="J99" s="4">
        <f t="shared" si="45"/>
        <v>0</v>
      </c>
      <c r="K99" s="4">
        <f t="shared" si="45"/>
        <v>0</v>
      </c>
      <c r="L99" s="4">
        <f t="shared" si="45"/>
        <v>0</v>
      </c>
      <c r="M99" s="4">
        <f t="shared" si="45"/>
        <v>0</v>
      </c>
      <c r="N99" s="4">
        <f t="shared" si="45"/>
        <v>0</v>
      </c>
      <c r="O99" s="4">
        <f t="shared" si="45"/>
        <v>0</v>
      </c>
      <c r="P99" s="4">
        <f t="shared" si="45"/>
        <v>24</v>
      </c>
      <c r="Q99" s="4">
        <f t="shared" si="45"/>
        <v>70</v>
      </c>
      <c r="R99" s="4">
        <f t="shared" si="45"/>
        <v>94</v>
      </c>
      <c r="S99" s="4">
        <f t="shared" si="45"/>
        <v>0</v>
      </c>
      <c r="T99" s="4">
        <f t="shared" si="45"/>
        <v>0</v>
      </c>
      <c r="U99" s="4">
        <f t="shared" si="45"/>
        <v>0</v>
      </c>
      <c r="V99" s="4">
        <f t="shared" si="45"/>
        <v>0</v>
      </c>
      <c r="W99" s="4">
        <f t="shared" si="45"/>
        <v>0</v>
      </c>
      <c r="X99" s="4">
        <f t="shared" si="45"/>
        <v>0</v>
      </c>
      <c r="Y99" s="4">
        <f t="shared" si="45"/>
        <v>1</v>
      </c>
      <c r="Z99" s="4">
        <f t="shared" si="45"/>
        <v>0</v>
      </c>
      <c r="AA99" s="4">
        <f t="shared" si="45"/>
        <v>1</v>
      </c>
      <c r="AB99" s="4">
        <f t="shared" si="45"/>
        <v>1</v>
      </c>
      <c r="AC99" s="4">
        <f t="shared" si="45"/>
        <v>4</v>
      </c>
      <c r="AD99" s="4">
        <f t="shared" si="45"/>
        <v>5</v>
      </c>
      <c r="AE99" s="2"/>
      <c r="AF99" s="2"/>
    </row>
    <row r="100" spans="1:32" outlineLevel="4" x14ac:dyDescent="0.25">
      <c r="A100" s="9">
        <v>42.010100000000001</v>
      </c>
      <c r="B100" s="9" t="s">
        <v>81</v>
      </c>
      <c r="C100" s="9" t="s">
        <v>82</v>
      </c>
      <c r="D100" s="4">
        <f t="shared" si="34"/>
        <v>17</v>
      </c>
      <c r="E100" s="4">
        <f t="shared" si="35"/>
        <v>53</v>
      </c>
      <c r="F100" s="4">
        <f t="shared" si="36"/>
        <v>70</v>
      </c>
      <c r="G100" s="5"/>
      <c r="H100" s="5"/>
      <c r="I100" s="5">
        <f t="shared" si="37"/>
        <v>0</v>
      </c>
      <c r="J100" s="5"/>
      <c r="K100" s="5"/>
      <c r="L100" s="5">
        <f t="shared" si="38"/>
        <v>0</v>
      </c>
      <c r="M100" s="5"/>
      <c r="N100" s="5"/>
      <c r="O100" s="5">
        <f t="shared" si="39"/>
        <v>0</v>
      </c>
      <c r="P100" s="5">
        <v>16</v>
      </c>
      <c r="Q100" s="5">
        <v>51</v>
      </c>
      <c r="R100" s="5">
        <f t="shared" si="40"/>
        <v>67</v>
      </c>
      <c r="S100" s="5"/>
      <c r="T100" s="5"/>
      <c r="U100" s="5">
        <f t="shared" si="41"/>
        <v>0</v>
      </c>
      <c r="V100" s="5"/>
      <c r="W100" s="5"/>
      <c r="X100" s="5">
        <f t="shared" si="42"/>
        <v>0</v>
      </c>
      <c r="Y100" s="5">
        <v>1</v>
      </c>
      <c r="Z100" s="5"/>
      <c r="AA100" s="5">
        <f t="shared" si="43"/>
        <v>1</v>
      </c>
      <c r="AB100" s="5"/>
      <c r="AC100" s="5">
        <v>2</v>
      </c>
      <c r="AD100" s="5">
        <f t="shared" si="44"/>
        <v>2</v>
      </c>
      <c r="AE100" s="2"/>
      <c r="AF100" s="2"/>
    </row>
    <row r="101" spans="1:32" outlineLevel="4" x14ac:dyDescent="0.25">
      <c r="A101" s="9">
        <v>44.070099999999996</v>
      </c>
      <c r="B101" s="9" t="s">
        <v>85</v>
      </c>
      <c r="C101" s="9" t="s">
        <v>86</v>
      </c>
      <c r="D101" s="4">
        <f t="shared" si="34"/>
        <v>9</v>
      </c>
      <c r="E101" s="4">
        <f t="shared" si="35"/>
        <v>21</v>
      </c>
      <c r="F101" s="4">
        <f t="shared" si="36"/>
        <v>30</v>
      </c>
      <c r="G101" s="5"/>
      <c r="H101" s="5"/>
      <c r="I101" s="5">
        <f t="shared" si="37"/>
        <v>0</v>
      </c>
      <c r="J101" s="5"/>
      <c r="K101" s="5"/>
      <c r="L101" s="5">
        <f t="shared" si="38"/>
        <v>0</v>
      </c>
      <c r="M101" s="5"/>
      <c r="N101" s="5"/>
      <c r="O101" s="5">
        <f t="shared" si="39"/>
        <v>0</v>
      </c>
      <c r="P101" s="5">
        <v>8</v>
      </c>
      <c r="Q101" s="5">
        <v>19</v>
      </c>
      <c r="R101" s="5">
        <f t="shared" si="40"/>
        <v>27</v>
      </c>
      <c r="S101" s="5"/>
      <c r="T101" s="5"/>
      <c r="U101" s="5">
        <f t="shared" si="41"/>
        <v>0</v>
      </c>
      <c r="V101" s="5"/>
      <c r="W101" s="5"/>
      <c r="X101" s="5">
        <f t="shared" si="42"/>
        <v>0</v>
      </c>
      <c r="Y101" s="5"/>
      <c r="Z101" s="5"/>
      <c r="AA101" s="5">
        <f t="shared" si="43"/>
        <v>0</v>
      </c>
      <c r="AB101" s="5">
        <v>1</v>
      </c>
      <c r="AC101" s="5">
        <v>2</v>
      </c>
      <c r="AD101" s="5">
        <f t="shared" si="44"/>
        <v>3</v>
      </c>
      <c r="AE101" s="2"/>
      <c r="AF101" s="2"/>
    </row>
    <row r="102" spans="1:32" outlineLevel="1" x14ac:dyDescent="0.25">
      <c r="A102" s="363" t="s">
        <v>121</v>
      </c>
      <c r="B102" s="363"/>
      <c r="C102" s="363"/>
      <c r="D102" s="4">
        <f t="shared" ref="D102:AD102" si="46">SUBTOTAL(9,D105:D109)</f>
        <v>26</v>
      </c>
      <c r="E102" s="4">
        <f t="shared" si="46"/>
        <v>59</v>
      </c>
      <c r="F102" s="4">
        <f t="shared" si="46"/>
        <v>85</v>
      </c>
      <c r="G102" s="4">
        <f t="shared" si="46"/>
        <v>0</v>
      </c>
      <c r="H102" s="4">
        <f t="shared" si="46"/>
        <v>0</v>
      </c>
      <c r="I102" s="4">
        <f t="shared" si="46"/>
        <v>0</v>
      </c>
      <c r="J102" s="4">
        <f t="shared" si="46"/>
        <v>0</v>
      </c>
      <c r="K102" s="4">
        <f t="shared" si="46"/>
        <v>0</v>
      </c>
      <c r="L102" s="4">
        <f t="shared" si="46"/>
        <v>0</v>
      </c>
      <c r="M102" s="4">
        <f t="shared" si="46"/>
        <v>0</v>
      </c>
      <c r="N102" s="4">
        <f t="shared" si="46"/>
        <v>0</v>
      </c>
      <c r="O102" s="4">
        <f t="shared" si="46"/>
        <v>0</v>
      </c>
      <c r="P102" s="4">
        <f t="shared" si="46"/>
        <v>20</v>
      </c>
      <c r="Q102" s="4">
        <f t="shared" si="46"/>
        <v>46</v>
      </c>
      <c r="R102" s="4">
        <f t="shared" si="46"/>
        <v>66</v>
      </c>
      <c r="S102" s="4">
        <f t="shared" si="46"/>
        <v>0</v>
      </c>
      <c r="T102" s="4">
        <f t="shared" si="46"/>
        <v>0</v>
      </c>
      <c r="U102" s="4">
        <f t="shared" si="46"/>
        <v>0</v>
      </c>
      <c r="V102" s="4">
        <f t="shared" si="46"/>
        <v>0</v>
      </c>
      <c r="W102" s="4">
        <f t="shared" si="46"/>
        <v>0</v>
      </c>
      <c r="X102" s="4">
        <f t="shared" si="46"/>
        <v>0</v>
      </c>
      <c r="Y102" s="4">
        <f t="shared" si="46"/>
        <v>0</v>
      </c>
      <c r="Z102" s="4">
        <f t="shared" si="46"/>
        <v>0</v>
      </c>
      <c r="AA102" s="4">
        <f t="shared" si="46"/>
        <v>0</v>
      </c>
      <c r="AB102" s="4">
        <f t="shared" si="46"/>
        <v>6</v>
      </c>
      <c r="AC102" s="4">
        <f t="shared" si="46"/>
        <v>13</v>
      </c>
      <c r="AD102" s="4">
        <f t="shared" si="46"/>
        <v>19</v>
      </c>
      <c r="AE102" s="2"/>
      <c r="AF102" s="2"/>
    </row>
    <row r="103" spans="1:32" outlineLevel="2" x14ac:dyDescent="0.25">
      <c r="A103" s="364" t="s">
        <v>40</v>
      </c>
      <c r="B103" s="364"/>
      <c r="C103" s="364"/>
      <c r="D103" s="4">
        <f t="shared" ref="D103:AD103" si="47">SUBTOTAL(9,D105:D109)</f>
        <v>26</v>
      </c>
      <c r="E103" s="4">
        <f t="shared" si="47"/>
        <v>59</v>
      </c>
      <c r="F103" s="4">
        <f t="shared" si="47"/>
        <v>85</v>
      </c>
      <c r="G103" s="4">
        <f t="shared" si="47"/>
        <v>0</v>
      </c>
      <c r="H103" s="4">
        <f t="shared" si="47"/>
        <v>0</v>
      </c>
      <c r="I103" s="4">
        <f t="shared" si="47"/>
        <v>0</v>
      </c>
      <c r="J103" s="4">
        <f t="shared" si="47"/>
        <v>0</v>
      </c>
      <c r="K103" s="4">
        <f t="shared" si="47"/>
        <v>0</v>
      </c>
      <c r="L103" s="4">
        <f t="shared" si="47"/>
        <v>0</v>
      </c>
      <c r="M103" s="4">
        <f t="shared" si="47"/>
        <v>0</v>
      </c>
      <c r="N103" s="4">
        <f t="shared" si="47"/>
        <v>0</v>
      </c>
      <c r="O103" s="4">
        <f t="shared" si="47"/>
        <v>0</v>
      </c>
      <c r="P103" s="4">
        <f t="shared" si="47"/>
        <v>20</v>
      </c>
      <c r="Q103" s="4">
        <f t="shared" si="47"/>
        <v>46</v>
      </c>
      <c r="R103" s="4">
        <f t="shared" si="47"/>
        <v>66</v>
      </c>
      <c r="S103" s="4">
        <f t="shared" si="47"/>
        <v>0</v>
      </c>
      <c r="T103" s="4">
        <f t="shared" si="47"/>
        <v>0</v>
      </c>
      <c r="U103" s="4">
        <f t="shared" si="47"/>
        <v>0</v>
      </c>
      <c r="V103" s="4">
        <f t="shared" si="47"/>
        <v>0</v>
      </c>
      <c r="W103" s="4">
        <f t="shared" si="47"/>
        <v>0</v>
      </c>
      <c r="X103" s="4">
        <f t="shared" si="47"/>
        <v>0</v>
      </c>
      <c r="Y103" s="4">
        <f t="shared" si="47"/>
        <v>0</v>
      </c>
      <c r="Z103" s="4">
        <f t="shared" si="47"/>
        <v>0</v>
      </c>
      <c r="AA103" s="4">
        <f t="shared" si="47"/>
        <v>0</v>
      </c>
      <c r="AB103" s="4">
        <f t="shared" si="47"/>
        <v>6</v>
      </c>
      <c r="AC103" s="4">
        <f t="shared" si="47"/>
        <v>13</v>
      </c>
      <c r="AD103" s="4">
        <f t="shared" si="47"/>
        <v>19</v>
      </c>
      <c r="AE103" s="2"/>
      <c r="AF103" s="2"/>
    </row>
    <row r="104" spans="1:32" outlineLevel="3" collapsed="1" x14ac:dyDescent="0.25">
      <c r="A104" s="362" t="s">
        <v>122</v>
      </c>
      <c r="B104" s="362"/>
      <c r="C104" s="362"/>
      <c r="D104" s="4">
        <f t="shared" ref="D104:AD104" si="48">SUBTOTAL(9,D105:D106)</f>
        <v>8</v>
      </c>
      <c r="E104" s="4">
        <f t="shared" si="48"/>
        <v>20</v>
      </c>
      <c r="F104" s="4">
        <f t="shared" si="48"/>
        <v>28</v>
      </c>
      <c r="G104" s="4">
        <f t="shared" si="48"/>
        <v>0</v>
      </c>
      <c r="H104" s="4">
        <f t="shared" si="48"/>
        <v>0</v>
      </c>
      <c r="I104" s="4">
        <f t="shared" si="48"/>
        <v>0</v>
      </c>
      <c r="J104" s="4">
        <f t="shared" si="48"/>
        <v>0</v>
      </c>
      <c r="K104" s="4">
        <f t="shared" si="48"/>
        <v>0</v>
      </c>
      <c r="L104" s="4">
        <f t="shared" si="48"/>
        <v>0</v>
      </c>
      <c r="M104" s="4">
        <f t="shared" si="48"/>
        <v>0</v>
      </c>
      <c r="N104" s="4">
        <f t="shared" si="48"/>
        <v>0</v>
      </c>
      <c r="O104" s="4">
        <f t="shared" si="48"/>
        <v>0</v>
      </c>
      <c r="P104" s="4">
        <f t="shared" si="48"/>
        <v>4</v>
      </c>
      <c r="Q104" s="4">
        <f t="shared" si="48"/>
        <v>16</v>
      </c>
      <c r="R104" s="4">
        <f t="shared" si="48"/>
        <v>20</v>
      </c>
      <c r="S104" s="4">
        <f t="shared" si="48"/>
        <v>0</v>
      </c>
      <c r="T104" s="4">
        <f t="shared" si="48"/>
        <v>0</v>
      </c>
      <c r="U104" s="4">
        <f t="shared" si="48"/>
        <v>0</v>
      </c>
      <c r="V104" s="4">
        <f t="shared" si="48"/>
        <v>0</v>
      </c>
      <c r="W104" s="4">
        <f t="shared" si="48"/>
        <v>0</v>
      </c>
      <c r="X104" s="4">
        <f t="shared" si="48"/>
        <v>0</v>
      </c>
      <c r="Y104" s="4">
        <f t="shared" si="48"/>
        <v>0</v>
      </c>
      <c r="Z104" s="4">
        <f t="shared" si="48"/>
        <v>0</v>
      </c>
      <c r="AA104" s="4">
        <f t="shared" si="48"/>
        <v>0</v>
      </c>
      <c r="AB104" s="4">
        <f t="shared" si="48"/>
        <v>4</v>
      </c>
      <c r="AC104" s="4">
        <f t="shared" si="48"/>
        <v>4</v>
      </c>
      <c r="AD104" s="4">
        <f t="shared" si="48"/>
        <v>8</v>
      </c>
      <c r="AE104" s="2"/>
      <c r="AF104" s="2"/>
    </row>
    <row r="105" spans="1:32" outlineLevel="4" x14ac:dyDescent="0.25">
      <c r="A105" s="9">
        <v>25.010100000000001</v>
      </c>
      <c r="B105" s="9" t="s">
        <v>123</v>
      </c>
      <c r="C105" s="9" t="s">
        <v>124</v>
      </c>
      <c r="D105" s="4">
        <f t="shared" si="34"/>
        <v>7</v>
      </c>
      <c r="E105" s="4">
        <f t="shared" si="35"/>
        <v>13</v>
      </c>
      <c r="F105" s="4">
        <f t="shared" si="36"/>
        <v>20</v>
      </c>
      <c r="G105" s="5"/>
      <c r="H105" s="5"/>
      <c r="I105" s="5">
        <f t="shared" si="37"/>
        <v>0</v>
      </c>
      <c r="J105" s="5"/>
      <c r="K105" s="5"/>
      <c r="L105" s="5">
        <f t="shared" si="38"/>
        <v>0</v>
      </c>
      <c r="M105" s="5"/>
      <c r="N105" s="5"/>
      <c r="O105" s="5">
        <f t="shared" si="39"/>
        <v>0</v>
      </c>
      <c r="P105" s="5">
        <v>4</v>
      </c>
      <c r="Q105" s="5">
        <v>11</v>
      </c>
      <c r="R105" s="5">
        <f t="shared" si="40"/>
        <v>15</v>
      </c>
      <c r="S105" s="5"/>
      <c r="T105" s="5"/>
      <c r="U105" s="5">
        <f t="shared" si="41"/>
        <v>0</v>
      </c>
      <c r="V105" s="5"/>
      <c r="W105" s="5"/>
      <c r="X105" s="5">
        <f t="shared" si="42"/>
        <v>0</v>
      </c>
      <c r="Y105" s="5"/>
      <c r="Z105" s="5"/>
      <c r="AA105" s="5">
        <f t="shared" si="43"/>
        <v>0</v>
      </c>
      <c r="AB105" s="5">
        <v>3</v>
      </c>
      <c r="AC105" s="5">
        <v>2</v>
      </c>
      <c r="AD105" s="5">
        <f t="shared" si="44"/>
        <v>5</v>
      </c>
      <c r="AE105" s="2"/>
      <c r="AF105" s="2"/>
    </row>
    <row r="106" spans="1:32" outlineLevel="4" x14ac:dyDescent="0.25">
      <c r="A106" s="9">
        <v>25.010300000000001</v>
      </c>
      <c r="B106" s="9" t="s">
        <v>125</v>
      </c>
      <c r="C106" s="9" t="s">
        <v>126</v>
      </c>
      <c r="D106" s="4">
        <f t="shared" si="34"/>
        <v>1</v>
      </c>
      <c r="E106" s="4">
        <f t="shared" si="35"/>
        <v>7</v>
      </c>
      <c r="F106" s="4">
        <f t="shared" si="36"/>
        <v>8</v>
      </c>
      <c r="G106" s="5"/>
      <c r="H106" s="5"/>
      <c r="I106" s="5">
        <f t="shared" si="37"/>
        <v>0</v>
      </c>
      <c r="J106" s="5"/>
      <c r="K106" s="5"/>
      <c r="L106" s="5">
        <f t="shared" si="38"/>
        <v>0</v>
      </c>
      <c r="M106" s="5"/>
      <c r="N106" s="5"/>
      <c r="O106" s="5">
        <f t="shared" si="39"/>
        <v>0</v>
      </c>
      <c r="P106" s="5"/>
      <c r="Q106" s="5">
        <v>5</v>
      </c>
      <c r="R106" s="5">
        <f t="shared" si="40"/>
        <v>5</v>
      </c>
      <c r="S106" s="5"/>
      <c r="T106" s="5"/>
      <c r="U106" s="5">
        <f t="shared" si="41"/>
        <v>0</v>
      </c>
      <c r="V106" s="5"/>
      <c r="W106" s="5"/>
      <c r="X106" s="5">
        <f t="shared" si="42"/>
        <v>0</v>
      </c>
      <c r="Y106" s="5"/>
      <c r="Z106" s="5"/>
      <c r="AA106" s="5">
        <f t="shared" si="43"/>
        <v>0</v>
      </c>
      <c r="AB106" s="5">
        <v>1</v>
      </c>
      <c r="AC106" s="5">
        <v>2</v>
      </c>
      <c r="AD106" s="5">
        <f t="shared" si="44"/>
        <v>3</v>
      </c>
      <c r="AE106" s="2"/>
      <c r="AF106" s="2"/>
    </row>
    <row r="107" spans="1:32" outlineLevel="3" x14ac:dyDescent="0.25">
      <c r="A107" s="362" t="s">
        <v>41</v>
      </c>
      <c r="B107" s="362"/>
      <c r="C107" s="362"/>
      <c r="D107" s="4">
        <f t="shared" ref="D107:AD107" si="49">SUBTOTAL(9,D108:D109)</f>
        <v>18</v>
      </c>
      <c r="E107" s="4">
        <f t="shared" si="49"/>
        <v>39</v>
      </c>
      <c r="F107" s="4">
        <f t="shared" si="49"/>
        <v>57</v>
      </c>
      <c r="G107" s="4">
        <f t="shared" si="49"/>
        <v>0</v>
      </c>
      <c r="H107" s="4">
        <f t="shared" si="49"/>
        <v>0</v>
      </c>
      <c r="I107" s="4">
        <f t="shared" si="49"/>
        <v>0</v>
      </c>
      <c r="J107" s="4">
        <f t="shared" si="49"/>
        <v>0</v>
      </c>
      <c r="K107" s="4">
        <f t="shared" si="49"/>
        <v>0</v>
      </c>
      <c r="L107" s="4">
        <f t="shared" si="49"/>
        <v>0</v>
      </c>
      <c r="M107" s="4">
        <f t="shared" si="49"/>
        <v>0</v>
      </c>
      <c r="N107" s="4">
        <f t="shared" si="49"/>
        <v>0</v>
      </c>
      <c r="O107" s="4">
        <f t="shared" si="49"/>
        <v>0</v>
      </c>
      <c r="P107" s="4">
        <f t="shared" si="49"/>
        <v>16</v>
      </c>
      <c r="Q107" s="4">
        <f t="shared" si="49"/>
        <v>30</v>
      </c>
      <c r="R107" s="4">
        <f t="shared" si="49"/>
        <v>46</v>
      </c>
      <c r="S107" s="4">
        <f t="shared" si="49"/>
        <v>0</v>
      </c>
      <c r="T107" s="4">
        <f t="shared" si="49"/>
        <v>0</v>
      </c>
      <c r="U107" s="4">
        <f t="shared" si="49"/>
        <v>0</v>
      </c>
      <c r="V107" s="4">
        <f t="shared" si="49"/>
        <v>0</v>
      </c>
      <c r="W107" s="4">
        <f t="shared" si="49"/>
        <v>0</v>
      </c>
      <c r="X107" s="4">
        <f t="shared" si="49"/>
        <v>0</v>
      </c>
      <c r="Y107" s="4">
        <f t="shared" si="49"/>
        <v>0</v>
      </c>
      <c r="Z107" s="4">
        <f t="shared" si="49"/>
        <v>0</v>
      </c>
      <c r="AA107" s="4">
        <f t="shared" si="49"/>
        <v>0</v>
      </c>
      <c r="AB107" s="4">
        <f t="shared" si="49"/>
        <v>2</v>
      </c>
      <c r="AC107" s="4">
        <f t="shared" si="49"/>
        <v>9</v>
      </c>
      <c r="AD107" s="4">
        <f t="shared" si="49"/>
        <v>11</v>
      </c>
      <c r="AE107" s="2"/>
      <c r="AF107" s="2"/>
    </row>
    <row r="108" spans="1:32" outlineLevel="4" x14ac:dyDescent="0.25">
      <c r="A108" s="9">
        <v>11.040100000000001</v>
      </c>
      <c r="B108" s="9" t="s">
        <v>127</v>
      </c>
      <c r="C108" s="9" t="s">
        <v>128</v>
      </c>
      <c r="D108" s="4">
        <f t="shared" si="34"/>
        <v>17</v>
      </c>
      <c r="E108" s="4">
        <f t="shared" si="35"/>
        <v>37</v>
      </c>
      <c r="F108" s="4">
        <f t="shared" si="36"/>
        <v>54</v>
      </c>
      <c r="G108" s="5"/>
      <c r="H108" s="5"/>
      <c r="I108" s="5">
        <f t="shared" si="37"/>
        <v>0</v>
      </c>
      <c r="J108" s="5"/>
      <c r="K108" s="5"/>
      <c r="L108" s="5">
        <f t="shared" si="38"/>
        <v>0</v>
      </c>
      <c r="M108" s="5"/>
      <c r="N108" s="5"/>
      <c r="O108" s="5">
        <f t="shared" si="39"/>
        <v>0</v>
      </c>
      <c r="P108" s="5">
        <v>15</v>
      </c>
      <c r="Q108" s="5">
        <v>28</v>
      </c>
      <c r="R108" s="5">
        <f t="shared" si="40"/>
        <v>43</v>
      </c>
      <c r="S108" s="5"/>
      <c r="T108" s="5"/>
      <c r="U108" s="5">
        <f t="shared" si="41"/>
        <v>0</v>
      </c>
      <c r="V108" s="5"/>
      <c r="W108" s="5"/>
      <c r="X108" s="5">
        <f t="shared" si="42"/>
        <v>0</v>
      </c>
      <c r="Y108" s="5"/>
      <c r="Z108" s="5"/>
      <c r="AA108" s="5">
        <f t="shared" si="43"/>
        <v>0</v>
      </c>
      <c r="AB108" s="5">
        <v>2</v>
      </c>
      <c r="AC108" s="5">
        <v>9</v>
      </c>
      <c r="AD108" s="5">
        <f t="shared" si="44"/>
        <v>11</v>
      </c>
      <c r="AE108" s="2"/>
      <c r="AF108" s="2"/>
    </row>
    <row r="109" spans="1:32" outlineLevel="4" x14ac:dyDescent="0.25">
      <c r="A109" s="9">
        <v>25.010100000000001</v>
      </c>
      <c r="B109" s="9" t="s">
        <v>123</v>
      </c>
      <c r="C109" s="9" t="s">
        <v>124</v>
      </c>
      <c r="D109" s="4">
        <f t="shared" si="34"/>
        <v>1</v>
      </c>
      <c r="E109" s="4">
        <f t="shared" si="35"/>
        <v>2</v>
      </c>
      <c r="F109" s="4">
        <f t="shared" si="36"/>
        <v>3</v>
      </c>
      <c r="G109" s="5"/>
      <c r="H109" s="5"/>
      <c r="I109" s="5">
        <f t="shared" si="37"/>
        <v>0</v>
      </c>
      <c r="J109" s="5"/>
      <c r="K109" s="5"/>
      <c r="L109" s="5">
        <f t="shared" si="38"/>
        <v>0</v>
      </c>
      <c r="M109" s="5"/>
      <c r="N109" s="5"/>
      <c r="O109" s="5">
        <f t="shared" si="39"/>
        <v>0</v>
      </c>
      <c r="P109" s="5">
        <v>1</v>
      </c>
      <c r="Q109" s="5">
        <v>2</v>
      </c>
      <c r="R109" s="5">
        <f t="shared" si="40"/>
        <v>3</v>
      </c>
      <c r="S109" s="5"/>
      <c r="T109" s="5"/>
      <c r="U109" s="5">
        <f t="shared" si="41"/>
        <v>0</v>
      </c>
      <c r="V109" s="5"/>
      <c r="W109" s="5"/>
      <c r="X109" s="5">
        <f t="shared" si="42"/>
        <v>0</v>
      </c>
      <c r="Y109" s="5"/>
      <c r="Z109" s="5"/>
      <c r="AA109" s="5">
        <f t="shared" si="43"/>
        <v>0</v>
      </c>
      <c r="AB109" s="5"/>
      <c r="AC109" s="5"/>
      <c r="AD109" s="5">
        <f t="shared" si="44"/>
        <v>0</v>
      </c>
      <c r="AE109" s="2"/>
      <c r="AF109" s="2"/>
    </row>
    <row r="110" spans="1:32" outlineLevel="1" x14ac:dyDescent="0.25">
      <c r="A110" s="363" t="s">
        <v>129</v>
      </c>
      <c r="B110" s="363"/>
      <c r="C110" s="363"/>
      <c r="D110" s="4">
        <f t="shared" ref="D110:AD110" si="50">SUBTOTAL(9,D113:D120)</f>
        <v>161</v>
      </c>
      <c r="E110" s="4">
        <f t="shared" si="50"/>
        <v>471</v>
      </c>
      <c r="F110" s="4">
        <f t="shared" si="50"/>
        <v>632</v>
      </c>
      <c r="G110" s="4">
        <f t="shared" si="50"/>
        <v>0</v>
      </c>
      <c r="H110" s="4">
        <f t="shared" si="50"/>
        <v>1</v>
      </c>
      <c r="I110" s="4">
        <f t="shared" si="50"/>
        <v>1</v>
      </c>
      <c r="J110" s="4">
        <f t="shared" si="50"/>
        <v>0</v>
      </c>
      <c r="K110" s="4">
        <f t="shared" si="50"/>
        <v>0</v>
      </c>
      <c r="L110" s="4">
        <f t="shared" si="50"/>
        <v>0</v>
      </c>
      <c r="M110" s="4">
        <f t="shared" si="50"/>
        <v>0</v>
      </c>
      <c r="N110" s="4">
        <f t="shared" si="50"/>
        <v>0</v>
      </c>
      <c r="O110" s="4">
        <f t="shared" si="50"/>
        <v>0</v>
      </c>
      <c r="P110" s="4">
        <f t="shared" si="50"/>
        <v>156</v>
      </c>
      <c r="Q110" s="4">
        <f t="shared" si="50"/>
        <v>446</v>
      </c>
      <c r="R110" s="4">
        <f t="shared" si="50"/>
        <v>602</v>
      </c>
      <c r="S110" s="4">
        <f t="shared" si="50"/>
        <v>0</v>
      </c>
      <c r="T110" s="4">
        <f t="shared" si="50"/>
        <v>0</v>
      </c>
      <c r="U110" s="4">
        <f t="shared" si="50"/>
        <v>0</v>
      </c>
      <c r="V110" s="4">
        <f t="shared" si="50"/>
        <v>1</v>
      </c>
      <c r="W110" s="4">
        <f t="shared" si="50"/>
        <v>6</v>
      </c>
      <c r="X110" s="4">
        <f t="shared" si="50"/>
        <v>7</v>
      </c>
      <c r="Y110" s="4">
        <f t="shared" si="50"/>
        <v>0</v>
      </c>
      <c r="Z110" s="4">
        <f t="shared" si="50"/>
        <v>2</v>
      </c>
      <c r="AA110" s="4">
        <f t="shared" si="50"/>
        <v>2</v>
      </c>
      <c r="AB110" s="4">
        <f t="shared" si="50"/>
        <v>4</v>
      </c>
      <c r="AC110" s="4">
        <f t="shared" si="50"/>
        <v>16</v>
      </c>
      <c r="AD110" s="4">
        <f t="shared" si="50"/>
        <v>20</v>
      </c>
      <c r="AE110" s="2"/>
      <c r="AF110" s="2"/>
    </row>
    <row r="111" spans="1:32" outlineLevel="2" x14ac:dyDescent="0.25">
      <c r="A111" s="364" t="s">
        <v>12</v>
      </c>
      <c r="B111" s="364"/>
      <c r="C111" s="364"/>
      <c r="D111" s="4">
        <f t="shared" ref="D111:AD111" si="51">SUBTOTAL(9,D113:D116)</f>
        <v>149</v>
      </c>
      <c r="E111" s="4">
        <f t="shared" si="51"/>
        <v>442</v>
      </c>
      <c r="F111" s="4">
        <f t="shared" si="51"/>
        <v>591</v>
      </c>
      <c r="G111" s="4">
        <f t="shared" si="51"/>
        <v>0</v>
      </c>
      <c r="H111" s="4">
        <f t="shared" si="51"/>
        <v>1</v>
      </c>
      <c r="I111" s="4">
        <f t="shared" si="51"/>
        <v>1</v>
      </c>
      <c r="J111" s="4">
        <f t="shared" si="51"/>
        <v>0</v>
      </c>
      <c r="K111" s="4">
        <f t="shared" si="51"/>
        <v>0</v>
      </c>
      <c r="L111" s="4">
        <f t="shared" si="51"/>
        <v>0</v>
      </c>
      <c r="M111" s="4">
        <f t="shared" si="51"/>
        <v>0</v>
      </c>
      <c r="N111" s="4">
        <f t="shared" si="51"/>
        <v>0</v>
      </c>
      <c r="O111" s="4">
        <f t="shared" si="51"/>
        <v>0</v>
      </c>
      <c r="P111" s="4">
        <f t="shared" si="51"/>
        <v>146</v>
      </c>
      <c r="Q111" s="4">
        <f t="shared" si="51"/>
        <v>418</v>
      </c>
      <c r="R111" s="4">
        <f t="shared" si="51"/>
        <v>564</v>
      </c>
      <c r="S111" s="4">
        <f t="shared" si="51"/>
        <v>0</v>
      </c>
      <c r="T111" s="4">
        <f t="shared" si="51"/>
        <v>0</v>
      </c>
      <c r="U111" s="4">
        <f t="shared" si="51"/>
        <v>0</v>
      </c>
      <c r="V111" s="4">
        <f t="shared" si="51"/>
        <v>1</v>
      </c>
      <c r="W111" s="4">
        <f t="shared" si="51"/>
        <v>6</v>
      </c>
      <c r="X111" s="4">
        <f t="shared" si="51"/>
        <v>7</v>
      </c>
      <c r="Y111" s="4">
        <f t="shared" si="51"/>
        <v>0</v>
      </c>
      <c r="Z111" s="4">
        <f t="shared" si="51"/>
        <v>2</v>
      </c>
      <c r="AA111" s="4">
        <f t="shared" si="51"/>
        <v>2</v>
      </c>
      <c r="AB111" s="4">
        <f t="shared" si="51"/>
        <v>2</v>
      </c>
      <c r="AC111" s="4">
        <f t="shared" si="51"/>
        <v>15</v>
      </c>
      <c r="AD111" s="4">
        <f t="shared" si="51"/>
        <v>17</v>
      </c>
      <c r="AE111" s="2"/>
      <c r="AF111" s="2"/>
    </row>
    <row r="112" spans="1:32" outlineLevel="3" collapsed="1" x14ac:dyDescent="0.25">
      <c r="A112" s="362" t="s">
        <v>13</v>
      </c>
      <c r="B112" s="362"/>
      <c r="C112" s="362"/>
      <c r="D112" s="4">
        <f t="shared" ref="D112:AD112" si="52">SUBTOTAL(9,D113:D116)</f>
        <v>149</v>
      </c>
      <c r="E112" s="4">
        <f t="shared" si="52"/>
        <v>442</v>
      </c>
      <c r="F112" s="4">
        <f t="shared" si="52"/>
        <v>591</v>
      </c>
      <c r="G112" s="4">
        <f t="shared" si="52"/>
        <v>0</v>
      </c>
      <c r="H112" s="4">
        <f t="shared" si="52"/>
        <v>1</v>
      </c>
      <c r="I112" s="4">
        <f t="shared" si="52"/>
        <v>1</v>
      </c>
      <c r="J112" s="4">
        <f t="shared" si="52"/>
        <v>0</v>
      </c>
      <c r="K112" s="4">
        <f t="shared" si="52"/>
        <v>0</v>
      </c>
      <c r="L112" s="4">
        <f t="shared" si="52"/>
        <v>0</v>
      </c>
      <c r="M112" s="4">
        <f t="shared" si="52"/>
        <v>0</v>
      </c>
      <c r="N112" s="4">
        <f t="shared" si="52"/>
        <v>0</v>
      </c>
      <c r="O112" s="4">
        <f t="shared" si="52"/>
        <v>0</v>
      </c>
      <c r="P112" s="4">
        <f t="shared" si="52"/>
        <v>146</v>
      </c>
      <c r="Q112" s="4">
        <f t="shared" si="52"/>
        <v>418</v>
      </c>
      <c r="R112" s="4">
        <f t="shared" si="52"/>
        <v>564</v>
      </c>
      <c r="S112" s="4">
        <f t="shared" si="52"/>
        <v>0</v>
      </c>
      <c r="T112" s="4">
        <f t="shared" si="52"/>
        <v>0</v>
      </c>
      <c r="U112" s="4">
        <f t="shared" si="52"/>
        <v>0</v>
      </c>
      <c r="V112" s="4">
        <f t="shared" si="52"/>
        <v>1</v>
      </c>
      <c r="W112" s="4">
        <f t="shared" si="52"/>
        <v>6</v>
      </c>
      <c r="X112" s="4">
        <f t="shared" si="52"/>
        <v>7</v>
      </c>
      <c r="Y112" s="4">
        <f t="shared" si="52"/>
        <v>0</v>
      </c>
      <c r="Z112" s="4">
        <f t="shared" si="52"/>
        <v>2</v>
      </c>
      <c r="AA112" s="4">
        <f t="shared" si="52"/>
        <v>2</v>
      </c>
      <c r="AB112" s="4">
        <f t="shared" si="52"/>
        <v>2</v>
      </c>
      <c r="AC112" s="4">
        <f t="shared" si="52"/>
        <v>15</v>
      </c>
      <c r="AD112" s="4">
        <f t="shared" si="52"/>
        <v>17</v>
      </c>
      <c r="AE112" s="2"/>
      <c r="AF112" s="2"/>
    </row>
    <row r="113" spans="1:32" outlineLevel="4" x14ac:dyDescent="0.25">
      <c r="A113" s="9">
        <v>9.0101999999999993</v>
      </c>
      <c r="B113" s="9" t="s">
        <v>130</v>
      </c>
      <c r="C113" s="9" t="s">
        <v>131</v>
      </c>
      <c r="D113" s="4">
        <f t="shared" si="34"/>
        <v>1</v>
      </c>
      <c r="E113" s="4">
        <f t="shared" si="35"/>
        <v>1</v>
      </c>
      <c r="F113" s="4">
        <f t="shared" si="36"/>
        <v>2</v>
      </c>
      <c r="G113" s="5"/>
      <c r="H113" s="5"/>
      <c r="I113" s="5">
        <f t="shared" si="37"/>
        <v>0</v>
      </c>
      <c r="J113" s="5"/>
      <c r="K113" s="5"/>
      <c r="L113" s="5">
        <f t="shared" si="38"/>
        <v>0</v>
      </c>
      <c r="M113" s="5"/>
      <c r="N113" s="5"/>
      <c r="O113" s="5">
        <f t="shared" si="39"/>
        <v>0</v>
      </c>
      <c r="P113" s="5">
        <v>1</v>
      </c>
      <c r="Q113" s="5">
        <v>1</v>
      </c>
      <c r="R113" s="5">
        <f t="shared" si="40"/>
        <v>2</v>
      </c>
      <c r="S113" s="5"/>
      <c r="T113" s="5"/>
      <c r="U113" s="5">
        <f t="shared" si="41"/>
        <v>0</v>
      </c>
      <c r="V113" s="5"/>
      <c r="W113" s="5"/>
      <c r="X113" s="5">
        <f t="shared" si="42"/>
        <v>0</v>
      </c>
      <c r="Y113" s="5"/>
      <c r="Z113" s="5"/>
      <c r="AA113" s="5">
        <f t="shared" si="43"/>
        <v>0</v>
      </c>
      <c r="AB113" s="5"/>
      <c r="AC113" s="5"/>
      <c r="AD113" s="5">
        <f t="shared" si="44"/>
        <v>0</v>
      </c>
      <c r="AE113" s="2"/>
      <c r="AF113" s="2"/>
    </row>
    <row r="114" spans="1:32" outlineLevel="4" x14ac:dyDescent="0.25">
      <c r="A114" s="9">
        <v>9.0498999999999992</v>
      </c>
      <c r="B114" s="9" t="s">
        <v>132</v>
      </c>
      <c r="C114" s="9" t="s">
        <v>133</v>
      </c>
      <c r="D114" s="4">
        <f t="shared" si="34"/>
        <v>35</v>
      </c>
      <c r="E114" s="4">
        <f t="shared" si="35"/>
        <v>152</v>
      </c>
      <c r="F114" s="4">
        <f t="shared" si="36"/>
        <v>187</v>
      </c>
      <c r="G114" s="5"/>
      <c r="H114" s="5"/>
      <c r="I114" s="5">
        <f t="shared" si="37"/>
        <v>0</v>
      </c>
      <c r="J114" s="5"/>
      <c r="K114" s="5"/>
      <c r="L114" s="5">
        <f t="shared" si="38"/>
        <v>0</v>
      </c>
      <c r="M114" s="5"/>
      <c r="N114" s="5"/>
      <c r="O114" s="5">
        <f t="shared" si="39"/>
        <v>0</v>
      </c>
      <c r="P114" s="5">
        <v>35</v>
      </c>
      <c r="Q114" s="5">
        <v>147</v>
      </c>
      <c r="R114" s="5">
        <f t="shared" si="40"/>
        <v>182</v>
      </c>
      <c r="S114" s="5"/>
      <c r="T114" s="5"/>
      <c r="U114" s="5">
        <f t="shared" si="41"/>
        <v>0</v>
      </c>
      <c r="V114" s="5"/>
      <c r="W114" s="5"/>
      <c r="X114" s="5">
        <f t="shared" si="42"/>
        <v>0</v>
      </c>
      <c r="Y114" s="5"/>
      <c r="Z114" s="5">
        <v>1</v>
      </c>
      <c r="AA114" s="5">
        <f t="shared" si="43"/>
        <v>1</v>
      </c>
      <c r="AB114" s="5"/>
      <c r="AC114" s="5">
        <v>4</v>
      </c>
      <c r="AD114" s="5">
        <f t="shared" si="44"/>
        <v>4</v>
      </c>
      <c r="AE114" s="2"/>
      <c r="AF114" s="2"/>
    </row>
    <row r="115" spans="1:32" outlineLevel="4" x14ac:dyDescent="0.25">
      <c r="A115" s="9">
        <v>9.0799000000000003</v>
      </c>
      <c r="B115" s="9" t="s">
        <v>134</v>
      </c>
      <c r="C115" s="9" t="s">
        <v>135</v>
      </c>
      <c r="D115" s="4">
        <f t="shared" si="34"/>
        <v>68</v>
      </c>
      <c r="E115" s="4">
        <f t="shared" si="35"/>
        <v>115</v>
      </c>
      <c r="F115" s="4">
        <f t="shared" si="36"/>
        <v>183</v>
      </c>
      <c r="G115" s="5"/>
      <c r="H115" s="5"/>
      <c r="I115" s="5">
        <f t="shared" si="37"/>
        <v>0</v>
      </c>
      <c r="J115" s="5"/>
      <c r="K115" s="5"/>
      <c r="L115" s="5">
        <f t="shared" si="38"/>
        <v>0</v>
      </c>
      <c r="M115" s="5"/>
      <c r="N115" s="5"/>
      <c r="O115" s="5">
        <f t="shared" si="39"/>
        <v>0</v>
      </c>
      <c r="P115" s="5">
        <v>66</v>
      </c>
      <c r="Q115" s="5">
        <v>109</v>
      </c>
      <c r="R115" s="5">
        <f t="shared" si="40"/>
        <v>175</v>
      </c>
      <c r="S115" s="5"/>
      <c r="T115" s="5"/>
      <c r="U115" s="5">
        <f t="shared" si="41"/>
        <v>0</v>
      </c>
      <c r="V115" s="5">
        <v>1</v>
      </c>
      <c r="W115" s="5">
        <v>2</v>
      </c>
      <c r="X115" s="5">
        <f t="shared" si="42"/>
        <v>3</v>
      </c>
      <c r="Y115" s="5"/>
      <c r="Z115" s="5"/>
      <c r="AA115" s="5">
        <f t="shared" si="43"/>
        <v>0</v>
      </c>
      <c r="AB115" s="5">
        <v>1</v>
      </c>
      <c r="AC115" s="5">
        <v>4</v>
      </c>
      <c r="AD115" s="5">
        <f t="shared" si="44"/>
        <v>5</v>
      </c>
      <c r="AE115" s="2"/>
      <c r="AF115" s="2"/>
    </row>
    <row r="116" spans="1:32" outlineLevel="4" x14ac:dyDescent="0.25">
      <c r="A116" s="9">
        <v>9.0901999999999994</v>
      </c>
      <c r="B116" s="9" t="s">
        <v>136</v>
      </c>
      <c r="C116" s="9" t="s">
        <v>137</v>
      </c>
      <c r="D116" s="4">
        <f t="shared" si="34"/>
        <v>45</v>
      </c>
      <c r="E116" s="4">
        <f t="shared" si="35"/>
        <v>174</v>
      </c>
      <c r="F116" s="4">
        <f t="shared" si="36"/>
        <v>219</v>
      </c>
      <c r="G116" s="5"/>
      <c r="H116" s="5">
        <v>1</v>
      </c>
      <c r="I116" s="5">
        <f t="shared" si="37"/>
        <v>1</v>
      </c>
      <c r="J116" s="5"/>
      <c r="K116" s="5"/>
      <c r="L116" s="5">
        <f t="shared" si="38"/>
        <v>0</v>
      </c>
      <c r="M116" s="5"/>
      <c r="N116" s="5"/>
      <c r="O116" s="5">
        <f t="shared" si="39"/>
        <v>0</v>
      </c>
      <c r="P116" s="5">
        <v>44</v>
      </c>
      <c r="Q116" s="5">
        <v>161</v>
      </c>
      <c r="R116" s="5">
        <f t="shared" si="40"/>
        <v>205</v>
      </c>
      <c r="S116" s="5"/>
      <c r="T116" s="5"/>
      <c r="U116" s="5">
        <f t="shared" si="41"/>
        <v>0</v>
      </c>
      <c r="V116" s="5"/>
      <c r="W116" s="5">
        <v>4</v>
      </c>
      <c r="X116" s="5">
        <f t="shared" si="42"/>
        <v>4</v>
      </c>
      <c r="Y116" s="5"/>
      <c r="Z116" s="5">
        <v>1</v>
      </c>
      <c r="AA116" s="5">
        <f t="shared" si="43"/>
        <v>1</v>
      </c>
      <c r="AB116" s="5">
        <v>1</v>
      </c>
      <c r="AC116" s="5">
        <v>7</v>
      </c>
      <c r="AD116" s="5">
        <f t="shared" si="44"/>
        <v>8</v>
      </c>
      <c r="AE116" s="2"/>
      <c r="AF116" s="2"/>
    </row>
    <row r="117" spans="1:32" outlineLevel="2" x14ac:dyDescent="0.25">
      <c r="A117" s="364" t="s">
        <v>40</v>
      </c>
      <c r="B117" s="364"/>
      <c r="C117" s="364"/>
      <c r="D117" s="4">
        <f t="shared" ref="D117:AD117" si="53">SUBTOTAL(9,D119:D120)</f>
        <v>12</v>
      </c>
      <c r="E117" s="4">
        <f t="shared" si="53"/>
        <v>29</v>
      </c>
      <c r="F117" s="4">
        <f t="shared" si="53"/>
        <v>41</v>
      </c>
      <c r="G117" s="4">
        <f t="shared" si="53"/>
        <v>0</v>
      </c>
      <c r="H117" s="4">
        <f t="shared" si="53"/>
        <v>0</v>
      </c>
      <c r="I117" s="4">
        <f t="shared" si="53"/>
        <v>0</v>
      </c>
      <c r="J117" s="4">
        <f t="shared" si="53"/>
        <v>0</v>
      </c>
      <c r="K117" s="4">
        <f t="shared" si="53"/>
        <v>0</v>
      </c>
      <c r="L117" s="4">
        <f t="shared" si="53"/>
        <v>0</v>
      </c>
      <c r="M117" s="4">
        <f t="shared" si="53"/>
        <v>0</v>
      </c>
      <c r="N117" s="4">
        <f t="shared" si="53"/>
        <v>0</v>
      </c>
      <c r="O117" s="4">
        <f t="shared" si="53"/>
        <v>0</v>
      </c>
      <c r="P117" s="4">
        <f t="shared" si="53"/>
        <v>10</v>
      </c>
      <c r="Q117" s="4">
        <f t="shared" si="53"/>
        <v>28</v>
      </c>
      <c r="R117" s="4">
        <f t="shared" si="53"/>
        <v>38</v>
      </c>
      <c r="S117" s="4">
        <f t="shared" si="53"/>
        <v>0</v>
      </c>
      <c r="T117" s="4">
        <f t="shared" si="53"/>
        <v>0</v>
      </c>
      <c r="U117" s="4">
        <f t="shared" si="53"/>
        <v>0</v>
      </c>
      <c r="V117" s="4">
        <f t="shared" si="53"/>
        <v>0</v>
      </c>
      <c r="W117" s="4">
        <f t="shared" si="53"/>
        <v>0</v>
      </c>
      <c r="X117" s="4">
        <f t="shared" si="53"/>
        <v>0</v>
      </c>
      <c r="Y117" s="4">
        <f t="shared" si="53"/>
        <v>0</v>
      </c>
      <c r="Z117" s="4">
        <f t="shared" si="53"/>
        <v>0</v>
      </c>
      <c r="AA117" s="4">
        <f t="shared" si="53"/>
        <v>0</v>
      </c>
      <c r="AB117" s="4">
        <f t="shared" si="53"/>
        <v>2</v>
      </c>
      <c r="AC117" s="4">
        <f t="shared" si="53"/>
        <v>1</v>
      </c>
      <c r="AD117" s="4">
        <f t="shared" si="53"/>
        <v>3</v>
      </c>
      <c r="AE117" s="2"/>
      <c r="AF117" s="2"/>
    </row>
    <row r="118" spans="1:32" outlineLevel="3" collapsed="1" x14ac:dyDescent="0.25">
      <c r="A118" s="362" t="s">
        <v>41</v>
      </c>
      <c r="B118" s="362"/>
      <c r="C118" s="362"/>
      <c r="D118" s="4">
        <f t="shared" ref="D118:AD118" si="54">SUBTOTAL(9,D119:D120)</f>
        <v>12</v>
      </c>
      <c r="E118" s="4">
        <f t="shared" si="54"/>
        <v>29</v>
      </c>
      <c r="F118" s="4">
        <f t="shared" si="54"/>
        <v>41</v>
      </c>
      <c r="G118" s="4">
        <f t="shared" si="54"/>
        <v>0</v>
      </c>
      <c r="H118" s="4">
        <f t="shared" si="54"/>
        <v>0</v>
      </c>
      <c r="I118" s="4">
        <f t="shared" si="54"/>
        <v>0</v>
      </c>
      <c r="J118" s="4">
        <f t="shared" si="54"/>
        <v>0</v>
      </c>
      <c r="K118" s="4">
        <f t="shared" si="54"/>
        <v>0</v>
      </c>
      <c r="L118" s="4">
        <f t="shared" si="54"/>
        <v>0</v>
      </c>
      <c r="M118" s="4">
        <f t="shared" si="54"/>
        <v>0</v>
      </c>
      <c r="N118" s="4">
        <f t="shared" si="54"/>
        <v>0</v>
      </c>
      <c r="O118" s="4">
        <f t="shared" si="54"/>
        <v>0</v>
      </c>
      <c r="P118" s="4">
        <f t="shared" si="54"/>
        <v>10</v>
      </c>
      <c r="Q118" s="4">
        <f t="shared" si="54"/>
        <v>28</v>
      </c>
      <c r="R118" s="4">
        <f t="shared" si="54"/>
        <v>38</v>
      </c>
      <c r="S118" s="4">
        <f t="shared" si="54"/>
        <v>0</v>
      </c>
      <c r="T118" s="4">
        <f t="shared" si="54"/>
        <v>0</v>
      </c>
      <c r="U118" s="4">
        <f t="shared" si="54"/>
        <v>0</v>
      </c>
      <c r="V118" s="4">
        <f t="shared" si="54"/>
        <v>0</v>
      </c>
      <c r="W118" s="4">
        <f t="shared" si="54"/>
        <v>0</v>
      </c>
      <c r="X118" s="4">
        <f t="shared" si="54"/>
        <v>0</v>
      </c>
      <c r="Y118" s="4">
        <f t="shared" si="54"/>
        <v>0</v>
      </c>
      <c r="Z118" s="4">
        <f t="shared" si="54"/>
        <v>0</v>
      </c>
      <c r="AA118" s="4">
        <f t="shared" si="54"/>
        <v>0</v>
      </c>
      <c r="AB118" s="4">
        <f t="shared" si="54"/>
        <v>2</v>
      </c>
      <c r="AC118" s="4">
        <f t="shared" si="54"/>
        <v>1</v>
      </c>
      <c r="AD118" s="4">
        <f t="shared" si="54"/>
        <v>3</v>
      </c>
      <c r="AE118" s="2"/>
      <c r="AF118" s="2"/>
    </row>
    <row r="119" spans="1:32" outlineLevel="4" x14ac:dyDescent="0.25">
      <c r="A119" s="9">
        <v>9.0401000000000007</v>
      </c>
      <c r="B119" s="9" t="s">
        <v>138</v>
      </c>
      <c r="C119" s="9" t="s">
        <v>139</v>
      </c>
      <c r="D119" s="4">
        <f t="shared" si="34"/>
        <v>2</v>
      </c>
      <c r="E119" s="4">
        <f t="shared" si="35"/>
        <v>17</v>
      </c>
      <c r="F119" s="4">
        <f t="shared" si="36"/>
        <v>19</v>
      </c>
      <c r="G119" s="5"/>
      <c r="H119" s="5"/>
      <c r="I119" s="5">
        <f t="shared" si="37"/>
        <v>0</v>
      </c>
      <c r="J119" s="5"/>
      <c r="K119" s="5"/>
      <c r="L119" s="5">
        <f t="shared" si="38"/>
        <v>0</v>
      </c>
      <c r="M119" s="5"/>
      <c r="N119" s="5"/>
      <c r="O119" s="5">
        <f t="shared" si="39"/>
        <v>0</v>
      </c>
      <c r="P119" s="5">
        <v>2</v>
      </c>
      <c r="Q119" s="5">
        <v>17</v>
      </c>
      <c r="R119" s="5">
        <f t="shared" si="40"/>
        <v>19</v>
      </c>
      <c r="S119" s="5"/>
      <c r="T119" s="5"/>
      <c r="U119" s="5">
        <f t="shared" si="41"/>
        <v>0</v>
      </c>
      <c r="V119" s="5"/>
      <c r="W119" s="5"/>
      <c r="X119" s="5">
        <f t="shared" si="42"/>
        <v>0</v>
      </c>
      <c r="Y119" s="5"/>
      <c r="Z119" s="5"/>
      <c r="AA119" s="5">
        <f t="shared" si="43"/>
        <v>0</v>
      </c>
      <c r="AB119" s="5"/>
      <c r="AC119" s="5"/>
      <c r="AD119" s="5">
        <f t="shared" si="44"/>
        <v>0</v>
      </c>
      <c r="AE119" s="2"/>
      <c r="AF119" s="2"/>
    </row>
    <row r="120" spans="1:32" outlineLevel="4" x14ac:dyDescent="0.25">
      <c r="A120" s="9">
        <v>9.0498999999999992</v>
      </c>
      <c r="B120" s="9" t="s">
        <v>140</v>
      </c>
      <c r="C120" s="9" t="s">
        <v>141</v>
      </c>
      <c r="D120" s="4">
        <f t="shared" si="34"/>
        <v>10</v>
      </c>
      <c r="E120" s="4">
        <f t="shared" si="35"/>
        <v>12</v>
      </c>
      <c r="F120" s="4">
        <f t="shared" si="36"/>
        <v>22</v>
      </c>
      <c r="G120" s="5"/>
      <c r="H120" s="5"/>
      <c r="I120" s="5">
        <f t="shared" si="37"/>
        <v>0</v>
      </c>
      <c r="J120" s="5"/>
      <c r="K120" s="5"/>
      <c r="L120" s="5">
        <f t="shared" si="38"/>
        <v>0</v>
      </c>
      <c r="M120" s="5"/>
      <c r="N120" s="5"/>
      <c r="O120" s="5">
        <f t="shared" si="39"/>
        <v>0</v>
      </c>
      <c r="P120" s="5">
        <v>8</v>
      </c>
      <c r="Q120" s="5">
        <v>11</v>
      </c>
      <c r="R120" s="5">
        <f t="shared" si="40"/>
        <v>19</v>
      </c>
      <c r="S120" s="5"/>
      <c r="T120" s="5"/>
      <c r="U120" s="5">
        <f t="shared" si="41"/>
        <v>0</v>
      </c>
      <c r="V120" s="5"/>
      <c r="W120" s="5"/>
      <c r="X120" s="5">
        <f t="shared" si="42"/>
        <v>0</v>
      </c>
      <c r="Y120" s="5"/>
      <c r="Z120" s="5"/>
      <c r="AA120" s="5">
        <f t="shared" si="43"/>
        <v>0</v>
      </c>
      <c r="AB120" s="5">
        <v>2</v>
      </c>
      <c r="AC120" s="5">
        <v>1</v>
      </c>
      <c r="AD120" s="5">
        <f t="shared" si="44"/>
        <v>3</v>
      </c>
      <c r="AE120" s="2"/>
      <c r="AF120" s="2"/>
    </row>
    <row r="121" spans="1:32" outlineLevel="1" x14ac:dyDescent="0.25">
      <c r="A121" s="363" t="s">
        <v>142</v>
      </c>
      <c r="B121" s="363"/>
      <c r="C121" s="363"/>
      <c r="D121" s="4">
        <f t="shared" ref="D121:AD121" si="55">SUBTOTAL(9,D124:D126)</f>
        <v>322</v>
      </c>
      <c r="E121" s="4">
        <f t="shared" si="55"/>
        <v>368</v>
      </c>
      <c r="F121" s="4">
        <f t="shared" si="55"/>
        <v>690</v>
      </c>
      <c r="G121" s="4">
        <f t="shared" si="55"/>
        <v>1</v>
      </c>
      <c r="H121" s="4">
        <f t="shared" si="55"/>
        <v>0</v>
      </c>
      <c r="I121" s="4">
        <f t="shared" si="55"/>
        <v>1</v>
      </c>
      <c r="J121" s="4">
        <f t="shared" si="55"/>
        <v>0</v>
      </c>
      <c r="K121" s="4">
        <f t="shared" si="55"/>
        <v>0</v>
      </c>
      <c r="L121" s="4">
        <f t="shared" si="55"/>
        <v>0</v>
      </c>
      <c r="M121" s="4">
        <f t="shared" si="55"/>
        <v>1</v>
      </c>
      <c r="N121" s="4">
        <f t="shared" si="55"/>
        <v>0</v>
      </c>
      <c r="O121" s="4">
        <f t="shared" si="55"/>
        <v>1</v>
      </c>
      <c r="P121" s="4">
        <f t="shared" si="55"/>
        <v>269</v>
      </c>
      <c r="Q121" s="4">
        <f t="shared" si="55"/>
        <v>318</v>
      </c>
      <c r="R121" s="4">
        <f t="shared" si="55"/>
        <v>587</v>
      </c>
      <c r="S121" s="4">
        <f t="shared" si="55"/>
        <v>1</v>
      </c>
      <c r="T121" s="4">
        <f t="shared" si="55"/>
        <v>0</v>
      </c>
      <c r="U121" s="4">
        <f t="shared" si="55"/>
        <v>1</v>
      </c>
      <c r="V121" s="4">
        <f t="shared" si="55"/>
        <v>0</v>
      </c>
      <c r="W121" s="4">
        <f t="shared" si="55"/>
        <v>0</v>
      </c>
      <c r="X121" s="4">
        <f t="shared" si="55"/>
        <v>0</v>
      </c>
      <c r="Y121" s="4">
        <f t="shared" si="55"/>
        <v>2</v>
      </c>
      <c r="Z121" s="4">
        <f t="shared" si="55"/>
        <v>0</v>
      </c>
      <c r="AA121" s="4">
        <f t="shared" si="55"/>
        <v>2</v>
      </c>
      <c r="AB121" s="4">
        <f t="shared" si="55"/>
        <v>48</v>
      </c>
      <c r="AC121" s="4">
        <f t="shared" si="55"/>
        <v>50</v>
      </c>
      <c r="AD121" s="4">
        <f t="shared" si="55"/>
        <v>98</v>
      </c>
      <c r="AE121" s="2"/>
      <c r="AF121" s="2"/>
    </row>
    <row r="122" spans="1:32" outlineLevel="2" x14ac:dyDescent="0.25">
      <c r="A122" s="364" t="s">
        <v>40</v>
      </c>
      <c r="B122" s="364"/>
      <c r="C122" s="364"/>
      <c r="D122" s="4">
        <f t="shared" ref="D122:AD122" si="56">SUBTOTAL(9,D124:D126)</f>
        <v>322</v>
      </c>
      <c r="E122" s="4">
        <f t="shared" si="56"/>
        <v>368</v>
      </c>
      <c r="F122" s="4">
        <f t="shared" si="56"/>
        <v>690</v>
      </c>
      <c r="G122" s="4">
        <f t="shared" si="56"/>
        <v>1</v>
      </c>
      <c r="H122" s="4">
        <f t="shared" si="56"/>
        <v>0</v>
      </c>
      <c r="I122" s="4">
        <f t="shared" si="56"/>
        <v>1</v>
      </c>
      <c r="J122" s="4">
        <f t="shared" si="56"/>
        <v>0</v>
      </c>
      <c r="K122" s="4">
        <f t="shared" si="56"/>
        <v>0</v>
      </c>
      <c r="L122" s="4">
        <f t="shared" si="56"/>
        <v>0</v>
      </c>
      <c r="M122" s="4">
        <f t="shared" si="56"/>
        <v>1</v>
      </c>
      <c r="N122" s="4">
        <f t="shared" si="56"/>
        <v>0</v>
      </c>
      <c r="O122" s="4">
        <f t="shared" si="56"/>
        <v>1</v>
      </c>
      <c r="P122" s="4">
        <f t="shared" si="56"/>
        <v>269</v>
      </c>
      <c r="Q122" s="4">
        <f t="shared" si="56"/>
        <v>318</v>
      </c>
      <c r="R122" s="4">
        <f t="shared" si="56"/>
        <v>587</v>
      </c>
      <c r="S122" s="4">
        <f t="shared" si="56"/>
        <v>1</v>
      </c>
      <c r="T122" s="4">
        <f t="shared" si="56"/>
        <v>0</v>
      </c>
      <c r="U122" s="4">
        <f t="shared" si="56"/>
        <v>1</v>
      </c>
      <c r="V122" s="4">
        <f t="shared" si="56"/>
        <v>0</v>
      </c>
      <c r="W122" s="4">
        <f t="shared" si="56"/>
        <v>0</v>
      </c>
      <c r="X122" s="4">
        <f t="shared" si="56"/>
        <v>0</v>
      </c>
      <c r="Y122" s="4">
        <f t="shared" si="56"/>
        <v>2</v>
      </c>
      <c r="Z122" s="4">
        <f t="shared" si="56"/>
        <v>0</v>
      </c>
      <c r="AA122" s="4">
        <f t="shared" si="56"/>
        <v>2</v>
      </c>
      <c r="AB122" s="4">
        <f t="shared" si="56"/>
        <v>48</v>
      </c>
      <c r="AC122" s="4">
        <f t="shared" si="56"/>
        <v>50</v>
      </c>
      <c r="AD122" s="4">
        <f t="shared" si="56"/>
        <v>98</v>
      </c>
      <c r="AE122" s="2"/>
      <c r="AF122" s="2"/>
    </row>
    <row r="123" spans="1:32" outlineLevel="3" collapsed="1" x14ac:dyDescent="0.25">
      <c r="A123" s="362" t="s">
        <v>41</v>
      </c>
      <c r="B123" s="362"/>
      <c r="C123" s="362"/>
      <c r="D123" s="4">
        <f t="shared" ref="D123:AD123" si="57">SUBTOTAL(9,D124:D124)</f>
        <v>0</v>
      </c>
      <c r="E123" s="4">
        <f t="shared" si="57"/>
        <v>2</v>
      </c>
      <c r="F123" s="4">
        <f t="shared" si="57"/>
        <v>2</v>
      </c>
      <c r="G123" s="4">
        <f t="shared" si="57"/>
        <v>0</v>
      </c>
      <c r="H123" s="4">
        <f t="shared" si="57"/>
        <v>0</v>
      </c>
      <c r="I123" s="4">
        <f t="shared" si="57"/>
        <v>0</v>
      </c>
      <c r="J123" s="4">
        <f t="shared" si="57"/>
        <v>0</v>
      </c>
      <c r="K123" s="4">
        <f t="shared" si="57"/>
        <v>0</v>
      </c>
      <c r="L123" s="4">
        <f t="shared" si="57"/>
        <v>0</v>
      </c>
      <c r="M123" s="4">
        <f t="shared" si="57"/>
        <v>0</v>
      </c>
      <c r="N123" s="4">
        <f t="shared" si="57"/>
        <v>0</v>
      </c>
      <c r="O123" s="4">
        <f t="shared" si="57"/>
        <v>0</v>
      </c>
      <c r="P123" s="4">
        <f t="shared" si="57"/>
        <v>0</v>
      </c>
      <c r="Q123" s="4">
        <f t="shared" si="57"/>
        <v>2</v>
      </c>
      <c r="R123" s="4">
        <f t="shared" si="57"/>
        <v>2</v>
      </c>
      <c r="S123" s="4">
        <f t="shared" si="57"/>
        <v>0</v>
      </c>
      <c r="T123" s="4">
        <f t="shared" si="57"/>
        <v>0</v>
      </c>
      <c r="U123" s="4">
        <f t="shared" si="57"/>
        <v>0</v>
      </c>
      <c r="V123" s="4">
        <f t="shared" si="57"/>
        <v>0</v>
      </c>
      <c r="W123" s="4">
        <f t="shared" si="57"/>
        <v>0</v>
      </c>
      <c r="X123" s="4">
        <f t="shared" si="57"/>
        <v>0</v>
      </c>
      <c r="Y123" s="4">
        <f t="shared" si="57"/>
        <v>0</v>
      </c>
      <c r="Z123" s="4">
        <f t="shared" si="57"/>
        <v>0</v>
      </c>
      <c r="AA123" s="4">
        <f t="shared" si="57"/>
        <v>0</v>
      </c>
      <c r="AB123" s="4">
        <f t="shared" si="57"/>
        <v>0</v>
      </c>
      <c r="AC123" s="4">
        <f t="shared" si="57"/>
        <v>0</v>
      </c>
      <c r="AD123" s="4">
        <f t="shared" si="57"/>
        <v>0</v>
      </c>
      <c r="AE123" s="2"/>
      <c r="AF123" s="2"/>
    </row>
    <row r="124" spans="1:32" outlineLevel="4" x14ac:dyDescent="0.25">
      <c r="A124" s="9">
        <v>22.010100000000001</v>
      </c>
      <c r="B124" s="9" t="s">
        <v>143</v>
      </c>
      <c r="C124" s="9" t="s">
        <v>144</v>
      </c>
      <c r="D124" s="4">
        <f t="shared" si="34"/>
        <v>0</v>
      </c>
      <c r="E124" s="4">
        <f t="shared" si="35"/>
        <v>2</v>
      </c>
      <c r="F124" s="4">
        <f t="shared" si="36"/>
        <v>2</v>
      </c>
      <c r="G124" s="5"/>
      <c r="H124" s="5"/>
      <c r="I124" s="5">
        <f t="shared" si="37"/>
        <v>0</v>
      </c>
      <c r="J124" s="5"/>
      <c r="K124" s="5"/>
      <c r="L124" s="5">
        <f t="shared" si="38"/>
        <v>0</v>
      </c>
      <c r="M124" s="5"/>
      <c r="N124" s="5"/>
      <c r="O124" s="5">
        <f t="shared" si="39"/>
        <v>0</v>
      </c>
      <c r="P124" s="5"/>
      <c r="Q124" s="5">
        <v>2</v>
      </c>
      <c r="R124" s="5">
        <f t="shared" si="40"/>
        <v>2</v>
      </c>
      <c r="S124" s="5"/>
      <c r="T124" s="5"/>
      <c r="U124" s="5">
        <f t="shared" si="41"/>
        <v>0</v>
      </c>
      <c r="V124" s="5"/>
      <c r="W124" s="5"/>
      <c r="X124" s="5">
        <f t="shared" si="42"/>
        <v>0</v>
      </c>
      <c r="Y124" s="5"/>
      <c r="Z124" s="5"/>
      <c r="AA124" s="5">
        <f t="shared" si="43"/>
        <v>0</v>
      </c>
      <c r="AB124" s="5"/>
      <c r="AC124" s="5"/>
      <c r="AD124" s="5">
        <f t="shared" si="44"/>
        <v>0</v>
      </c>
      <c r="AE124" s="2"/>
      <c r="AF124" s="2"/>
    </row>
    <row r="125" spans="1:32" outlineLevel="3" x14ac:dyDescent="0.25">
      <c r="A125" s="362" t="s">
        <v>145</v>
      </c>
      <c r="B125" s="362"/>
      <c r="C125" s="362"/>
      <c r="D125" s="4">
        <f t="shared" ref="D125:AD125" si="58">SUBTOTAL(9,D126:D126)</f>
        <v>322</v>
      </c>
      <c r="E125" s="4">
        <f t="shared" si="58"/>
        <v>366</v>
      </c>
      <c r="F125" s="4">
        <f t="shared" si="58"/>
        <v>688</v>
      </c>
      <c r="G125" s="4">
        <f t="shared" si="58"/>
        <v>1</v>
      </c>
      <c r="H125" s="4">
        <f t="shared" si="58"/>
        <v>0</v>
      </c>
      <c r="I125" s="4">
        <f t="shared" si="58"/>
        <v>1</v>
      </c>
      <c r="J125" s="4">
        <f t="shared" si="58"/>
        <v>0</v>
      </c>
      <c r="K125" s="4">
        <f t="shared" si="58"/>
        <v>0</v>
      </c>
      <c r="L125" s="4">
        <f t="shared" si="58"/>
        <v>0</v>
      </c>
      <c r="M125" s="4">
        <f t="shared" si="58"/>
        <v>1</v>
      </c>
      <c r="N125" s="4">
        <f t="shared" si="58"/>
        <v>0</v>
      </c>
      <c r="O125" s="4">
        <f t="shared" si="58"/>
        <v>1</v>
      </c>
      <c r="P125" s="4">
        <f t="shared" si="58"/>
        <v>269</v>
      </c>
      <c r="Q125" s="4">
        <f t="shared" si="58"/>
        <v>316</v>
      </c>
      <c r="R125" s="4">
        <f t="shared" si="58"/>
        <v>585</v>
      </c>
      <c r="S125" s="4">
        <f t="shared" si="58"/>
        <v>1</v>
      </c>
      <c r="T125" s="4">
        <f t="shared" si="58"/>
        <v>0</v>
      </c>
      <c r="U125" s="4">
        <f t="shared" si="58"/>
        <v>1</v>
      </c>
      <c r="V125" s="4">
        <f t="shared" si="58"/>
        <v>0</v>
      </c>
      <c r="W125" s="4">
        <f t="shared" si="58"/>
        <v>0</v>
      </c>
      <c r="X125" s="4">
        <f t="shared" si="58"/>
        <v>0</v>
      </c>
      <c r="Y125" s="4">
        <f t="shared" si="58"/>
        <v>2</v>
      </c>
      <c r="Z125" s="4">
        <f t="shared" si="58"/>
        <v>0</v>
      </c>
      <c r="AA125" s="4">
        <f t="shared" si="58"/>
        <v>2</v>
      </c>
      <c r="AB125" s="4">
        <f t="shared" si="58"/>
        <v>48</v>
      </c>
      <c r="AC125" s="4">
        <f t="shared" si="58"/>
        <v>50</v>
      </c>
      <c r="AD125" s="4">
        <f t="shared" si="58"/>
        <v>98</v>
      </c>
      <c r="AE125" s="2"/>
      <c r="AF125" s="2"/>
    </row>
    <row r="126" spans="1:32" outlineLevel="4" x14ac:dyDescent="0.25">
      <c r="A126" s="9">
        <v>22.010100000000001</v>
      </c>
      <c r="B126" s="9" t="s">
        <v>143</v>
      </c>
      <c r="C126" s="9" t="s">
        <v>144</v>
      </c>
      <c r="D126" s="4">
        <f t="shared" si="34"/>
        <v>322</v>
      </c>
      <c r="E126" s="4">
        <f t="shared" si="35"/>
        <v>366</v>
      </c>
      <c r="F126" s="4">
        <f t="shared" si="36"/>
        <v>688</v>
      </c>
      <c r="G126" s="5">
        <v>1</v>
      </c>
      <c r="H126" s="5"/>
      <c r="I126" s="5">
        <f t="shared" si="37"/>
        <v>1</v>
      </c>
      <c r="J126" s="5"/>
      <c r="K126" s="5"/>
      <c r="L126" s="5">
        <f t="shared" si="38"/>
        <v>0</v>
      </c>
      <c r="M126" s="5">
        <v>1</v>
      </c>
      <c r="N126" s="5"/>
      <c r="O126" s="5">
        <f t="shared" si="39"/>
        <v>1</v>
      </c>
      <c r="P126" s="5">
        <v>269</v>
      </c>
      <c r="Q126" s="5">
        <v>316</v>
      </c>
      <c r="R126" s="5">
        <f t="shared" si="40"/>
        <v>585</v>
      </c>
      <c r="S126" s="5">
        <v>1</v>
      </c>
      <c r="T126" s="5"/>
      <c r="U126" s="5">
        <f t="shared" si="41"/>
        <v>1</v>
      </c>
      <c r="V126" s="5"/>
      <c r="W126" s="5"/>
      <c r="X126" s="5">
        <f t="shared" si="42"/>
        <v>0</v>
      </c>
      <c r="Y126" s="5">
        <v>2</v>
      </c>
      <c r="Z126" s="5"/>
      <c r="AA126" s="5">
        <f t="shared" si="43"/>
        <v>2</v>
      </c>
      <c r="AB126" s="5">
        <v>48</v>
      </c>
      <c r="AC126" s="5">
        <v>50</v>
      </c>
      <c r="AD126" s="5">
        <f t="shared" si="44"/>
        <v>98</v>
      </c>
      <c r="AE126" s="2"/>
      <c r="AF126" s="2"/>
    </row>
    <row r="127" spans="1:32" outlineLevel="1" x14ac:dyDescent="0.25">
      <c r="A127" s="363" t="s">
        <v>146</v>
      </c>
      <c r="B127" s="363"/>
      <c r="C127" s="363"/>
      <c r="D127" s="4">
        <f t="shared" ref="D127:AD127" si="59">SUBTOTAL(9,D130:D181)</f>
        <v>685</v>
      </c>
      <c r="E127" s="4">
        <f t="shared" si="59"/>
        <v>1556</v>
      </c>
      <c r="F127" s="4">
        <f t="shared" si="59"/>
        <v>2241</v>
      </c>
      <c r="G127" s="4">
        <f t="shared" si="59"/>
        <v>3</v>
      </c>
      <c r="H127" s="4">
        <f t="shared" si="59"/>
        <v>4</v>
      </c>
      <c r="I127" s="4">
        <f t="shared" si="59"/>
        <v>7</v>
      </c>
      <c r="J127" s="4">
        <f t="shared" si="59"/>
        <v>3</v>
      </c>
      <c r="K127" s="4">
        <f t="shared" si="59"/>
        <v>1</v>
      </c>
      <c r="L127" s="4">
        <f t="shared" si="59"/>
        <v>4</v>
      </c>
      <c r="M127" s="4">
        <f t="shared" si="59"/>
        <v>1</v>
      </c>
      <c r="N127" s="4">
        <f t="shared" si="59"/>
        <v>6</v>
      </c>
      <c r="O127" s="4">
        <f t="shared" si="59"/>
        <v>7</v>
      </c>
      <c r="P127" s="4">
        <f t="shared" si="59"/>
        <v>620</v>
      </c>
      <c r="Q127" s="4">
        <f t="shared" si="59"/>
        <v>1414</v>
      </c>
      <c r="R127" s="4">
        <f t="shared" si="59"/>
        <v>2034</v>
      </c>
      <c r="S127" s="4">
        <f t="shared" si="59"/>
        <v>0</v>
      </c>
      <c r="T127" s="4">
        <f t="shared" si="59"/>
        <v>1</v>
      </c>
      <c r="U127" s="4">
        <f t="shared" si="59"/>
        <v>1</v>
      </c>
      <c r="V127" s="4">
        <f t="shared" si="59"/>
        <v>0</v>
      </c>
      <c r="W127" s="4">
        <f t="shared" si="59"/>
        <v>6</v>
      </c>
      <c r="X127" s="4">
        <f t="shared" si="59"/>
        <v>6</v>
      </c>
      <c r="Y127" s="4">
        <f t="shared" si="59"/>
        <v>7</v>
      </c>
      <c r="Z127" s="4">
        <f t="shared" si="59"/>
        <v>18</v>
      </c>
      <c r="AA127" s="4">
        <f t="shared" si="59"/>
        <v>25</v>
      </c>
      <c r="AB127" s="4">
        <f t="shared" si="59"/>
        <v>51</v>
      </c>
      <c r="AC127" s="4">
        <f t="shared" si="59"/>
        <v>106</v>
      </c>
      <c r="AD127" s="4">
        <f t="shared" si="59"/>
        <v>157</v>
      </c>
      <c r="AE127" s="2"/>
      <c r="AF127" s="2"/>
    </row>
    <row r="128" spans="1:32" outlineLevel="2" x14ac:dyDescent="0.25">
      <c r="A128" s="364" t="s">
        <v>12</v>
      </c>
      <c r="B128" s="364"/>
      <c r="C128" s="364"/>
      <c r="D128" s="4">
        <f t="shared" ref="D128:AD128" si="60">SUBTOTAL(9,D130:D157)</f>
        <v>553</v>
      </c>
      <c r="E128" s="4">
        <f t="shared" si="60"/>
        <v>1143</v>
      </c>
      <c r="F128" s="4">
        <f t="shared" si="60"/>
        <v>1696</v>
      </c>
      <c r="G128" s="4">
        <f t="shared" si="60"/>
        <v>3</v>
      </c>
      <c r="H128" s="4">
        <f t="shared" si="60"/>
        <v>3</v>
      </c>
      <c r="I128" s="4">
        <f t="shared" si="60"/>
        <v>6</v>
      </c>
      <c r="J128" s="4">
        <f t="shared" si="60"/>
        <v>3</v>
      </c>
      <c r="K128" s="4">
        <f t="shared" si="60"/>
        <v>0</v>
      </c>
      <c r="L128" s="4">
        <f t="shared" si="60"/>
        <v>3</v>
      </c>
      <c r="M128" s="4">
        <f t="shared" si="60"/>
        <v>0</v>
      </c>
      <c r="N128" s="4">
        <f t="shared" si="60"/>
        <v>3</v>
      </c>
      <c r="O128" s="4">
        <f t="shared" si="60"/>
        <v>3</v>
      </c>
      <c r="P128" s="4">
        <f t="shared" si="60"/>
        <v>510</v>
      </c>
      <c r="Q128" s="4">
        <f t="shared" si="60"/>
        <v>1055</v>
      </c>
      <c r="R128" s="4">
        <f t="shared" si="60"/>
        <v>1565</v>
      </c>
      <c r="S128" s="4">
        <f t="shared" si="60"/>
        <v>0</v>
      </c>
      <c r="T128" s="4">
        <f t="shared" si="60"/>
        <v>0</v>
      </c>
      <c r="U128" s="4">
        <f t="shared" si="60"/>
        <v>0</v>
      </c>
      <c r="V128" s="4">
        <f t="shared" si="60"/>
        <v>0</v>
      </c>
      <c r="W128" s="4">
        <f t="shared" si="60"/>
        <v>6</v>
      </c>
      <c r="X128" s="4">
        <f t="shared" si="60"/>
        <v>6</v>
      </c>
      <c r="Y128" s="4">
        <f t="shared" si="60"/>
        <v>4</v>
      </c>
      <c r="Z128" s="4">
        <f t="shared" si="60"/>
        <v>16</v>
      </c>
      <c r="AA128" s="4">
        <f t="shared" si="60"/>
        <v>20</v>
      </c>
      <c r="AB128" s="4">
        <f t="shared" si="60"/>
        <v>33</v>
      </c>
      <c r="AC128" s="4">
        <f t="shared" si="60"/>
        <v>60</v>
      </c>
      <c r="AD128" s="4">
        <f t="shared" si="60"/>
        <v>93</v>
      </c>
      <c r="AE128" s="2"/>
      <c r="AF128" s="2"/>
    </row>
    <row r="129" spans="1:32" outlineLevel="3" collapsed="1" x14ac:dyDescent="0.25">
      <c r="A129" s="362" t="s">
        <v>13</v>
      </c>
      <c r="B129" s="362"/>
      <c r="C129" s="362"/>
      <c r="D129" s="4">
        <f t="shared" ref="D129:AD129" si="61">SUBTOTAL(9,D130:D133)</f>
        <v>114</v>
      </c>
      <c r="E129" s="4">
        <f t="shared" si="61"/>
        <v>162</v>
      </c>
      <c r="F129" s="4">
        <f t="shared" si="61"/>
        <v>276</v>
      </c>
      <c r="G129" s="4">
        <f t="shared" si="61"/>
        <v>1</v>
      </c>
      <c r="H129" s="4">
        <f t="shared" si="61"/>
        <v>0</v>
      </c>
      <c r="I129" s="4">
        <f t="shared" si="61"/>
        <v>1</v>
      </c>
      <c r="J129" s="4">
        <f t="shared" si="61"/>
        <v>1</v>
      </c>
      <c r="K129" s="4">
        <f t="shared" si="61"/>
        <v>0</v>
      </c>
      <c r="L129" s="4">
        <f t="shared" si="61"/>
        <v>1</v>
      </c>
      <c r="M129" s="4">
        <f t="shared" si="61"/>
        <v>0</v>
      </c>
      <c r="N129" s="4">
        <f t="shared" si="61"/>
        <v>0</v>
      </c>
      <c r="O129" s="4">
        <f t="shared" si="61"/>
        <v>0</v>
      </c>
      <c r="P129" s="4">
        <f t="shared" si="61"/>
        <v>97</v>
      </c>
      <c r="Q129" s="4">
        <f t="shared" si="61"/>
        <v>149</v>
      </c>
      <c r="R129" s="4">
        <f t="shared" si="61"/>
        <v>246</v>
      </c>
      <c r="S129" s="4">
        <f t="shared" si="61"/>
        <v>0</v>
      </c>
      <c r="T129" s="4">
        <f t="shared" si="61"/>
        <v>0</v>
      </c>
      <c r="U129" s="4">
        <f t="shared" si="61"/>
        <v>0</v>
      </c>
      <c r="V129" s="4">
        <f t="shared" si="61"/>
        <v>0</v>
      </c>
      <c r="W129" s="4">
        <f t="shared" si="61"/>
        <v>1</v>
      </c>
      <c r="X129" s="4">
        <f t="shared" si="61"/>
        <v>1</v>
      </c>
      <c r="Y129" s="4">
        <f t="shared" si="61"/>
        <v>3</v>
      </c>
      <c r="Z129" s="4">
        <f t="shared" si="61"/>
        <v>3</v>
      </c>
      <c r="AA129" s="4">
        <f t="shared" si="61"/>
        <v>6</v>
      </c>
      <c r="AB129" s="4">
        <f t="shared" si="61"/>
        <v>12</v>
      </c>
      <c r="AC129" s="4">
        <f t="shared" si="61"/>
        <v>9</v>
      </c>
      <c r="AD129" s="4">
        <f t="shared" si="61"/>
        <v>21</v>
      </c>
      <c r="AE129" s="2"/>
      <c r="AF129" s="2"/>
    </row>
    <row r="130" spans="1:32" outlineLevel="4" x14ac:dyDescent="0.25">
      <c r="A130" s="9">
        <v>13.1302</v>
      </c>
      <c r="B130" s="9" t="s">
        <v>147</v>
      </c>
      <c r="C130" s="9" t="s">
        <v>148</v>
      </c>
      <c r="D130" s="4">
        <f t="shared" si="34"/>
        <v>11</v>
      </c>
      <c r="E130" s="4">
        <f t="shared" si="35"/>
        <v>36</v>
      </c>
      <c r="F130" s="4">
        <f t="shared" si="36"/>
        <v>47</v>
      </c>
      <c r="G130" s="5"/>
      <c r="H130" s="5"/>
      <c r="I130" s="5">
        <f t="shared" si="37"/>
        <v>0</v>
      </c>
      <c r="J130" s="5"/>
      <c r="K130" s="5"/>
      <c r="L130" s="5">
        <f t="shared" si="38"/>
        <v>0</v>
      </c>
      <c r="M130" s="5"/>
      <c r="N130" s="5"/>
      <c r="O130" s="5">
        <f t="shared" si="39"/>
        <v>0</v>
      </c>
      <c r="P130" s="5">
        <v>9</v>
      </c>
      <c r="Q130" s="5">
        <v>30</v>
      </c>
      <c r="R130" s="5">
        <f t="shared" si="40"/>
        <v>39</v>
      </c>
      <c r="S130" s="5"/>
      <c r="T130" s="5"/>
      <c r="U130" s="5">
        <f t="shared" si="41"/>
        <v>0</v>
      </c>
      <c r="V130" s="5"/>
      <c r="W130" s="5">
        <v>1</v>
      </c>
      <c r="X130" s="5">
        <f t="shared" si="42"/>
        <v>1</v>
      </c>
      <c r="Y130" s="5"/>
      <c r="Z130" s="5">
        <v>1</v>
      </c>
      <c r="AA130" s="5">
        <f t="shared" si="43"/>
        <v>1</v>
      </c>
      <c r="AB130" s="5">
        <v>2</v>
      </c>
      <c r="AC130" s="5">
        <v>4</v>
      </c>
      <c r="AD130" s="5">
        <f t="shared" si="44"/>
        <v>6</v>
      </c>
      <c r="AE130" s="2"/>
      <c r="AF130" s="2"/>
    </row>
    <row r="131" spans="1:32" outlineLevel="4" x14ac:dyDescent="0.25">
      <c r="A131" s="9">
        <v>13.1312</v>
      </c>
      <c r="B131" s="9" t="s">
        <v>149</v>
      </c>
      <c r="C131" s="9" t="s">
        <v>150</v>
      </c>
      <c r="D131" s="4">
        <f t="shared" si="34"/>
        <v>31</v>
      </c>
      <c r="E131" s="4">
        <f t="shared" si="35"/>
        <v>27</v>
      </c>
      <c r="F131" s="4">
        <f t="shared" si="36"/>
        <v>58</v>
      </c>
      <c r="G131" s="5"/>
      <c r="H131" s="5"/>
      <c r="I131" s="5">
        <f t="shared" si="37"/>
        <v>0</v>
      </c>
      <c r="J131" s="5"/>
      <c r="K131" s="5"/>
      <c r="L131" s="5">
        <f t="shared" si="38"/>
        <v>0</v>
      </c>
      <c r="M131" s="5"/>
      <c r="N131" s="5"/>
      <c r="O131" s="5">
        <f t="shared" si="39"/>
        <v>0</v>
      </c>
      <c r="P131" s="5">
        <v>25</v>
      </c>
      <c r="Q131" s="5">
        <v>26</v>
      </c>
      <c r="R131" s="5">
        <f t="shared" si="40"/>
        <v>51</v>
      </c>
      <c r="S131" s="5"/>
      <c r="T131" s="5"/>
      <c r="U131" s="5">
        <f t="shared" si="41"/>
        <v>0</v>
      </c>
      <c r="V131" s="5"/>
      <c r="W131" s="5"/>
      <c r="X131" s="5">
        <f t="shared" si="42"/>
        <v>0</v>
      </c>
      <c r="Y131" s="5"/>
      <c r="Z131" s="5"/>
      <c r="AA131" s="5">
        <f t="shared" si="43"/>
        <v>0</v>
      </c>
      <c r="AB131" s="5">
        <v>6</v>
      </c>
      <c r="AC131" s="5">
        <v>1</v>
      </c>
      <c r="AD131" s="5">
        <f t="shared" si="44"/>
        <v>7</v>
      </c>
      <c r="AE131" s="2"/>
      <c r="AF131" s="2"/>
    </row>
    <row r="132" spans="1:32" outlineLevel="4" x14ac:dyDescent="0.25">
      <c r="A132" s="9">
        <v>13.132400000000001</v>
      </c>
      <c r="B132" s="9" t="s">
        <v>151</v>
      </c>
      <c r="C132" s="9" t="s">
        <v>152</v>
      </c>
      <c r="D132" s="4">
        <f t="shared" si="34"/>
        <v>30</v>
      </c>
      <c r="E132" s="4">
        <f t="shared" si="35"/>
        <v>45</v>
      </c>
      <c r="F132" s="4">
        <f t="shared" si="36"/>
        <v>75</v>
      </c>
      <c r="G132" s="5"/>
      <c r="H132" s="5"/>
      <c r="I132" s="5">
        <f t="shared" si="37"/>
        <v>0</v>
      </c>
      <c r="J132" s="5"/>
      <c r="K132" s="5"/>
      <c r="L132" s="5">
        <f t="shared" si="38"/>
        <v>0</v>
      </c>
      <c r="M132" s="5"/>
      <c r="N132" s="5"/>
      <c r="O132" s="5">
        <f t="shared" si="39"/>
        <v>0</v>
      </c>
      <c r="P132" s="5">
        <v>29</v>
      </c>
      <c r="Q132" s="5">
        <v>42</v>
      </c>
      <c r="R132" s="5">
        <f t="shared" si="40"/>
        <v>71</v>
      </c>
      <c r="S132" s="5"/>
      <c r="T132" s="5"/>
      <c r="U132" s="5">
        <f t="shared" si="41"/>
        <v>0</v>
      </c>
      <c r="V132" s="5"/>
      <c r="W132" s="5"/>
      <c r="X132" s="5">
        <f t="shared" si="42"/>
        <v>0</v>
      </c>
      <c r="Y132" s="5"/>
      <c r="Z132" s="5">
        <v>1</v>
      </c>
      <c r="AA132" s="5">
        <f t="shared" si="43"/>
        <v>1</v>
      </c>
      <c r="AB132" s="5">
        <v>1</v>
      </c>
      <c r="AC132" s="5">
        <v>2</v>
      </c>
      <c r="AD132" s="5">
        <f t="shared" si="44"/>
        <v>3</v>
      </c>
      <c r="AE132" s="2"/>
      <c r="AF132" s="2"/>
    </row>
    <row r="133" spans="1:32" outlineLevel="4" x14ac:dyDescent="0.25">
      <c r="A133" s="9">
        <v>13.9999</v>
      </c>
      <c r="B133" s="9" t="s">
        <v>153</v>
      </c>
      <c r="C133" s="9" t="s">
        <v>154</v>
      </c>
      <c r="D133" s="4">
        <f t="shared" si="34"/>
        <v>42</v>
      </c>
      <c r="E133" s="4">
        <f t="shared" si="35"/>
        <v>54</v>
      </c>
      <c r="F133" s="4">
        <f t="shared" si="36"/>
        <v>96</v>
      </c>
      <c r="G133" s="5">
        <v>1</v>
      </c>
      <c r="H133" s="5"/>
      <c r="I133" s="5">
        <f t="shared" si="37"/>
        <v>1</v>
      </c>
      <c r="J133" s="5">
        <v>1</v>
      </c>
      <c r="K133" s="5"/>
      <c r="L133" s="5">
        <f t="shared" si="38"/>
        <v>1</v>
      </c>
      <c r="M133" s="5"/>
      <c r="N133" s="5"/>
      <c r="O133" s="5">
        <f t="shared" si="39"/>
        <v>0</v>
      </c>
      <c r="P133" s="5">
        <v>34</v>
      </c>
      <c r="Q133" s="5">
        <v>51</v>
      </c>
      <c r="R133" s="5">
        <f t="shared" si="40"/>
        <v>85</v>
      </c>
      <c r="S133" s="5"/>
      <c r="T133" s="5"/>
      <c r="U133" s="5">
        <f t="shared" si="41"/>
        <v>0</v>
      </c>
      <c r="V133" s="5"/>
      <c r="W133" s="5"/>
      <c r="X133" s="5">
        <f t="shared" si="42"/>
        <v>0</v>
      </c>
      <c r="Y133" s="5">
        <v>3</v>
      </c>
      <c r="Z133" s="5">
        <v>1</v>
      </c>
      <c r="AA133" s="5">
        <f t="shared" si="43"/>
        <v>4</v>
      </c>
      <c r="AB133" s="5">
        <v>3</v>
      </c>
      <c r="AC133" s="5">
        <v>2</v>
      </c>
      <c r="AD133" s="5">
        <f t="shared" si="44"/>
        <v>5</v>
      </c>
      <c r="AE133" s="2"/>
      <c r="AF133" s="2"/>
    </row>
    <row r="134" spans="1:32" outlineLevel="3" x14ac:dyDescent="0.25">
      <c r="A134" s="362" t="s">
        <v>155</v>
      </c>
      <c r="B134" s="362"/>
      <c r="C134" s="362"/>
      <c r="D134" s="4">
        <f t="shared" ref="D134:AD134" si="62">SUBTOTAL(9,D135:D139)</f>
        <v>9</v>
      </c>
      <c r="E134" s="4">
        <f t="shared" si="62"/>
        <v>134</v>
      </c>
      <c r="F134" s="4">
        <f t="shared" si="62"/>
        <v>143</v>
      </c>
      <c r="G134" s="4">
        <f t="shared" si="62"/>
        <v>0</v>
      </c>
      <c r="H134" s="4">
        <f t="shared" si="62"/>
        <v>0</v>
      </c>
      <c r="I134" s="4">
        <f t="shared" si="62"/>
        <v>0</v>
      </c>
      <c r="J134" s="4">
        <f t="shared" si="62"/>
        <v>0</v>
      </c>
      <c r="K134" s="4">
        <f t="shared" si="62"/>
        <v>0</v>
      </c>
      <c r="L134" s="4">
        <f t="shared" si="62"/>
        <v>0</v>
      </c>
      <c r="M134" s="4">
        <f t="shared" si="62"/>
        <v>0</v>
      </c>
      <c r="N134" s="4">
        <f t="shared" si="62"/>
        <v>1</v>
      </c>
      <c r="O134" s="4">
        <f t="shared" si="62"/>
        <v>1</v>
      </c>
      <c r="P134" s="4">
        <f t="shared" si="62"/>
        <v>8</v>
      </c>
      <c r="Q134" s="4">
        <f t="shared" si="62"/>
        <v>126</v>
      </c>
      <c r="R134" s="4">
        <f t="shared" si="62"/>
        <v>134</v>
      </c>
      <c r="S134" s="4">
        <f t="shared" si="62"/>
        <v>0</v>
      </c>
      <c r="T134" s="4">
        <f t="shared" si="62"/>
        <v>0</v>
      </c>
      <c r="U134" s="4">
        <f t="shared" si="62"/>
        <v>0</v>
      </c>
      <c r="V134" s="4">
        <f t="shared" si="62"/>
        <v>0</v>
      </c>
      <c r="W134" s="4">
        <f t="shared" si="62"/>
        <v>0</v>
      </c>
      <c r="X134" s="4">
        <f t="shared" si="62"/>
        <v>0</v>
      </c>
      <c r="Y134" s="4">
        <f t="shared" si="62"/>
        <v>0</v>
      </c>
      <c r="Z134" s="4">
        <f t="shared" si="62"/>
        <v>1</v>
      </c>
      <c r="AA134" s="4">
        <f t="shared" si="62"/>
        <v>1</v>
      </c>
      <c r="AB134" s="4">
        <f t="shared" si="62"/>
        <v>1</v>
      </c>
      <c r="AC134" s="4">
        <f t="shared" si="62"/>
        <v>6</v>
      </c>
      <c r="AD134" s="4">
        <f t="shared" si="62"/>
        <v>7</v>
      </c>
      <c r="AE134" s="2"/>
      <c r="AF134" s="2"/>
    </row>
    <row r="135" spans="1:32" outlineLevel="4" x14ac:dyDescent="0.25">
      <c r="A135" s="9">
        <v>13.121</v>
      </c>
      <c r="B135" s="9" t="s">
        <v>156</v>
      </c>
      <c r="C135" s="9" t="s">
        <v>157</v>
      </c>
      <c r="D135" s="4">
        <f t="shared" si="34"/>
        <v>1</v>
      </c>
      <c r="E135" s="4">
        <f t="shared" si="35"/>
        <v>50</v>
      </c>
      <c r="F135" s="4">
        <f t="shared" si="36"/>
        <v>51</v>
      </c>
      <c r="G135" s="5"/>
      <c r="H135" s="5"/>
      <c r="I135" s="5">
        <f t="shared" si="37"/>
        <v>0</v>
      </c>
      <c r="J135" s="5"/>
      <c r="K135" s="5"/>
      <c r="L135" s="5">
        <f t="shared" si="38"/>
        <v>0</v>
      </c>
      <c r="M135" s="5"/>
      <c r="N135" s="5"/>
      <c r="O135" s="5">
        <f t="shared" si="39"/>
        <v>0</v>
      </c>
      <c r="P135" s="5">
        <v>1</v>
      </c>
      <c r="Q135" s="5">
        <v>47</v>
      </c>
      <c r="R135" s="5">
        <f t="shared" si="40"/>
        <v>48</v>
      </c>
      <c r="S135" s="5"/>
      <c r="T135" s="5"/>
      <c r="U135" s="5">
        <f t="shared" si="41"/>
        <v>0</v>
      </c>
      <c r="V135" s="5"/>
      <c r="W135" s="5"/>
      <c r="X135" s="5">
        <f t="shared" si="42"/>
        <v>0</v>
      </c>
      <c r="Y135" s="5"/>
      <c r="Z135" s="5"/>
      <c r="AA135" s="5">
        <f t="shared" si="43"/>
        <v>0</v>
      </c>
      <c r="AB135" s="5"/>
      <c r="AC135" s="5">
        <v>3</v>
      </c>
      <c r="AD135" s="5">
        <f t="shared" si="44"/>
        <v>3</v>
      </c>
      <c r="AE135" s="2"/>
      <c r="AF135" s="2"/>
    </row>
    <row r="136" spans="1:32" outlineLevel="4" x14ac:dyDescent="0.25">
      <c r="A136" s="9">
        <v>19.010100000000001</v>
      </c>
      <c r="B136" s="9" t="s">
        <v>158</v>
      </c>
      <c r="C136" s="9" t="s">
        <v>159</v>
      </c>
      <c r="D136" s="4">
        <f t="shared" si="34"/>
        <v>3</v>
      </c>
      <c r="E136" s="4">
        <f t="shared" si="35"/>
        <v>22</v>
      </c>
      <c r="F136" s="4">
        <f t="shared" si="36"/>
        <v>25</v>
      </c>
      <c r="G136" s="5"/>
      <c r="H136" s="5"/>
      <c r="I136" s="5">
        <f t="shared" si="37"/>
        <v>0</v>
      </c>
      <c r="J136" s="5"/>
      <c r="K136" s="5"/>
      <c r="L136" s="5">
        <f t="shared" si="38"/>
        <v>0</v>
      </c>
      <c r="M136" s="5"/>
      <c r="N136" s="5"/>
      <c r="O136" s="5">
        <f t="shared" si="39"/>
        <v>0</v>
      </c>
      <c r="P136" s="5">
        <v>3</v>
      </c>
      <c r="Q136" s="5">
        <v>20</v>
      </c>
      <c r="R136" s="5">
        <f t="shared" si="40"/>
        <v>23</v>
      </c>
      <c r="S136" s="5"/>
      <c r="T136" s="5"/>
      <c r="U136" s="5">
        <f t="shared" si="41"/>
        <v>0</v>
      </c>
      <c r="V136" s="5"/>
      <c r="W136" s="5"/>
      <c r="X136" s="5">
        <f t="shared" si="42"/>
        <v>0</v>
      </c>
      <c r="Y136" s="5"/>
      <c r="Z136" s="5"/>
      <c r="AA136" s="5">
        <f t="shared" si="43"/>
        <v>0</v>
      </c>
      <c r="AB136" s="5"/>
      <c r="AC136" s="5">
        <v>2</v>
      </c>
      <c r="AD136" s="5">
        <f t="shared" si="44"/>
        <v>2</v>
      </c>
      <c r="AE136" s="2"/>
      <c r="AF136" s="2"/>
    </row>
    <row r="137" spans="1:32" outlineLevel="4" x14ac:dyDescent="0.25">
      <c r="A137" s="9">
        <v>19.010100000000001</v>
      </c>
      <c r="B137" s="9" t="s">
        <v>160</v>
      </c>
      <c r="C137" s="9" t="s">
        <v>161</v>
      </c>
      <c r="D137" s="4">
        <f t="shared" si="34"/>
        <v>1</v>
      </c>
      <c r="E137" s="4">
        <f t="shared" si="35"/>
        <v>2</v>
      </c>
      <c r="F137" s="4">
        <f t="shared" si="36"/>
        <v>3</v>
      </c>
      <c r="G137" s="5"/>
      <c r="H137" s="5"/>
      <c r="I137" s="5">
        <f t="shared" si="37"/>
        <v>0</v>
      </c>
      <c r="J137" s="5"/>
      <c r="K137" s="5"/>
      <c r="L137" s="5">
        <f t="shared" si="38"/>
        <v>0</v>
      </c>
      <c r="M137" s="5"/>
      <c r="N137" s="5"/>
      <c r="O137" s="5">
        <f t="shared" si="39"/>
        <v>0</v>
      </c>
      <c r="P137" s="5">
        <v>1</v>
      </c>
      <c r="Q137" s="5">
        <v>2</v>
      </c>
      <c r="R137" s="5">
        <f t="shared" si="40"/>
        <v>3</v>
      </c>
      <c r="S137" s="5"/>
      <c r="T137" s="5"/>
      <c r="U137" s="5">
        <f t="shared" si="41"/>
        <v>0</v>
      </c>
      <c r="V137" s="5"/>
      <c r="W137" s="5"/>
      <c r="X137" s="5">
        <f t="shared" si="42"/>
        <v>0</v>
      </c>
      <c r="Y137" s="5"/>
      <c r="Z137" s="5"/>
      <c r="AA137" s="5">
        <f t="shared" si="43"/>
        <v>0</v>
      </c>
      <c r="AB137" s="5"/>
      <c r="AC137" s="5"/>
      <c r="AD137" s="5">
        <f t="shared" si="44"/>
        <v>0</v>
      </c>
      <c r="AE137" s="2"/>
      <c r="AF137" s="2"/>
    </row>
    <row r="138" spans="1:32" outlineLevel="4" x14ac:dyDescent="0.25">
      <c r="A138" s="9">
        <v>19.070699999999999</v>
      </c>
      <c r="B138" s="9" t="s">
        <v>162</v>
      </c>
      <c r="C138" s="9" t="s">
        <v>163</v>
      </c>
      <c r="D138" s="4">
        <f t="shared" si="34"/>
        <v>3</v>
      </c>
      <c r="E138" s="4">
        <f t="shared" si="35"/>
        <v>29</v>
      </c>
      <c r="F138" s="4">
        <f t="shared" si="36"/>
        <v>32</v>
      </c>
      <c r="G138" s="5"/>
      <c r="H138" s="5"/>
      <c r="I138" s="5">
        <f t="shared" si="37"/>
        <v>0</v>
      </c>
      <c r="J138" s="5"/>
      <c r="K138" s="5"/>
      <c r="L138" s="5">
        <f t="shared" si="38"/>
        <v>0</v>
      </c>
      <c r="M138" s="5"/>
      <c r="N138" s="5"/>
      <c r="O138" s="5">
        <f t="shared" si="39"/>
        <v>0</v>
      </c>
      <c r="P138" s="5">
        <v>2</v>
      </c>
      <c r="Q138" s="5">
        <v>28</v>
      </c>
      <c r="R138" s="5">
        <f t="shared" si="40"/>
        <v>30</v>
      </c>
      <c r="S138" s="5"/>
      <c r="T138" s="5"/>
      <c r="U138" s="5">
        <f t="shared" si="41"/>
        <v>0</v>
      </c>
      <c r="V138" s="5"/>
      <c r="W138" s="5"/>
      <c r="X138" s="5">
        <f t="shared" si="42"/>
        <v>0</v>
      </c>
      <c r="Y138" s="5"/>
      <c r="Z138" s="5">
        <v>1</v>
      </c>
      <c r="AA138" s="5">
        <f t="shared" si="43"/>
        <v>1</v>
      </c>
      <c r="AB138" s="5">
        <v>1</v>
      </c>
      <c r="AC138" s="5"/>
      <c r="AD138" s="5">
        <f t="shared" si="44"/>
        <v>1</v>
      </c>
      <c r="AE138" s="2"/>
      <c r="AF138" s="2"/>
    </row>
    <row r="139" spans="1:32" outlineLevel="4" x14ac:dyDescent="0.25">
      <c r="A139" s="9">
        <v>19.070799999999998</v>
      </c>
      <c r="B139" s="9" t="s">
        <v>164</v>
      </c>
      <c r="C139" s="9" t="s">
        <v>157</v>
      </c>
      <c r="D139" s="4">
        <f t="shared" si="34"/>
        <v>1</v>
      </c>
      <c r="E139" s="4">
        <f t="shared" si="35"/>
        <v>31</v>
      </c>
      <c r="F139" s="4">
        <f t="shared" si="36"/>
        <v>32</v>
      </c>
      <c r="G139" s="5"/>
      <c r="H139" s="5"/>
      <c r="I139" s="5">
        <f t="shared" si="37"/>
        <v>0</v>
      </c>
      <c r="J139" s="5"/>
      <c r="K139" s="5"/>
      <c r="L139" s="5">
        <f t="shared" si="38"/>
        <v>0</v>
      </c>
      <c r="M139" s="5"/>
      <c r="N139" s="5">
        <v>1</v>
      </c>
      <c r="O139" s="5">
        <f t="shared" si="39"/>
        <v>1</v>
      </c>
      <c r="P139" s="5">
        <v>1</v>
      </c>
      <c r="Q139" s="5">
        <v>29</v>
      </c>
      <c r="R139" s="5">
        <f t="shared" si="40"/>
        <v>30</v>
      </c>
      <c r="S139" s="5"/>
      <c r="T139" s="5"/>
      <c r="U139" s="5">
        <f t="shared" si="41"/>
        <v>0</v>
      </c>
      <c r="V139" s="5"/>
      <c r="W139" s="5"/>
      <c r="X139" s="5">
        <f t="shared" si="42"/>
        <v>0</v>
      </c>
      <c r="Y139" s="5"/>
      <c r="Z139" s="5"/>
      <c r="AA139" s="5">
        <f t="shared" si="43"/>
        <v>0</v>
      </c>
      <c r="AB139" s="5"/>
      <c r="AC139" s="5">
        <v>1</v>
      </c>
      <c r="AD139" s="5">
        <f t="shared" si="44"/>
        <v>1</v>
      </c>
      <c r="AE139" s="2"/>
      <c r="AF139" s="2"/>
    </row>
    <row r="140" spans="1:32" outlineLevel="3" x14ac:dyDescent="0.25">
      <c r="A140" s="362" t="s">
        <v>165</v>
      </c>
      <c r="B140" s="362"/>
      <c r="C140" s="362"/>
      <c r="D140" s="4">
        <f t="shared" ref="D140:AD140" si="63">SUBTOTAL(9,D141:D146)</f>
        <v>77</v>
      </c>
      <c r="E140" s="4">
        <f t="shared" si="63"/>
        <v>405</v>
      </c>
      <c r="F140" s="4">
        <f t="shared" si="63"/>
        <v>482</v>
      </c>
      <c r="G140" s="4">
        <f t="shared" si="63"/>
        <v>0</v>
      </c>
      <c r="H140" s="4">
        <f t="shared" si="63"/>
        <v>1</v>
      </c>
      <c r="I140" s="4">
        <f t="shared" si="63"/>
        <v>1</v>
      </c>
      <c r="J140" s="4">
        <f t="shared" si="63"/>
        <v>1</v>
      </c>
      <c r="K140" s="4">
        <f t="shared" si="63"/>
        <v>0</v>
      </c>
      <c r="L140" s="4">
        <f t="shared" si="63"/>
        <v>1</v>
      </c>
      <c r="M140" s="4">
        <f t="shared" si="63"/>
        <v>0</v>
      </c>
      <c r="N140" s="4">
        <f t="shared" si="63"/>
        <v>0</v>
      </c>
      <c r="O140" s="4">
        <f t="shared" si="63"/>
        <v>0</v>
      </c>
      <c r="P140" s="4">
        <f t="shared" si="63"/>
        <v>70</v>
      </c>
      <c r="Q140" s="4">
        <f t="shared" si="63"/>
        <v>370</v>
      </c>
      <c r="R140" s="4">
        <f t="shared" si="63"/>
        <v>440</v>
      </c>
      <c r="S140" s="4">
        <f t="shared" si="63"/>
        <v>0</v>
      </c>
      <c r="T140" s="4">
        <f t="shared" si="63"/>
        <v>0</v>
      </c>
      <c r="U140" s="4">
        <f t="shared" si="63"/>
        <v>0</v>
      </c>
      <c r="V140" s="4">
        <f t="shared" si="63"/>
        <v>0</v>
      </c>
      <c r="W140" s="4">
        <f t="shared" si="63"/>
        <v>2</v>
      </c>
      <c r="X140" s="4">
        <f t="shared" si="63"/>
        <v>2</v>
      </c>
      <c r="Y140" s="4">
        <f t="shared" si="63"/>
        <v>0</v>
      </c>
      <c r="Z140" s="4">
        <f t="shared" si="63"/>
        <v>7</v>
      </c>
      <c r="AA140" s="4">
        <f t="shared" si="63"/>
        <v>7</v>
      </c>
      <c r="AB140" s="4">
        <f t="shared" si="63"/>
        <v>6</v>
      </c>
      <c r="AC140" s="4">
        <f t="shared" si="63"/>
        <v>25</v>
      </c>
      <c r="AD140" s="4">
        <f t="shared" si="63"/>
        <v>31</v>
      </c>
      <c r="AE140" s="2"/>
      <c r="AF140" s="2"/>
    </row>
    <row r="141" spans="1:32" outlineLevel="4" x14ac:dyDescent="0.25">
      <c r="A141" s="9">
        <v>13.120200000000001</v>
      </c>
      <c r="B141" s="9" t="s">
        <v>166</v>
      </c>
      <c r="C141" s="9" t="s">
        <v>167</v>
      </c>
      <c r="D141" s="4">
        <f t="shared" si="34"/>
        <v>9</v>
      </c>
      <c r="E141" s="4">
        <f t="shared" si="35"/>
        <v>46</v>
      </c>
      <c r="F141" s="4">
        <f t="shared" si="36"/>
        <v>55</v>
      </c>
      <c r="G141" s="5"/>
      <c r="H141" s="5"/>
      <c r="I141" s="5">
        <f t="shared" si="37"/>
        <v>0</v>
      </c>
      <c r="J141" s="5"/>
      <c r="K141" s="5"/>
      <c r="L141" s="5">
        <f t="shared" si="38"/>
        <v>0</v>
      </c>
      <c r="M141" s="5"/>
      <c r="N141" s="5"/>
      <c r="O141" s="5">
        <f t="shared" si="39"/>
        <v>0</v>
      </c>
      <c r="P141" s="5">
        <v>7</v>
      </c>
      <c r="Q141" s="5">
        <v>45</v>
      </c>
      <c r="R141" s="5">
        <f t="shared" si="40"/>
        <v>52</v>
      </c>
      <c r="S141" s="5"/>
      <c r="T141" s="5"/>
      <c r="U141" s="5">
        <f t="shared" si="41"/>
        <v>0</v>
      </c>
      <c r="V141" s="5"/>
      <c r="W141" s="5"/>
      <c r="X141" s="5">
        <f t="shared" si="42"/>
        <v>0</v>
      </c>
      <c r="Y141" s="5"/>
      <c r="Z141" s="5"/>
      <c r="AA141" s="5">
        <f t="shared" si="43"/>
        <v>0</v>
      </c>
      <c r="AB141" s="5">
        <v>2</v>
      </c>
      <c r="AC141" s="5">
        <v>1</v>
      </c>
      <c r="AD141" s="5">
        <f t="shared" si="44"/>
        <v>3</v>
      </c>
      <c r="AE141" s="2"/>
      <c r="AF141" s="2"/>
    </row>
    <row r="142" spans="1:32" outlineLevel="4" x14ac:dyDescent="0.25">
      <c r="A142" s="9">
        <v>13.120200000000001</v>
      </c>
      <c r="B142" s="9" t="s">
        <v>168</v>
      </c>
      <c r="C142" s="9" t="s">
        <v>169</v>
      </c>
      <c r="D142" s="4">
        <f t="shared" si="34"/>
        <v>10</v>
      </c>
      <c r="E142" s="4">
        <f t="shared" si="35"/>
        <v>136</v>
      </c>
      <c r="F142" s="4">
        <f t="shared" si="36"/>
        <v>146</v>
      </c>
      <c r="G142" s="5"/>
      <c r="H142" s="5">
        <v>1</v>
      </c>
      <c r="I142" s="5">
        <f t="shared" si="37"/>
        <v>1</v>
      </c>
      <c r="J142" s="5"/>
      <c r="K142" s="5"/>
      <c r="L142" s="5">
        <f t="shared" si="38"/>
        <v>0</v>
      </c>
      <c r="M142" s="5"/>
      <c r="N142" s="5"/>
      <c r="O142" s="5">
        <f t="shared" si="39"/>
        <v>0</v>
      </c>
      <c r="P142" s="5">
        <v>9</v>
      </c>
      <c r="Q142" s="5">
        <v>127</v>
      </c>
      <c r="R142" s="5">
        <f t="shared" si="40"/>
        <v>136</v>
      </c>
      <c r="S142" s="5"/>
      <c r="T142" s="5"/>
      <c r="U142" s="5">
        <f t="shared" si="41"/>
        <v>0</v>
      </c>
      <c r="V142" s="5"/>
      <c r="W142" s="5"/>
      <c r="X142" s="5">
        <f t="shared" si="42"/>
        <v>0</v>
      </c>
      <c r="Y142" s="5"/>
      <c r="Z142" s="5">
        <v>2</v>
      </c>
      <c r="AA142" s="5">
        <f t="shared" si="43"/>
        <v>2</v>
      </c>
      <c r="AB142" s="5">
        <v>1</v>
      </c>
      <c r="AC142" s="5">
        <v>6</v>
      </c>
      <c r="AD142" s="5">
        <f t="shared" si="44"/>
        <v>7</v>
      </c>
      <c r="AE142" s="2"/>
      <c r="AF142" s="2"/>
    </row>
    <row r="143" spans="1:32" outlineLevel="4" x14ac:dyDescent="0.25">
      <c r="A143" s="9">
        <v>13.120200000000001</v>
      </c>
      <c r="B143" s="9" t="s">
        <v>170</v>
      </c>
      <c r="C143" s="9" t="s">
        <v>171</v>
      </c>
      <c r="D143" s="4">
        <f t="shared" si="34"/>
        <v>4</v>
      </c>
      <c r="E143" s="4">
        <f t="shared" si="35"/>
        <v>87</v>
      </c>
      <c r="F143" s="4">
        <f t="shared" si="36"/>
        <v>91</v>
      </c>
      <c r="G143" s="5"/>
      <c r="H143" s="5"/>
      <c r="I143" s="5">
        <f t="shared" si="37"/>
        <v>0</v>
      </c>
      <c r="J143" s="5"/>
      <c r="K143" s="5"/>
      <c r="L143" s="5">
        <f t="shared" si="38"/>
        <v>0</v>
      </c>
      <c r="M143" s="5"/>
      <c r="N143" s="5"/>
      <c r="O143" s="5">
        <f t="shared" si="39"/>
        <v>0</v>
      </c>
      <c r="P143" s="5">
        <v>3</v>
      </c>
      <c r="Q143" s="5">
        <v>75</v>
      </c>
      <c r="R143" s="5">
        <f t="shared" si="40"/>
        <v>78</v>
      </c>
      <c r="S143" s="5"/>
      <c r="T143" s="5"/>
      <c r="U143" s="5">
        <f t="shared" si="41"/>
        <v>0</v>
      </c>
      <c r="V143" s="5"/>
      <c r="W143" s="5"/>
      <c r="X143" s="5">
        <f t="shared" si="42"/>
        <v>0</v>
      </c>
      <c r="Y143" s="5"/>
      <c r="Z143" s="5">
        <v>3</v>
      </c>
      <c r="AA143" s="5">
        <f t="shared" si="43"/>
        <v>3</v>
      </c>
      <c r="AB143" s="5">
        <v>1</v>
      </c>
      <c r="AC143" s="5">
        <v>9</v>
      </c>
      <c r="AD143" s="5">
        <f t="shared" si="44"/>
        <v>10</v>
      </c>
      <c r="AE143" s="2"/>
      <c r="AF143" s="2"/>
    </row>
    <row r="144" spans="1:32" outlineLevel="4" x14ac:dyDescent="0.25">
      <c r="A144" s="9">
        <v>13.132199999999999</v>
      </c>
      <c r="B144" s="9" t="s">
        <v>172</v>
      </c>
      <c r="C144" s="9" t="s">
        <v>173</v>
      </c>
      <c r="D144" s="4">
        <f t="shared" si="34"/>
        <v>28</v>
      </c>
      <c r="E144" s="4">
        <f t="shared" si="35"/>
        <v>53</v>
      </c>
      <c r="F144" s="4">
        <f t="shared" si="36"/>
        <v>81</v>
      </c>
      <c r="G144" s="5"/>
      <c r="H144" s="5"/>
      <c r="I144" s="5">
        <f t="shared" si="37"/>
        <v>0</v>
      </c>
      <c r="J144" s="5">
        <v>1</v>
      </c>
      <c r="K144" s="5"/>
      <c r="L144" s="5">
        <f t="shared" si="38"/>
        <v>1</v>
      </c>
      <c r="M144" s="5"/>
      <c r="N144" s="5"/>
      <c r="O144" s="5">
        <f t="shared" si="39"/>
        <v>0</v>
      </c>
      <c r="P144" s="5">
        <v>26</v>
      </c>
      <c r="Q144" s="5">
        <v>50</v>
      </c>
      <c r="R144" s="5">
        <f t="shared" si="40"/>
        <v>76</v>
      </c>
      <c r="S144" s="5"/>
      <c r="T144" s="5"/>
      <c r="U144" s="5">
        <f t="shared" si="41"/>
        <v>0</v>
      </c>
      <c r="V144" s="5"/>
      <c r="W144" s="5"/>
      <c r="X144" s="5">
        <f t="shared" si="42"/>
        <v>0</v>
      </c>
      <c r="Y144" s="5"/>
      <c r="Z144" s="5"/>
      <c r="AA144" s="5">
        <f t="shared" si="43"/>
        <v>0</v>
      </c>
      <c r="AB144" s="5">
        <v>1</v>
      </c>
      <c r="AC144" s="5">
        <v>3</v>
      </c>
      <c r="AD144" s="5">
        <f t="shared" si="44"/>
        <v>4</v>
      </c>
      <c r="AE144" s="2"/>
      <c r="AF144" s="2"/>
    </row>
    <row r="145" spans="1:32" outlineLevel="4" x14ac:dyDescent="0.25">
      <c r="A145" s="9">
        <v>13.132300000000001</v>
      </c>
      <c r="B145" s="9" t="s">
        <v>174</v>
      </c>
      <c r="C145" s="9" t="s">
        <v>175</v>
      </c>
      <c r="D145" s="4">
        <f t="shared" si="34"/>
        <v>23</v>
      </c>
      <c r="E145" s="4">
        <f t="shared" si="35"/>
        <v>48</v>
      </c>
      <c r="F145" s="4">
        <f t="shared" si="36"/>
        <v>71</v>
      </c>
      <c r="G145" s="5"/>
      <c r="H145" s="5"/>
      <c r="I145" s="5">
        <f t="shared" si="37"/>
        <v>0</v>
      </c>
      <c r="J145" s="5"/>
      <c r="K145" s="5"/>
      <c r="L145" s="5">
        <f t="shared" si="38"/>
        <v>0</v>
      </c>
      <c r="M145" s="5"/>
      <c r="N145" s="5"/>
      <c r="O145" s="5">
        <f t="shared" si="39"/>
        <v>0</v>
      </c>
      <c r="P145" s="5">
        <v>22</v>
      </c>
      <c r="Q145" s="5">
        <v>43</v>
      </c>
      <c r="R145" s="5">
        <f t="shared" si="40"/>
        <v>65</v>
      </c>
      <c r="S145" s="5"/>
      <c r="T145" s="5"/>
      <c r="U145" s="5">
        <f t="shared" si="41"/>
        <v>0</v>
      </c>
      <c r="V145" s="5"/>
      <c r="W145" s="5">
        <v>1</v>
      </c>
      <c r="X145" s="5">
        <f t="shared" si="42"/>
        <v>1</v>
      </c>
      <c r="Y145" s="5"/>
      <c r="Z145" s="5">
        <v>2</v>
      </c>
      <c r="AA145" s="5">
        <f t="shared" si="43"/>
        <v>2</v>
      </c>
      <c r="AB145" s="5">
        <v>1</v>
      </c>
      <c r="AC145" s="5">
        <v>2</v>
      </c>
      <c r="AD145" s="5">
        <f t="shared" si="44"/>
        <v>3</v>
      </c>
      <c r="AE145" s="2"/>
      <c r="AF145" s="2"/>
    </row>
    <row r="146" spans="1:32" outlineLevel="4" x14ac:dyDescent="0.25">
      <c r="A146" s="9">
        <v>13.1401</v>
      </c>
      <c r="B146" s="9" t="s">
        <v>176</v>
      </c>
      <c r="C146" s="9" t="s">
        <v>177</v>
      </c>
      <c r="D146" s="4">
        <f t="shared" si="34"/>
        <v>3</v>
      </c>
      <c r="E146" s="4">
        <f t="shared" si="35"/>
        <v>35</v>
      </c>
      <c r="F146" s="4">
        <f t="shared" si="36"/>
        <v>38</v>
      </c>
      <c r="G146" s="5"/>
      <c r="H146" s="5"/>
      <c r="I146" s="5">
        <f t="shared" si="37"/>
        <v>0</v>
      </c>
      <c r="J146" s="5"/>
      <c r="K146" s="5"/>
      <c r="L146" s="5">
        <f t="shared" si="38"/>
        <v>0</v>
      </c>
      <c r="M146" s="5"/>
      <c r="N146" s="5"/>
      <c r="O146" s="5">
        <f t="shared" si="39"/>
        <v>0</v>
      </c>
      <c r="P146" s="5">
        <v>3</v>
      </c>
      <c r="Q146" s="5">
        <v>30</v>
      </c>
      <c r="R146" s="5">
        <f t="shared" si="40"/>
        <v>33</v>
      </c>
      <c r="S146" s="5"/>
      <c r="T146" s="5"/>
      <c r="U146" s="5">
        <f t="shared" si="41"/>
        <v>0</v>
      </c>
      <c r="V146" s="5"/>
      <c r="W146" s="5">
        <v>1</v>
      </c>
      <c r="X146" s="5">
        <f t="shared" si="42"/>
        <v>1</v>
      </c>
      <c r="Y146" s="5"/>
      <c r="Z146" s="5"/>
      <c r="AA146" s="5">
        <f t="shared" si="43"/>
        <v>0</v>
      </c>
      <c r="AB146" s="5"/>
      <c r="AC146" s="5">
        <v>4</v>
      </c>
      <c r="AD146" s="5">
        <f t="shared" si="44"/>
        <v>4</v>
      </c>
      <c r="AE146" s="2"/>
      <c r="AF146" s="2"/>
    </row>
    <row r="147" spans="1:32" outlineLevel="3" x14ac:dyDescent="0.25">
      <c r="A147" s="362" t="s">
        <v>178</v>
      </c>
      <c r="B147" s="362"/>
      <c r="C147" s="362"/>
      <c r="D147" s="4">
        <f t="shared" ref="D147:AD147" si="64">SUBTOTAL(9,D148:D157)</f>
        <v>353</v>
      </c>
      <c r="E147" s="4">
        <f t="shared" si="64"/>
        <v>442</v>
      </c>
      <c r="F147" s="4">
        <f t="shared" si="64"/>
        <v>795</v>
      </c>
      <c r="G147" s="4">
        <f t="shared" si="64"/>
        <v>2</v>
      </c>
      <c r="H147" s="4">
        <f t="shared" si="64"/>
        <v>2</v>
      </c>
      <c r="I147" s="4">
        <f t="shared" si="64"/>
        <v>4</v>
      </c>
      <c r="J147" s="4">
        <f t="shared" si="64"/>
        <v>1</v>
      </c>
      <c r="K147" s="4">
        <f t="shared" si="64"/>
        <v>0</v>
      </c>
      <c r="L147" s="4">
        <f t="shared" si="64"/>
        <v>1</v>
      </c>
      <c r="M147" s="4">
        <f t="shared" si="64"/>
        <v>0</v>
      </c>
      <c r="N147" s="4">
        <f t="shared" si="64"/>
        <v>2</v>
      </c>
      <c r="O147" s="4">
        <f t="shared" si="64"/>
        <v>2</v>
      </c>
      <c r="P147" s="4">
        <f t="shared" si="64"/>
        <v>335</v>
      </c>
      <c r="Q147" s="4">
        <f t="shared" si="64"/>
        <v>410</v>
      </c>
      <c r="R147" s="4">
        <f t="shared" si="64"/>
        <v>745</v>
      </c>
      <c r="S147" s="4">
        <f t="shared" si="64"/>
        <v>0</v>
      </c>
      <c r="T147" s="4">
        <f t="shared" si="64"/>
        <v>0</v>
      </c>
      <c r="U147" s="4">
        <f t="shared" si="64"/>
        <v>0</v>
      </c>
      <c r="V147" s="4">
        <f t="shared" si="64"/>
        <v>0</v>
      </c>
      <c r="W147" s="4">
        <f t="shared" si="64"/>
        <v>3</v>
      </c>
      <c r="X147" s="4">
        <f t="shared" si="64"/>
        <v>3</v>
      </c>
      <c r="Y147" s="4">
        <f t="shared" si="64"/>
        <v>1</v>
      </c>
      <c r="Z147" s="4">
        <f t="shared" si="64"/>
        <v>5</v>
      </c>
      <c r="AA147" s="4">
        <f t="shared" si="64"/>
        <v>6</v>
      </c>
      <c r="AB147" s="4">
        <f t="shared" si="64"/>
        <v>14</v>
      </c>
      <c r="AC147" s="4">
        <f t="shared" si="64"/>
        <v>20</v>
      </c>
      <c r="AD147" s="4">
        <f t="shared" si="64"/>
        <v>34</v>
      </c>
      <c r="AE147" s="2"/>
      <c r="AF147" s="2"/>
    </row>
    <row r="148" spans="1:32" outlineLevel="4" x14ac:dyDescent="0.25">
      <c r="A148" s="9">
        <v>13.1205</v>
      </c>
      <c r="B148" s="9" t="s">
        <v>179</v>
      </c>
      <c r="C148" s="9" t="s">
        <v>180</v>
      </c>
      <c r="D148" s="4">
        <f t="shared" si="34"/>
        <v>40</v>
      </c>
      <c r="E148" s="4">
        <f t="shared" si="35"/>
        <v>77</v>
      </c>
      <c r="F148" s="4">
        <f t="shared" si="36"/>
        <v>117</v>
      </c>
      <c r="G148" s="5"/>
      <c r="H148" s="5"/>
      <c r="I148" s="5">
        <f t="shared" si="37"/>
        <v>0</v>
      </c>
      <c r="J148" s="5"/>
      <c r="K148" s="5"/>
      <c r="L148" s="5">
        <f t="shared" si="38"/>
        <v>0</v>
      </c>
      <c r="M148" s="5"/>
      <c r="N148" s="5">
        <v>1</v>
      </c>
      <c r="O148" s="5">
        <f t="shared" si="39"/>
        <v>1</v>
      </c>
      <c r="P148" s="5">
        <v>38</v>
      </c>
      <c r="Q148" s="5">
        <v>71</v>
      </c>
      <c r="R148" s="5">
        <f t="shared" si="40"/>
        <v>109</v>
      </c>
      <c r="S148" s="5"/>
      <c r="T148" s="5"/>
      <c r="U148" s="5">
        <f t="shared" si="41"/>
        <v>0</v>
      </c>
      <c r="V148" s="5"/>
      <c r="W148" s="5">
        <v>1</v>
      </c>
      <c r="X148" s="5">
        <f t="shared" si="42"/>
        <v>1</v>
      </c>
      <c r="Y148" s="5"/>
      <c r="Z148" s="5">
        <v>1</v>
      </c>
      <c r="AA148" s="5">
        <f t="shared" si="43"/>
        <v>1</v>
      </c>
      <c r="AB148" s="5">
        <v>2</v>
      </c>
      <c r="AC148" s="5">
        <v>3</v>
      </c>
      <c r="AD148" s="5">
        <f t="shared" si="44"/>
        <v>5</v>
      </c>
      <c r="AE148" s="2"/>
      <c r="AF148" s="2"/>
    </row>
    <row r="149" spans="1:32" outlineLevel="4" x14ac:dyDescent="0.25">
      <c r="A149" s="9">
        <v>13.1303</v>
      </c>
      <c r="B149" s="9" t="s">
        <v>181</v>
      </c>
      <c r="C149" s="9" t="s">
        <v>182</v>
      </c>
      <c r="D149" s="4">
        <f t="shared" si="34"/>
        <v>23</v>
      </c>
      <c r="E149" s="4">
        <f t="shared" si="35"/>
        <v>24</v>
      </c>
      <c r="F149" s="4">
        <f t="shared" si="36"/>
        <v>47</v>
      </c>
      <c r="G149" s="5">
        <v>1</v>
      </c>
      <c r="H149" s="5"/>
      <c r="I149" s="5">
        <f t="shared" si="37"/>
        <v>1</v>
      </c>
      <c r="J149" s="5"/>
      <c r="K149" s="5"/>
      <c r="L149" s="5">
        <f t="shared" si="38"/>
        <v>0</v>
      </c>
      <c r="M149" s="5"/>
      <c r="N149" s="5"/>
      <c r="O149" s="5">
        <f t="shared" si="39"/>
        <v>0</v>
      </c>
      <c r="P149" s="5">
        <v>22</v>
      </c>
      <c r="Q149" s="5">
        <v>24</v>
      </c>
      <c r="R149" s="5">
        <f t="shared" si="40"/>
        <v>46</v>
      </c>
      <c r="S149" s="5"/>
      <c r="T149" s="5"/>
      <c r="U149" s="5">
        <f t="shared" si="41"/>
        <v>0</v>
      </c>
      <c r="V149" s="5"/>
      <c r="W149" s="5"/>
      <c r="X149" s="5">
        <f t="shared" si="42"/>
        <v>0</v>
      </c>
      <c r="Y149" s="5"/>
      <c r="Z149" s="5"/>
      <c r="AA149" s="5">
        <f t="shared" si="43"/>
        <v>0</v>
      </c>
      <c r="AB149" s="5"/>
      <c r="AC149" s="5"/>
      <c r="AD149" s="5">
        <f t="shared" si="44"/>
        <v>0</v>
      </c>
      <c r="AE149" s="2"/>
      <c r="AF149" s="2"/>
    </row>
    <row r="150" spans="1:32" outlineLevel="4" x14ac:dyDescent="0.25">
      <c r="A150" s="9">
        <v>13.1303</v>
      </c>
      <c r="B150" s="9" t="s">
        <v>183</v>
      </c>
      <c r="C150" s="9" t="s">
        <v>184</v>
      </c>
      <c r="D150" s="4">
        <f t="shared" si="34"/>
        <v>5</v>
      </c>
      <c r="E150" s="4">
        <f t="shared" si="35"/>
        <v>18</v>
      </c>
      <c r="F150" s="4">
        <f t="shared" si="36"/>
        <v>23</v>
      </c>
      <c r="G150" s="5"/>
      <c r="H150" s="5"/>
      <c r="I150" s="5">
        <f t="shared" si="37"/>
        <v>0</v>
      </c>
      <c r="J150" s="5"/>
      <c r="K150" s="5"/>
      <c r="L150" s="5">
        <f t="shared" si="38"/>
        <v>0</v>
      </c>
      <c r="M150" s="5"/>
      <c r="N150" s="5"/>
      <c r="O150" s="5">
        <f t="shared" si="39"/>
        <v>0</v>
      </c>
      <c r="P150" s="5">
        <v>5</v>
      </c>
      <c r="Q150" s="5">
        <v>15</v>
      </c>
      <c r="R150" s="5">
        <f t="shared" si="40"/>
        <v>20</v>
      </c>
      <c r="S150" s="5"/>
      <c r="T150" s="5"/>
      <c r="U150" s="5">
        <f t="shared" si="41"/>
        <v>0</v>
      </c>
      <c r="V150" s="5"/>
      <c r="W150" s="5"/>
      <c r="X150" s="5">
        <f t="shared" si="42"/>
        <v>0</v>
      </c>
      <c r="Y150" s="5"/>
      <c r="Z150" s="5">
        <v>1</v>
      </c>
      <c r="AA150" s="5">
        <f t="shared" si="43"/>
        <v>1</v>
      </c>
      <c r="AB150" s="5"/>
      <c r="AC150" s="5">
        <v>2</v>
      </c>
      <c r="AD150" s="5">
        <f t="shared" si="44"/>
        <v>2</v>
      </c>
      <c r="AE150" s="2"/>
      <c r="AF150" s="2"/>
    </row>
    <row r="151" spans="1:32" outlineLevel="4" x14ac:dyDescent="0.25">
      <c r="A151" s="9">
        <v>13.1311</v>
      </c>
      <c r="B151" s="9" t="s">
        <v>185</v>
      </c>
      <c r="C151" s="9" t="s">
        <v>186</v>
      </c>
      <c r="D151" s="4">
        <f t="shared" si="34"/>
        <v>32</v>
      </c>
      <c r="E151" s="4">
        <f t="shared" si="35"/>
        <v>45</v>
      </c>
      <c r="F151" s="4">
        <f t="shared" si="36"/>
        <v>77</v>
      </c>
      <c r="G151" s="5"/>
      <c r="H151" s="5"/>
      <c r="I151" s="5">
        <f t="shared" si="37"/>
        <v>0</v>
      </c>
      <c r="J151" s="5"/>
      <c r="K151" s="5"/>
      <c r="L151" s="5">
        <f t="shared" si="38"/>
        <v>0</v>
      </c>
      <c r="M151" s="5"/>
      <c r="N151" s="5"/>
      <c r="O151" s="5">
        <f t="shared" si="39"/>
        <v>0</v>
      </c>
      <c r="P151" s="5">
        <v>28</v>
      </c>
      <c r="Q151" s="5">
        <v>42</v>
      </c>
      <c r="R151" s="5">
        <f t="shared" si="40"/>
        <v>70</v>
      </c>
      <c r="S151" s="5"/>
      <c r="T151" s="5"/>
      <c r="U151" s="5">
        <f t="shared" si="41"/>
        <v>0</v>
      </c>
      <c r="V151" s="5"/>
      <c r="W151" s="5">
        <v>1</v>
      </c>
      <c r="X151" s="5">
        <f t="shared" si="42"/>
        <v>1</v>
      </c>
      <c r="Y151" s="5"/>
      <c r="Z151" s="5"/>
      <c r="AA151" s="5">
        <f t="shared" si="43"/>
        <v>0</v>
      </c>
      <c r="AB151" s="5">
        <v>4</v>
      </c>
      <c r="AC151" s="5">
        <v>2</v>
      </c>
      <c r="AD151" s="5">
        <f t="shared" si="44"/>
        <v>6</v>
      </c>
      <c r="AE151" s="2"/>
      <c r="AF151" s="2"/>
    </row>
    <row r="152" spans="1:32" outlineLevel="4" x14ac:dyDescent="0.25">
      <c r="A152" s="9">
        <v>13.131399999999999</v>
      </c>
      <c r="B152" s="9" t="s">
        <v>187</v>
      </c>
      <c r="C152" s="9" t="s">
        <v>188</v>
      </c>
      <c r="D152" s="4">
        <f t="shared" si="34"/>
        <v>135</v>
      </c>
      <c r="E152" s="4">
        <f t="shared" si="35"/>
        <v>66</v>
      </c>
      <c r="F152" s="4">
        <f t="shared" si="36"/>
        <v>201</v>
      </c>
      <c r="G152" s="5"/>
      <c r="H152" s="5">
        <v>1</v>
      </c>
      <c r="I152" s="5">
        <f t="shared" si="37"/>
        <v>1</v>
      </c>
      <c r="J152" s="5"/>
      <c r="K152" s="5"/>
      <c r="L152" s="5">
        <f t="shared" si="38"/>
        <v>0</v>
      </c>
      <c r="M152" s="5"/>
      <c r="N152" s="5"/>
      <c r="O152" s="5">
        <f t="shared" si="39"/>
        <v>0</v>
      </c>
      <c r="P152" s="5">
        <v>130</v>
      </c>
      <c r="Q152" s="5">
        <v>64</v>
      </c>
      <c r="R152" s="5">
        <f t="shared" si="40"/>
        <v>194</v>
      </c>
      <c r="S152" s="5"/>
      <c r="T152" s="5"/>
      <c r="U152" s="5">
        <f t="shared" si="41"/>
        <v>0</v>
      </c>
      <c r="V152" s="5"/>
      <c r="W152" s="5"/>
      <c r="X152" s="5">
        <f t="shared" si="42"/>
        <v>0</v>
      </c>
      <c r="Y152" s="5"/>
      <c r="Z152" s="5"/>
      <c r="AA152" s="5">
        <f t="shared" si="43"/>
        <v>0</v>
      </c>
      <c r="AB152" s="5">
        <v>5</v>
      </c>
      <c r="AC152" s="5">
        <v>1</v>
      </c>
      <c r="AD152" s="5">
        <f t="shared" si="44"/>
        <v>6</v>
      </c>
      <c r="AE152" s="2"/>
      <c r="AF152" s="2"/>
    </row>
    <row r="153" spans="1:32" outlineLevel="4" x14ac:dyDescent="0.25">
      <c r="A153" s="9">
        <v>13.131600000000001</v>
      </c>
      <c r="B153" s="9" t="s">
        <v>189</v>
      </c>
      <c r="C153" s="9" t="s">
        <v>190</v>
      </c>
      <c r="D153" s="4">
        <f t="shared" si="34"/>
        <v>31</v>
      </c>
      <c r="E153" s="4">
        <f t="shared" si="35"/>
        <v>72</v>
      </c>
      <c r="F153" s="4">
        <f t="shared" si="36"/>
        <v>103</v>
      </c>
      <c r="G153" s="5"/>
      <c r="H153" s="5">
        <v>1</v>
      </c>
      <c r="I153" s="5">
        <f t="shared" si="37"/>
        <v>1</v>
      </c>
      <c r="J153" s="5">
        <v>1</v>
      </c>
      <c r="K153" s="5"/>
      <c r="L153" s="5">
        <f t="shared" si="38"/>
        <v>1</v>
      </c>
      <c r="M153" s="5"/>
      <c r="N153" s="5"/>
      <c r="O153" s="5">
        <f t="shared" si="39"/>
        <v>0</v>
      </c>
      <c r="P153" s="5">
        <v>29</v>
      </c>
      <c r="Q153" s="5">
        <v>67</v>
      </c>
      <c r="R153" s="5">
        <f t="shared" si="40"/>
        <v>96</v>
      </c>
      <c r="S153" s="5"/>
      <c r="T153" s="5"/>
      <c r="U153" s="5">
        <f t="shared" si="41"/>
        <v>0</v>
      </c>
      <c r="V153" s="5"/>
      <c r="W153" s="5"/>
      <c r="X153" s="5">
        <f t="shared" si="42"/>
        <v>0</v>
      </c>
      <c r="Y153" s="5">
        <v>1</v>
      </c>
      <c r="Z153" s="5">
        <v>2</v>
      </c>
      <c r="AA153" s="5">
        <f t="shared" si="43"/>
        <v>3</v>
      </c>
      <c r="AB153" s="5"/>
      <c r="AC153" s="5">
        <v>2</v>
      </c>
      <c r="AD153" s="5">
        <f t="shared" si="44"/>
        <v>2</v>
      </c>
      <c r="AE153" s="2"/>
      <c r="AF153" s="2"/>
    </row>
    <row r="154" spans="1:32" outlineLevel="4" x14ac:dyDescent="0.25">
      <c r="A154" s="9">
        <v>13.1318</v>
      </c>
      <c r="B154" s="9" t="s">
        <v>191</v>
      </c>
      <c r="C154" s="9" t="s">
        <v>192</v>
      </c>
      <c r="D154" s="4">
        <f t="shared" si="34"/>
        <v>6</v>
      </c>
      <c r="E154" s="4">
        <f t="shared" si="35"/>
        <v>9</v>
      </c>
      <c r="F154" s="4">
        <f t="shared" si="36"/>
        <v>15</v>
      </c>
      <c r="G154" s="5"/>
      <c r="H154" s="5"/>
      <c r="I154" s="5">
        <f t="shared" si="37"/>
        <v>0</v>
      </c>
      <c r="J154" s="5"/>
      <c r="K154" s="5"/>
      <c r="L154" s="5">
        <f t="shared" si="38"/>
        <v>0</v>
      </c>
      <c r="M154" s="5"/>
      <c r="N154" s="5"/>
      <c r="O154" s="5">
        <f t="shared" si="39"/>
        <v>0</v>
      </c>
      <c r="P154" s="5">
        <v>6</v>
      </c>
      <c r="Q154" s="5">
        <v>9</v>
      </c>
      <c r="R154" s="5">
        <f t="shared" si="40"/>
        <v>15</v>
      </c>
      <c r="S154" s="5"/>
      <c r="T154" s="5"/>
      <c r="U154" s="5">
        <f t="shared" si="41"/>
        <v>0</v>
      </c>
      <c r="V154" s="5"/>
      <c r="W154" s="5"/>
      <c r="X154" s="5">
        <f t="shared" si="42"/>
        <v>0</v>
      </c>
      <c r="Y154" s="5"/>
      <c r="Z154" s="5"/>
      <c r="AA154" s="5">
        <f t="shared" si="43"/>
        <v>0</v>
      </c>
      <c r="AB154" s="5"/>
      <c r="AC154" s="5"/>
      <c r="AD154" s="5">
        <f t="shared" si="44"/>
        <v>0</v>
      </c>
      <c r="AE154" s="2"/>
      <c r="AF154" s="2"/>
    </row>
    <row r="155" spans="1:32" outlineLevel="4" x14ac:dyDescent="0.25">
      <c r="A155" s="9">
        <v>13.1328</v>
      </c>
      <c r="B155" s="9" t="s">
        <v>193</v>
      </c>
      <c r="C155" s="9" t="s">
        <v>194</v>
      </c>
      <c r="D155" s="4">
        <f t="shared" si="34"/>
        <v>41</v>
      </c>
      <c r="E155" s="4">
        <f t="shared" si="35"/>
        <v>32</v>
      </c>
      <c r="F155" s="4">
        <f t="shared" si="36"/>
        <v>73</v>
      </c>
      <c r="G155" s="5"/>
      <c r="H155" s="5"/>
      <c r="I155" s="5">
        <f t="shared" si="37"/>
        <v>0</v>
      </c>
      <c r="J155" s="5"/>
      <c r="K155" s="5"/>
      <c r="L155" s="5">
        <f t="shared" si="38"/>
        <v>0</v>
      </c>
      <c r="M155" s="5"/>
      <c r="N155" s="5"/>
      <c r="O155" s="5">
        <f t="shared" si="39"/>
        <v>0</v>
      </c>
      <c r="P155" s="5">
        <v>40</v>
      </c>
      <c r="Q155" s="5">
        <v>29</v>
      </c>
      <c r="R155" s="5">
        <f t="shared" si="40"/>
        <v>69</v>
      </c>
      <c r="S155" s="5"/>
      <c r="T155" s="5"/>
      <c r="U155" s="5">
        <f t="shared" si="41"/>
        <v>0</v>
      </c>
      <c r="V155" s="5"/>
      <c r="W155" s="5"/>
      <c r="X155" s="5">
        <f t="shared" si="42"/>
        <v>0</v>
      </c>
      <c r="Y155" s="5"/>
      <c r="Z155" s="5"/>
      <c r="AA155" s="5">
        <f t="shared" si="43"/>
        <v>0</v>
      </c>
      <c r="AB155" s="5">
        <v>1</v>
      </c>
      <c r="AC155" s="5">
        <v>3</v>
      </c>
      <c r="AD155" s="5">
        <f t="shared" si="44"/>
        <v>4</v>
      </c>
      <c r="AE155" s="2"/>
      <c r="AF155" s="2"/>
    </row>
    <row r="156" spans="1:32" outlineLevel="4" x14ac:dyDescent="0.25">
      <c r="A156" s="9">
        <v>13.132899999999999</v>
      </c>
      <c r="B156" s="9" t="s">
        <v>195</v>
      </c>
      <c r="C156" s="9" t="s">
        <v>196</v>
      </c>
      <c r="D156" s="4">
        <f t="shared" si="34"/>
        <v>26</v>
      </c>
      <c r="E156" s="4">
        <f t="shared" si="35"/>
        <v>39</v>
      </c>
      <c r="F156" s="4">
        <f t="shared" si="36"/>
        <v>65</v>
      </c>
      <c r="G156" s="5">
        <v>1</v>
      </c>
      <c r="H156" s="5"/>
      <c r="I156" s="5">
        <f t="shared" si="37"/>
        <v>1</v>
      </c>
      <c r="J156" s="5"/>
      <c r="K156" s="5"/>
      <c r="L156" s="5">
        <f t="shared" si="38"/>
        <v>0</v>
      </c>
      <c r="M156" s="5"/>
      <c r="N156" s="5">
        <v>1</v>
      </c>
      <c r="O156" s="5">
        <f t="shared" si="39"/>
        <v>1</v>
      </c>
      <c r="P156" s="5">
        <v>25</v>
      </c>
      <c r="Q156" s="5">
        <v>37</v>
      </c>
      <c r="R156" s="5">
        <f t="shared" si="40"/>
        <v>62</v>
      </c>
      <c r="S156" s="5"/>
      <c r="T156" s="5"/>
      <c r="U156" s="5">
        <f t="shared" si="41"/>
        <v>0</v>
      </c>
      <c r="V156" s="5"/>
      <c r="W156" s="5">
        <v>1</v>
      </c>
      <c r="X156" s="5">
        <f t="shared" si="42"/>
        <v>1</v>
      </c>
      <c r="Y156" s="5"/>
      <c r="Z156" s="5"/>
      <c r="AA156" s="5">
        <f t="shared" si="43"/>
        <v>0</v>
      </c>
      <c r="AB156" s="5"/>
      <c r="AC156" s="5"/>
      <c r="AD156" s="5">
        <f t="shared" si="44"/>
        <v>0</v>
      </c>
      <c r="AE156" s="2"/>
      <c r="AF156" s="2"/>
    </row>
    <row r="157" spans="1:32" outlineLevel="4" x14ac:dyDescent="0.25">
      <c r="A157" s="9">
        <v>13.132999999999999</v>
      </c>
      <c r="B157" s="9" t="s">
        <v>197</v>
      </c>
      <c r="C157" s="9" t="s">
        <v>198</v>
      </c>
      <c r="D157" s="4">
        <f t="shared" si="34"/>
        <v>14</v>
      </c>
      <c r="E157" s="4">
        <f t="shared" si="35"/>
        <v>60</v>
      </c>
      <c r="F157" s="4">
        <f t="shared" si="36"/>
        <v>74</v>
      </c>
      <c r="G157" s="5"/>
      <c r="H157" s="5"/>
      <c r="I157" s="5">
        <f t="shared" si="37"/>
        <v>0</v>
      </c>
      <c r="J157" s="5"/>
      <c r="K157" s="5"/>
      <c r="L157" s="5">
        <f t="shared" si="38"/>
        <v>0</v>
      </c>
      <c r="M157" s="5"/>
      <c r="N157" s="5"/>
      <c r="O157" s="5">
        <f t="shared" si="39"/>
        <v>0</v>
      </c>
      <c r="P157" s="5">
        <v>12</v>
      </c>
      <c r="Q157" s="5">
        <v>52</v>
      </c>
      <c r="R157" s="5">
        <f t="shared" si="40"/>
        <v>64</v>
      </c>
      <c r="S157" s="5"/>
      <c r="T157" s="5"/>
      <c r="U157" s="5">
        <f t="shared" si="41"/>
        <v>0</v>
      </c>
      <c r="V157" s="5"/>
      <c r="W157" s="5"/>
      <c r="X157" s="5">
        <f t="shared" si="42"/>
        <v>0</v>
      </c>
      <c r="Y157" s="5"/>
      <c r="Z157" s="5">
        <v>1</v>
      </c>
      <c r="AA157" s="5">
        <f t="shared" si="43"/>
        <v>1</v>
      </c>
      <c r="AB157" s="5">
        <v>2</v>
      </c>
      <c r="AC157" s="5">
        <v>7</v>
      </c>
      <c r="AD157" s="5">
        <f t="shared" si="44"/>
        <v>9</v>
      </c>
      <c r="AE157" s="2"/>
      <c r="AF157" s="2"/>
    </row>
    <row r="158" spans="1:32" outlineLevel="2" x14ac:dyDescent="0.25">
      <c r="A158" s="364" t="s">
        <v>40</v>
      </c>
      <c r="B158" s="364"/>
      <c r="C158" s="364"/>
      <c r="D158" s="4">
        <f t="shared" ref="D158:AD158" si="65">SUBTOTAL(9,D160:D181)</f>
        <v>132</v>
      </c>
      <c r="E158" s="4">
        <f t="shared" si="65"/>
        <v>413</v>
      </c>
      <c r="F158" s="4">
        <f t="shared" si="65"/>
        <v>545</v>
      </c>
      <c r="G158" s="4">
        <f t="shared" si="65"/>
        <v>0</v>
      </c>
      <c r="H158" s="4">
        <f t="shared" si="65"/>
        <v>1</v>
      </c>
      <c r="I158" s="4">
        <f t="shared" si="65"/>
        <v>1</v>
      </c>
      <c r="J158" s="4">
        <f t="shared" si="65"/>
        <v>0</v>
      </c>
      <c r="K158" s="4">
        <f t="shared" si="65"/>
        <v>1</v>
      </c>
      <c r="L158" s="4">
        <f t="shared" si="65"/>
        <v>1</v>
      </c>
      <c r="M158" s="4">
        <f t="shared" si="65"/>
        <v>1</v>
      </c>
      <c r="N158" s="4">
        <f t="shared" si="65"/>
        <v>3</v>
      </c>
      <c r="O158" s="4">
        <f t="shared" si="65"/>
        <v>4</v>
      </c>
      <c r="P158" s="4">
        <f t="shared" si="65"/>
        <v>110</v>
      </c>
      <c r="Q158" s="4">
        <f t="shared" si="65"/>
        <v>359</v>
      </c>
      <c r="R158" s="4">
        <f t="shared" si="65"/>
        <v>469</v>
      </c>
      <c r="S158" s="4">
        <f t="shared" si="65"/>
        <v>0</v>
      </c>
      <c r="T158" s="4">
        <f t="shared" si="65"/>
        <v>1</v>
      </c>
      <c r="U158" s="4">
        <f t="shared" si="65"/>
        <v>1</v>
      </c>
      <c r="V158" s="4">
        <f t="shared" si="65"/>
        <v>0</v>
      </c>
      <c r="W158" s="4">
        <f t="shared" si="65"/>
        <v>0</v>
      </c>
      <c r="X158" s="4">
        <f t="shared" si="65"/>
        <v>0</v>
      </c>
      <c r="Y158" s="4">
        <f t="shared" si="65"/>
        <v>3</v>
      </c>
      <c r="Z158" s="4">
        <f t="shared" si="65"/>
        <v>2</v>
      </c>
      <c r="AA158" s="4">
        <f t="shared" si="65"/>
        <v>5</v>
      </c>
      <c r="AB158" s="4">
        <f t="shared" si="65"/>
        <v>18</v>
      </c>
      <c r="AC158" s="4">
        <f t="shared" si="65"/>
        <v>46</v>
      </c>
      <c r="AD158" s="4">
        <f t="shared" si="65"/>
        <v>64</v>
      </c>
      <c r="AE158" s="2"/>
      <c r="AF158" s="2"/>
    </row>
    <row r="159" spans="1:32" outlineLevel="3" collapsed="1" x14ac:dyDescent="0.25">
      <c r="A159" s="362" t="s">
        <v>41</v>
      </c>
      <c r="B159" s="362"/>
      <c r="C159" s="362"/>
      <c r="D159" s="4">
        <f t="shared" ref="D159:AD159" si="66">SUBTOTAL(9,D160:D176)</f>
        <v>64</v>
      </c>
      <c r="E159" s="4">
        <f t="shared" si="66"/>
        <v>206</v>
      </c>
      <c r="F159" s="4">
        <f t="shared" si="66"/>
        <v>270</v>
      </c>
      <c r="G159" s="4">
        <f t="shared" si="66"/>
        <v>0</v>
      </c>
      <c r="H159" s="4">
        <f t="shared" si="66"/>
        <v>1</v>
      </c>
      <c r="I159" s="4">
        <f t="shared" si="66"/>
        <v>1</v>
      </c>
      <c r="J159" s="4">
        <f t="shared" si="66"/>
        <v>0</v>
      </c>
      <c r="K159" s="4">
        <f t="shared" si="66"/>
        <v>0</v>
      </c>
      <c r="L159" s="4">
        <f t="shared" si="66"/>
        <v>0</v>
      </c>
      <c r="M159" s="4">
        <f t="shared" si="66"/>
        <v>0</v>
      </c>
      <c r="N159" s="4">
        <f t="shared" si="66"/>
        <v>3</v>
      </c>
      <c r="O159" s="4">
        <f t="shared" si="66"/>
        <v>3</v>
      </c>
      <c r="P159" s="4">
        <f t="shared" si="66"/>
        <v>55</v>
      </c>
      <c r="Q159" s="4">
        <f t="shared" si="66"/>
        <v>172</v>
      </c>
      <c r="R159" s="4">
        <f t="shared" si="66"/>
        <v>227</v>
      </c>
      <c r="S159" s="4">
        <f t="shared" si="66"/>
        <v>0</v>
      </c>
      <c r="T159" s="4">
        <f t="shared" si="66"/>
        <v>1</v>
      </c>
      <c r="U159" s="4">
        <f t="shared" si="66"/>
        <v>1</v>
      </c>
      <c r="V159" s="4">
        <f t="shared" si="66"/>
        <v>0</v>
      </c>
      <c r="W159" s="4">
        <f t="shared" si="66"/>
        <v>0</v>
      </c>
      <c r="X159" s="4">
        <f t="shared" si="66"/>
        <v>0</v>
      </c>
      <c r="Y159" s="4">
        <f t="shared" si="66"/>
        <v>0</v>
      </c>
      <c r="Z159" s="4">
        <f t="shared" si="66"/>
        <v>2</v>
      </c>
      <c r="AA159" s="4">
        <f t="shared" si="66"/>
        <v>2</v>
      </c>
      <c r="AB159" s="4">
        <f t="shared" si="66"/>
        <v>9</v>
      </c>
      <c r="AC159" s="4">
        <f t="shared" si="66"/>
        <v>27</v>
      </c>
      <c r="AD159" s="4">
        <f t="shared" si="66"/>
        <v>36</v>
      </c>
      <c r="AE159" s="2"/>
      <c r="AF159" s="2"/>
    </row>
    <row r="160" spans="1:32" outlineLevel="4" x14ac:dyDescent="0.25">
      <c r="A160" s="9">
        <v>13.030099999999999</v>
      </c>
      <c r="B160" s="9" t="s">
        <v>199</v>
      </c>
      <c r="C160" s="9" t="s">
        <v>200</v>
      </c>
      <c r="D160" s="4">
        <f t="shared" si="34"/>
        <v>2</v>
      </c>
      <c r="E160" s="4">
        <f t="shared" si="35"/>
        <v>1</v>
      </c>
      <c r="F160" s="4">
        <f t="shared" si="36"/>
        <v>3</v>
      </c>
      <c r="G160" s="5"/>
      <c r="H160" s="5"/>
      <c r="I160" s="5">
        <f t="shared" si="37"/>
        <v>0</v>
      </c>
      <c r="J160" s="5"/>
      <c r="K160" s="5"/>
      <c r="L160" s="5">
        <f t="shared" si="38"/>
        <v>0</v>
      </c>
      <c r="M160" s="5"/>
      <c r="N160" s="5"/>
      <c r="O160" s="5">
        <f t="shared" si="39"/>
        <v>0</v>
      </c>
      <c r="P160" s="5">
        <v>2</v>
      </c>
      <c r="Q160" s="5">
        <v>1</v>
      </c>
      <c r="R160" s="5">
        <f t="shared" si="40"/>
        <v>3</v>
      </c>
      <c r="S160" s="5"/>
      <c r="T160" s="5"/>
      <c r="U160" s="5">
        <f t="shared" si="41"/>
        <v>0</v>
      </c>
      <c r="V160" s="5"/>
      <c r="W160" s="5"/>
      <c r="X160" s="5">
        <f t="shared" si="42"/>
        <v>0</v>
      </c>
      <c r="Y160" s="5"/>
      <c r="Z160" s="5"/>
      <c r="AA160" s="5">
        <f t="shared" si="43"/>
        <v>0</v>
      </c>
      <c r="AB160" s="5"/>
      <c r="AC160" s="5"/>
      <c r="AD160" s="5">
        <f t="shared" si="44"/>
        <v>0</v>
      </c>
      <c r="AE160" s="2"/>
      <c r="AF160" s="2"/>
    </row>
    <row r="161" spans="1:32" outlineLevel="4" x14ac:dyDescent="0.25">
      <c r="A161" s="9">
        <v>13.030099999999999</v>
      </c>
      <c r="B161" s="9" t="s">
        <v>201</v>
      </c>
      <c r="C161" s="9" t="s">
        <v>202</v>
      </c>
      <c r="D161" s="4">
        <f t="shared" si="34"/>
        <v>0</v>
      </c>
      <c r="E161" s="4">
        <f t="shared" si="35"/>
        <v>2</v>
      </c>
      <c r="F161" s="4">
        <f t="shared" si="36"/>
        <v>2</v>
      </c>
      <c r="G161" s="5"/>
      <c r="H161" s="5"/>
      <c r="I161" s="5">
        <f t="shared" si="37"/>
        <v>0</v>
      </c>
      <c r="J161" s="5"/>
      <c r="K161" s="5"/>
      <c r="L161" s="5">
        <f t="shared" si="38"/>
        <v>0</v>
      </c>
      <c r="M161" s="5"/>
      <c r="N161" s="5"/>
      <c r="O161" s="5">
        <f t="shared" si="39"/>
        <v>0</v>
      </c>
      <c r="P161" s="5"/>
      <c r="Q161" s="5">
        <v>1</v>
      </c>
      <c r="R161" s="5">
        <f t="shared" si="40"/>
        <v>1</v>
      </c>
      <c r="S161" s="5"/>
      <c r="T161" s="5"/>
      <c r="U161" s="5">
        <f t="shared" si="41"/>
        <v>0</v>
      </c>
      <c r="V161" s="5"/>
      <c r="W161" s="5"/>
      <c r="X161" s="5">
        <f t="shared" si="42"/>
        <v>0</v>
      </c>
      <c r="Y161" s="5"/>
      <c r="Z161" s="5">
        <v>1</v>
      </c>
      <c r="AA161" s="5">
        <f t="shared" si="43"/>
        <v>1</v>
      </c>
      <c r="AB161" s="5"/>
      <c r="AC161" s="5"/>
      <c r="AD161" s="5">
        <f t="shared" si="44"/>
        <v>0</v>
      </c>
      <c r="AE161" s="2"/>
      <c r="AF161" s="2"/>
    </row>
    <row r="162" spans="1:32" outlineLevel="4" x14ac:dyDescent="0.25">
      <c r="A162" s="9">
        <v>13.030099999999999</v>
      </c>
      <c r="B162" s="9" t="s">
        <v>203</v>
      </c>
      <c r="C162" s="9" t="s">
        <v>204</v>
      </c>
      <c r="D162" s="4">
        <f t="shared" si="34"/>
        <v>0</v>
      </c>
      <c r="E162" s="4">
        <f t="shared" si="35"/>
        <v>1</v>
      </c>
      <c r="F162" s="4">
        <f t="shared" si="36"/>
        <v>1</v>
      </c>
      <c r="G162" s="5"/>
      <c r="H162" s="5"/>
      <c r="I162" s="5">
        <f t="shared" si="37"/>
        <v>0</v>
      </c>
      <c r="J162" s="5"/>
      <c r="K162" s="5"/>
      <c r="L162" s="5">
        <f t="shared" si="38"/>
        <v>0</v>
      </c>
      <c r="M162" s="5"/>
      <c r="N162" s="5"/>
      <c r="O162" s="5">
        <f t="shared" si="39"/>
        <v>0</v>
      </c>
      <c r="P162" s="5"/>
      <c r="Q162" s="5">
        <v>1</v>
      </c>
      <c r="R162" s="5">
        <f t="shared" si="40"/>
        <v>1</v>
      </c>
      <c r="S162" s="5"/>
      <c r="T162" s="5"/>
      <c r="U162" s="5">
        <f t="shared" si="41"/>
        <v>0</v>
      </c>
      <c r="V162" s="5"/>
      <c r="W162" s="5"/>
      <c r="X162" s="5">
        <f t="shared" si="42"/>
        <v>0</v>
      </c>
      <c r="Y162" s="5"/>
      <c r="Z162" s="5"/>
      <c r="AA162" s="5">
        <f t="shared" si="43"/>
        <v>0</v>
      </c>
      <c r="AB162" s="5"/>
      <c r="AC162" s="5"/>
      <c r="AD162" s="5">
        <f t="shared" si="44"/>
        <v>0</v>
      </c>
      <c r="AE162" s="2"/>
      <c r="AF162" s="2"/>
    </row>
    <row r="163" spans="1:32" outlineLevel="4" x14ac:dyDescent="0.25">
      <c r="A163" s="9">
        <v>13.030099999999999</v>
      </c>
      <c r="B163" s="9" t="s">
        <v>205</v>
      </c>
      <c r="C163" s="9" t="s">
        <v>206</v>
      </c>
      <c r="D163" s="4">
        <f t="shared" si="34"/>
        <v>16</v>
      </c>
      <c r="E163" s="4">
        <f t="shared" si="35"/>
        <v>22</v>
      </c>
      <c r="F163" s="4">
        <f t="shared" si="36"/>
        <v>38</v>
      </c>
      <c r="G163" s="5"/>
      <c r="H163" s="5"/>
      <c r="I163" s="5">
        <f t="shared" si="37"/>
        <v>0</v>
      </c>
      <c r="J163" s="5"/>
      <c r="K163" s="5"/>
      <c r="L163" s="5">
        <f t="shared" si="38"/>
        <v>0</v>
      </c>
      <c r="M163" s="5"/>
      <c r="N163" s="5">
        <v>1</v>
      </c>
      <c r="O163" s="5">
        <f t="shared" si="39"/>
        <v>1</v>
      </c>
      <c r="P163" s="5">
        <v>15</v>
      </c>
      <c r="Q163" s="5">
        <v>18</v>
      </c>
      <c r="R163" s="5">
        <f t="shared" si="40"/>
        <v>33</v>
      </c>
      <c r="S163" s="5"/>
      <c r="T163" s="5"/>
      <c r="U163" s="5">
        <f t="shared" si="41"/>
        <v>0</v>
      </c>
      <c r="V163" s="5"/>
      <c r="W163" s="5"/>
      <c r="X163" s="5">
        <f t="shared" si="42"/>
        <v>0</v>
      </c>
      <c r="Y163" s="5"/>
      <c r="Z163" s="5"/>
      <c r="AA163" s="5">
        <f t="shared" si="43"/>
        <v>0</v>
      </c>
      <c r="AB163" s="5">
        <v>1</v>
      </c>
      <c r="AC163" s="5">
        <v>3</v>
      </c>
      <c r="AD163" s="5">
        <f t="shared" si="44"/>
        <v>4</v>
      </c>
      <c r="AE163" s="2"/>
      <c r="AF163" s="2"/>
    </row>
    <row r="164" spans="1:32" outlineLevel="4" x14ac:dyDescent="0.25">
      <c r="A164" s="9">
        <v>13.040100000000001</v>
      </c>
      <c r="B164" s="9" t="s">
        <v>207</v>
      </c>
      <c r="C164" s="9" t="s">
        <v>208</v>
      </c>
      <c r="D164" s="4">
        <f t="shared" si="34"/>
        <v>1</v>
      </c>
      <c r="E164" s="4">
        <f t="shared" si="35"/>
        <v>2</v>
      </c>
      <c r="F164" s="4">
        <f t="shared" si="36"/>
        <v>3</v>
      </c>
      <c r="G164" s="5"/>
      <c r="H164" s="5"/>
      <c r="I164" s="5">
        <f t="shared" si="37"/>
        <v>0</v>
      </c>
      <c r="J164" s="5"/>
      <c r="K164" s="5"/>
      <c r="L164" s="5">
        <f t="shared" si="38"/>
        <v>0</v>
      </c>
      <c r="M164" s="5"/>
      <c r="N164" s="5"/>
      <c r="O164" s="5">
        <f t="shared" si="39"/>
        <v>0</v>
      </c>
      <c r="P164" s="5">
        <v>1</v>
      </c>
      <c r="Q164" s="5">
        <v>2</v>
      </c>
      <c r="R164" s="5">
        <f t="shared" si="40"/>
        <v>3</v>
      </c>
      <c r="S164" s="5"/>
      <c r="T164" s="5"/>
      <c r="U164" s="5">
        <f t="shared" si="41"/>
        <v>0</v>
      </c>
      <c r="V164" s="5"/>
      <c r="W164" s="5"/>
      <c r="X164" s="5">
        <f t="shared" si="42"/>
        <v>0</v>
      </c>
      <c r="Y164" s="5"/>
      <c r="Z164" s="5"/>
      <c r="AA164" s="5">
        <f t="shared" si="43"/>
        <v>0</v>
      </c>
      <c r="AB164" s="5"/>
      <c r="AC164" s="5"/>
      <c r="AD164" s="5">
        <f t="shared" si="44"/>
        <v>0</v>
      </c>
      <c r="AE164" s="2"/>
      <c r="AF164" s="2"/>
    </row>
    <row r="165" spans="1:32" outlineLevel="4" x14ac:dyDescent="0.25">
      <c r="A165" s="9">
        <v>13.040100000000001</v>
      </c>
      <c r="B165" s="9" t="s">
        <v>209</v>
      </c>
      <c r="C165" s="9" t="s">
        <v>210</v>
      </c>
      <c r="D165" s="4">
        <f t="shared" si="34"/>
        <v>3</v>
      </c>
      <c r="E165" s="4">
        <f t="shared" si="35"/>
        <v>28</v>
      </c>
      <c r="F165" s="4">
        <f t="shared" si="36"/>
        <v>31</v>
      </c>
      <c r="G165" s="5"/>
      <c r="H165" s="5"/>
      <c r="I165" s="5">
        <f t="shared" si="37"/>
        <v>0</v>
      </c>
      <c r="J165" s="5"/>
      <c r="K165" s="5"/>
      <c r="L165" s="5">
        <f t="shared" si="38"/>
        <v>0</v>
      </c>
      <c r="M165" s="5"/>
      <c r="N165" s="5">
        <v>1</v>
      </c>
      <c r="O165" s="5">
        <f t="shared" si="39"/>
        <v>1</v>
      </c>
      <c r="P165" s="5">
        <v>3</v>
      </c>
      <c r="Q165" s="5">
        <v>18</v>
      </c>
      <c r="R165" s="5">
        <f t="shared" si="40"/>
        <v>21</v>
      </c>
      <c r="S165" s="5"/>
      <c r="T165" s="5">
        <v>1</v>
      </c>
      <c r="U165" s="5">
        <f t="shared" si="41"/>
        <v>1</v>
      </c>
      <c r="V165" s="5"/>
      <c r="W165" s="5"/>
      <c r="X165" s="5">
        <f t="shared" si="42"/>
        <v>0</v>
      </c>
      <c r="Y165" s="5"/>
      <c r="Z165" s="5"/>
      <c r="AA165" s="5">
        <f t="shared" si="43"/>
        <v>0</v>
      </c>
      <c r="AB165" s="5"/>
      <c r="AC165" s="5">
        <v>8</v>
      </c>
      <c r="AD165" s="5">
        <f t="shared" si="44"/>
        <v>8</v>
      </c>
      <c r="AE165" s="2"/>
      <c r="AF165" s="2"/>
    </row>
    <row r="166" spans="1:32" outlineLevel="4" x14ac:dyDescent="0.25">
      <c r="A166" s="9">
        <v>13.0601</v>
      </c>
      <c r="B166" s="9" t="s">
        <v>211</v>
      </c>
      <c r="C166" s="9" t="s">
        <v>212</v>
      </c>
      <c r="D166" s="4">
        <f t="shared" si="34"/>
        <v>7</v>
      </c>
      <c r="E166" s="4">
        <f t="shared" si="35"/>
        <v>20</v>
      </c>
      <c r="F166" s="4">
        <f t="shared" si="36"/>
        <v>27</v>
      </c>
      <c r="G166" s="5"/>
      <c r="H166" s="5"/>
      <c r="I166" s="5">
        <f t="shared" si="37"/>
        <v>0</v>
      </c>
      <c r="J166" s="5"/>
      <c r="K166" s="5"/>
      <c r="L166" s="5">
        <f t="shared" si="38"/>
        <v>0</v>
      </c>
      <c r="M166" s="5"/>
      <c r="N166" s="5"/>
      <c r="O166" s="5">
        <f t="shared" si="39"/>
        <v>0</v>
      </c>
      <c r="P166" s="5">
        <v>5</v>
      </c>
      <c r="Q166" s="5">
        <v>14</v>
      </c>
      <c r="R166" s="5">
        <f t="shared" si="40"/>
        <v>19</v>
      </c>
      <c r="S166" s="5"/>
      <c r="T166" s="5"/>
      <c r="U166" s="5">
        <f t="shared" si="41"/>
        <v>0</v>
      </c>
      <c r="V166" s="5"/>
      <c r="W166" s="5"/>
      <c r="X166" s="5">
        <f t="shared" si="42"/>
        <v>0</v>
      </c>
      <c r="Y166" s="5"/>
      <c r="Z166" s="5"/>
      <c r="AA166" s="5">
        <f t="shared" si="43"/>
        <v>0</v>
      </c>
      <c r="AB166" s="5">
        <v>2</v>
      </c>
      <c r="AC166" s="5">
        <v>6</v>
      </c>
      <c r="AD166" s="5">
        <f t="shared" si="44"/>
        <v>8</v>
      </c>
      <c r="AE166" s="2"/>
      <c r="AF166" s="2"/>
    </row>
    <row r="167" spans="1:32" outlineLevel="4" x14ac:dyDescent="0.25">
      <c r="A167" s="9">
        <v>13.0601</v>
      </c>
      <c r="B167" s="9" t="s">
        <v>213</v>
      </c>
      <c r="C167" s="9" t="s">
        <v>214</v>
      </c>
      <c r="D167" s="4">
        <f t="shared" si="34"/>
        <v>1</v>
      </c>
      <c r="E167" s="4">
        <f t="shared" si="35"/>
        <v>7</v>
      </c>
      <c r="F167" s="4">
        <f t="shared" si="36"/>
        <v>8</v>
      </c>
      <c r="G167" s="5"/>
      <c r="H167" s="5"/>
      <c r="I167" s="5">
        <f t="shared" si="37"/>
        <v>0</v>
      </c>
      <c r="J167" s="5"/>
      <c r="K167" s="5"/>
      <c r="L167" s="5">
        <f t="shared" si="38"/>
        <v>0</v>
      </c>
      <c r="M167" s="5"/>
      <c r="N167" s="5"/>
      <c r="O167" s="5">
        <f t="shared" si="39"/>
        <v>0</v>
      </c>
      <c r="P167" s="5">
        <v>1</v>
      </c>
      <c r="Q167" s="5">
        <v>7</v>
      </c>
      <c r="R167" s="5">
        <f t="shared" si="40"/>
        <v>8</v>
      </c>
      <c r="S167" s="5"/>
      <c r="T167" s="5"/>
      <c r="U167" s="5">
        <f t="shared" si="41"/>
        <v>0</v>
      </c>
      <c r="V167" s="5"/>
      <c r="W167" s="5"/>
      <c r="X167" s="5">
        <f t="shared" si="42"/>
        <v>0</v>
      </c>
      <c r="Y167" s="5"/>
      <c r="Z167" s="5"/>
      <c r="AA167" s="5">
        <f t="shared" si="43"/>
        <v>0</v>
      </c>
      <c r="AB167" s="5"/>
      <c r="AC167" s="5"/>
      <c r="AD167" s="5">
        <f t="shared" si="44"/>
        <v>0</v>
      </c>
      <c r="AE167" s="2"/>
      <c r="AF167" s="2"/>
    </row>
    <row r="168" spans="1:32" outlineLevel="4" x14ac:dyDescent="0.25">
      <c r="A168" s="9">
        <v>13.100099999999999</v>
      </c>
      <c r="B168" s="9" t="s">
        <v>215</v>
      </c>
      <c r="C168" s="9" t="s">
        <v>169</v>
      </c>
      <c r="D168" s="4">
        <f t="shared" si="34"/>
        <v>3</v>
      </c>
      <c r="E168" s="4">
        <f t="shared" si="35"/>
        <v>29</v>
      </c>
      <c r="F168" s="4">
        <f t="shared" si="36"/>
        <v>32</v>
      </c>
      <c r="G168" s="5"/>
      <c r="H168" s="5">
        <v>1</v>
      </c>
      <c r="I168" s="5">
        <f t="shared" si="37"/>
        <v>1</v>
      </c>
      <c r="J168" s="5"/>
      <c r="K168" s="5"/>
      <c r="L168" s="5">
        <f t="shared" si="38"/>
        <v>0</v>
      </c>
      <c r="M168" s="5"/>
      <c r="N168" s="5"/>
      <c r="O168" s="5">
        <f t="shared" si="39"/>
        <v>0</v>
      </c>
      <c r="P168" s="5">
        <v>1</v>
      </c>
      <c r="Q168" s="5">
        <v>25</v>
      </c>
      <c r="R168" s="5">
        <f t="shared" si="40"/>
        <v>26</v>
      </c>
      <c r="S168" s="5"/>
      <c r="T168" s="5"/>
      <c r="U168" s="5">
        <f t="shared" si="41"/>
        <v>0</v>
      </c>
      <c r="V168" s="5"/>
      <c r="W168" s="5"/>
      <c r="X168" s="5">
        <f t="shared" si="42"/>
        <v>0</v>
      </c>
      <c r="Y168" s="5"/>
      <c r="Z168" s="5"/>
      <c r="AA168" s="5">
        <f t="shared" si="43"/>
        <v>0</v>
      </c>
      <c r="AB168" s="5">
        <v>2</v>
      </c>
      <c r="AC168" s="5">
        <v>3</v>
      </c>
      <c r="AD168" s="5">
        <f t="shared" si="44"/>
        <v>5</v>
      </c>
      <c r="AE168" s="2"/>
      <c r="AF168" s="2"/>
    </row>
    <row r="169" spans="1:32" outlineLevel="4" x14ac:dyDescent="0.25">
      <c r="A169" s="9">
        <v>13.110099999999999</v>
      </c>
      <c r="B169" s="9" t="s">
        <v>216</v>
      </c>
      <c r="C169" s="9" t="s">
        <v>217</v>
      </c>
      <c r="D169" s="4">
        <f t="shared" si="34"/>
        <v>11</v>
      </c>
      <c r="E169" s="4">
        <f t="shared" si="35"/>
        <v>32</v>
      </c>
      <c r="F169" s="4">
        <f t="shared" si="36"/>
        <v>43</v>
      </c>
      <c r="G169" s="5"/>
      <c r="H169" s="5"/>
      <c r="I169" s="5">
        <f t="shared" si="37"/>
        <v>0</v>
      </c>
      <c r="J169" s="5"/>
      <c r="K169" s="5"/>
      <c r="L169" s="5">
        <f t="shared" si="38"/>
        <v>0</v>
      </c>
      <c r="M169" s="5"/>
      <c r="N169" s="5"/>
      <c r="O169" s="5">
        <f t="shared" si="39"/>
        <v>0</v>
      </c>
      <c r="P169" s="5">
        <v>10</v>
      </c>
      <c r="Q169" s="5">
        <v>29</v>
      </c>
      <c r="R169" s="5">
        <f t="shared" si="40"/>
        <v>39</v>
      </c>
      <c r="S169" s="5"/>
      <c r="T169" s="5"/>
      <c r="U169" s="5">
        <f t="shared" si="41"/>
        <v>0</v>
      </c>
      <c r="V169" s="5"/>
      <c r="W169" s="5"/>
      <c r="X169" s="5">
        <f t="shared" si="42"/>
        <v>0</v>
      </c>
      <c r="Y169" s="5"/>
      <c r="Z169" s="5"/>
      <c r="AA169" s="5">
        <f t="shared" si="43"/>
        <v>0</v>
      </c>
      <c r="AB169" s="5">
        <v>1</v>
      </c>
      <c r="AC169" s="5">
        <v>3</v>
      </c>
      <c r="AD169" s="5">
        <f t="shared" si="44"/>
        <v>4</v>
      </c>
      <c r="AE169" s="2"/>
      <c r="AF169" s="2"/>
    </row>
    <row r="170" spans="1:32" outlineLevel="4" x14ac:dyDescent="0.25">
      <c r="A170" s="9">
        <v>13.121</v>
      </c>
      <c r="B170" s="9" t="s">
        <v>218</v>
      </c>
      <c r="C170" s="9" t="s">
        <v>219</v>
      </c>
      <c r="D170" s="4">
        <f t="shared" si="34"/>
        <v>0</v>
      </c>
      <c r="E170" s="4">
        <f t="shared" si="35"/>
        <v>10</v>
      </c>
      <c r="F170" s="4">
        <f t="shared" si="36"/>
        <v>10</v>
      </c>
      <c r="G170" s="5"/>
      <c r="H170" s="5"/>
      <c r="I170" s="5">
        <f t="shared" si="37"/>
        <v>0</v>
      </c>
      <c r="J170" s="5"/>
      <c r="K170" s="5"/>
      <c r="L170" s="5">
        <f t="shared" si="38"/>
        <v>0</v>
      </c>
      <c r="M170" s="5"/>
      <c r="N170" s="5"/>
      <c r="O170" s="5">
        <f t="shared" si="39"/>
        <v>0</v>
      </c>
      <c r="P170" s="5"/>
      <c r="Q170" s="5">
        <v>10</v>
      </c>
      <c r="R170" s="5">
        <f t="shared" si="40"/>
        <v>10</v>
      </c>
      <c r="S170" s="5"/>
      <c r="T170" s="5"/>
      <c r="U170" s="5">
        <f t="shared" si="41"/>
        <v>0</v>
      </c>
      <c r="V170" s="5"/>
      <c r="W170" s="5"/>
      <c r="X170" s="5">
        <f t="shared" si="42"/>
        <v>0</v>
      </c>
      <c r="Y170" s="5"/>
      <c r="Z170" s="5"/>
      <c r="AA170" s="5">
        <f t="shared" si="43"/>
        <v>0</v>
      </c>
      <c r="AB170" s="5"/>
      <c r="AC170" s="5"/>
      <c r="AD170" s="5">
        <f t="shared" si="44"/>
        <v>0</v>
      </c>
      <c r="AE170" s="2"/>
      <c r="AF170" s="2"/>
    </row>
    <row r="171" spans="1:32" outlineLevel="4" x14ac:dyDescent="0.25">
      <c r="A171" s="9">
        <v>13.121</v>
      </c>
      <c r="B171" s="9" t="s">
        <v>220</v>
      </c>
      <c r="C171" s="9" t="s">
        <v>221</v>
      </c>
      <c r="D171" s="4">
        <f t="shared" si="34"/>
        <v>0</v>
      </c>
      <c r="E171" s="4">
        <f t="shared" si="35"/>
        <v>14</v>
      </c>
      <c r="F171" s="4">
        <f t="shared" si="36"/>
        <v>14</v>
      </c>
      <c r="G171" s="5"/>
      <c r="H171" s="5"/>
      <c r="I171" s="5">
        <f t="shared" si="37"/>
        <v>0</v>
      </c>
      <c r="J171" s="5"/>
      <c r="K171" s="5"/>
      <c r="L171" s="5">
        <f t="shared" si="38"/>
        <v>0</v>
      </c>
      <c r="M171" s="5"/>
      <c r="N171" s="5"/>
      <c r="O171" s="5">
        <f t="shared" si="39"/>
        <v>0</v>
      </c>
      <c r="P171" s="5"/>
      <c r="Q171" s="5">
        <v>13</v>
      </c>
      <c r="R171" s="5">
        <f t="shared" si="40"/>
        <v>13</v>
      </c>
      <c r="S171" s="5"/>
      <c r="T171" s="5"/>
      <c r="U171" s="5">
        <f t="shared" si="41"/>
        <v>0</v>
      </c>
      <c r="V171" s="5"/>
      <c r="W171" s="5"/>
      <c r="X171" s="5">
        <f t="shared" si="42"/>
        <v>0</v>
      </c>
      <c r="Y171" s="5"/>
      <c r="Z171" s="5"/>
      <c r="AA171" s="5">
        <f t="shared" si="43"/>
        <v>0</v>
      </c>
      <c r="AB171" s="5"/>
      <c r="AC171" s="5">
        <v>1</v>
      </c>
      <c r="AD171" s="5">
        <f t="shared" si="44"/>
        <v>1</v>
      </c>
      <c r="AE171" s="2"/>
      <c r="AF171" s="2"/>
    </row>
    <row r="172" spans="1:32" outlineLevel="4" x14ac:dyDescent="0.25">
      <c r="A172" s="9">
        <v>13.121</v>
      </c>
      <c r="B172" s="9" t="s">
        <v>222</v>
      </c>
      <c r="C172" s="9" t="s">
        <v>223</v>
      </c>
      <c r="D172" s="4">
        <f t="shared" si="34"/>
        <v>0</v>
      </c>
      <c r="E172" s="4">
        <f t="shared" si="35"/>
        <v>1</v>
      </c>
      <c r="F172" s="4">
        <f t="shared" si="36"/>
        <v>1</v>
      </c>
      <c r="G172" s="5"/>
      <c r="H172" s="5"/>
      <c r="I172" s="5">
        <f t="shared" si="37"/>
        <v>0</v>
      </c>
      <c r="J172" s="5"/>
      <c r="K172" s="5"/>
      <c r="L172" s="5">
        <f t="shared" si="38"/>
        <v>0</v>
      </c>
      <c r="M172" s="5"/>
      <c r="N172" s="5"/>
      <c r="O172" s="5">
        <f t="shared" si="39"/>
        <v>0</v>
      </c>
      <c r="P172" s="5"/>
      <c r="Q172" s="5">
        <v>1</v>
      </c>
      <c r="R172" s="5">
        <f t="shared" si="40"/>
        <v>1</v>
      </c>
      <c r="S172" s="5"/>
      <c r="T172" s="5"/>
      <c r="U172" s="5">
        <f t="shared" si="41"/>
        <v>0</v>
      </c>
      <c r="V172" s="5"/>
      <c r="W172" s="5"/>
      <c r="X172" s="5">
        <f t="shared" si="42"/>
        <v>0</v>
      </c>
      <c r="Y172" s="5"/>
      <c r="Z172" s="5"/>
      <c r="AA172" s="5">
        <f t="shared" si="43"/>
        <v>0</v>
      </c>
      <c r="AB172" s="5"/>
      <c r="AC172" s="5"/>
      <c r="AD172" s="5">
        <f t="shared" si="44"/>
        <v>0</v>
      </c>
      <c r="AE172" s="2"/>
      <c r="AF172" s="2"/>
    </row>
    <row r="173" spans="1:32" outlineLevel="4" x14ac:dyDescent="0.25">
      <c r="A173" s="9">
        <v>13.1401</v>
      </c>
      <c r="B173" s="9" t="s">
        <v>224</v>
      </c>
      <c r="C173" s="9" t="s">
        <v>225</v>
      </c>
      <c r="D173" s="4">
        <f t="shared" si="34"/>
        <v>3</v>
      </c>
      <c r="E173" s="4">
        <f t="shared" si="35"/>
        <v>18</v>
      </c>
      <c r="F173" s="4">
        <f t="shared" si="36"/>
        <v>21</v>
      </c>
      <c r="G173" s="5"/>
      <c r="H173" s="5"/>
      <c r="I173" s="5">
        <f t="shared" si="37"/>
        <v>0</v>
      </c>
      <c r="J173" s="5"/>
      <c r="K173" s="5"/>
      <c r="L173" s="5">
        <f t="shared" si="38"/>
        <v>0</v>
      </c>
      <c r="M173" s="5"/>
      <c r="N173" s="5">
        <v>1</v>
      </c>
      <c r="O173" s="5">
        <f t="shared" si="39"/>
        <v>1</v>
      </c>
      <c r="P173" s="5">
        <v>1</v>
      </c>
      <c r="Q173" s="5">
        <v>14</v>
      </c>
      <c r="R173" s="5">
        <f t="shared" si="40"/>
        <v>15</v>
      </c>
      <c r="S173" s="5"/>
      <c r="T173" s="5"/>
      <c r="U173" s="5">
        <f t="shared" si="41"/>
        <v>0</v>
      </c>
      <c r="V173" s="5"/>
      <c r="W173" s="5"/>
      <c r="X173" s="5">
        <f t="shared" si="42"/>
        <v>0</v>
      </c>
      <c r="Y173" s="5"/>
      <c r="Z173" s="5"/>
      <c r="AA173" s="5">
        <f t="shared" si="43"/>
        <v>0</v>
      </c>
      <c r="AB173" s="5">
        <v>2</v>
      </c>
      <c r="AC173" s="5">
        <v>3</v>
      </c>
      <c r="AD173" s="5">
        <f t="shared" si="44"/>
        <v>5</v>
      </c>
      <c r="AE173" s="2"/>
      <c r="AF173" s="2"/>
    </row>
    <row r="174" spans="1:32" outlineLevel="4" x14ac:dyDescent="0.25">
      <c r="A174" s="9">
        <v>19.010100000000001</v>
      </c>
      <c r="B174" s="9" t="s">
        <v>226</v>
      </c>
      <c r="C174" s="9" t="s">
        <v>227</v>
      </c>
      <c r="D174" s="4">
        <f t="shared" si="34"/>
        <v>0</v>
      </c>
      <c r="E174" s="4">
        <f t="shared" si="35"/>
        <v>5</v>
      </c>
      <c r="F174" s="4">
        <f t="shared" si="36"/>
        <v>5</v>
      </c>
      <c r="G174" s="5"/>
      <c r="H174" s="5"/>
      <c r="I174" s="5">
        <f t="shared" si="37"/>
        <v>0</v>
      </c>
      <c r="J174" s="5"/>
      <c r="K174" s="5"/>
      <c r="L174" s="5">
        <f t="shared" si="38"/>
        <v>0</v>
      </c>
      <c r="M174" s="5"/>
      <c r="N174" s="5"/>
      <c r="O174" s="5">
        <f t="shared" si="39"/>
        <v>0</v>
      </c>
      <c r="P174" s="5"/>
      <c r="Q174" s="5">
        <v>4</v>
      </c>
      <c r="R174" s="5">
        <f t="shared" si="40"/>
        <v>4</v>
      </c>
      <c r="S174" s="5"/>
      <c r="T174" s="5"/>
      <c r="U174" s="5">
        <f t="shared" si="41"/>
        <v>0</v>
      </c>
      <c r="V174" s="5"/>
      <c r="W174" s="5"/>
      <c r="X174" s="5">
        <f t="shared" si="42"/>
        <v>0</v>
      </c>
      <c r="Y174" s="5"/>
      <c r="Z174" s="5">
        <v>1</v>
      </c>
      <c r="AA174" s="5">
        <f t="shared" si="43"/>
        <v>1</v>
      </c>
      <c r="AB174" s="5"/>
      <c r="AC174" s="5"/>
      <c r="AD174" s="5">
        <f t="shared" si="44"/>
        <v>0</v>
      </c>
      <c r="AE174" s="2"/>
      <c r="AF174" s="2"/>
    </row>
    <row r="175" spans="1:32" outlineLevel="4" x14ac:dyDescent="0.25">
      <c r="A175" s="9">
        <v>19.010100000000001</v>
      </c>
      <c r="B175" s="9" t="s">
        <v>158</v>
      </c>
      <c r="C175" s="9" t="s">
        <v>159</v>
      </c>
      <c r="D175" s="4">
        <f t="shared" si="34"/>
        <v>0</v>
      </c>
      <c r="E175" s="4">
        <f t="shared" si="35"/>
        <v>3</v>
      </c>
      <c r="F175" s="4">
        <f t="shared" si="36"/>
        <v>3</v>
      </c>
      <c r="G175" s="5"/>
      <c r="H175" s="5"/>
      <c r="I175" s="5">
        <f t="shared" si="37"/>
        <v>0</v>
      </c>
      <c r="J175" s="5"/>
      <c r="K175" s="5"/>
      <c r="L175" s="5">
        <f t="shared" si="38"/>
        <v>0</v>
      </c>
      <c r="M175" s="5"/>
      <c r="N175" s="5"/>
      <c r="O175" s="5">
        <f t="shared" si="39"/>
        <v>0</v>
      </c>
      <c r="P175" s="5"/>
      <c r="Q175" s="5">
        <v>3</v>
      </c>
      <c r="R175" s="5">
        <f t="shared" si="40"/>
        <v>3</v>
      </c>
      <c r="S175" s="5"/>
      <c r="T175" s="5"/>
      <c r="U175" s="5">
        <f t="shared" si="41"/>
        <v>0</v>
      </c>
      <c r="V175" s="5"/>
      <c r="W175" s="5"/>
      <c r="X175" s="5">
        <f t="shared" si="42"/>
        <v>0</v>
      </c>
      <c r="Y175" s="5"/>
      <c r="Z175" s="5"/>
      <c r="AA175" s="5">
        <f t="shared" si="43"/>
        <v>0</v>
      </c>
      <c r="AB175" s="5"/>
      <c r="AC175" s="5"/>
      <c r="AD175" s="5">
        <f t="shared" si="44"/>
        <v>0</v>
      </c>
      <c r="AE175" s="2"/>
      <c r="AF175" s="2"/>
    </row>
    <row r="176" spans="1:32" outlineLevel="4" x14ac:dyDescent="0.25">
      <c r="A176" s="9">
        <v>31.0505</v>
      </c>
      <c r="B176" s="9" t="s">
        <v>228</v>
      </c>
      <c r="C176" s="9" t="s">
        <v>229</v>
      </c>
      <c r="D176" s="4">
        <f t="shared" si="34"/>
        <v>17</v>
      </c>
      <c r="E176" s="4">
        <f t="shared" si="35"/>
        <v>11</v>
      </c>
      <c r="F176" s="4">
        <f t="shared" si="36"/>
        <v>28</v>
      </c>
      <c r="G176" s="5"/>
      <c r="H176" s="5"/>
      <c r="I176" s="5">
        <f t="shared" si="37"/>
        <v>0</v>
      </c>
      <c r="J176" s="5"/>
      <c r="K176" s="5"/>
      <c r="L176" s="5">
        <f t="shared" si="38"/>
        <v>0</v>
      </c>
      <c r="M176" s="5"/>
      <c r="N176" s="5"/>
      <c r="O176" s="5">
        <f t="shared" si="39"/>
        <v>0</v>
      </c>
      <c r="P176" s="5">
        <v>16</v>
      </c>
      <c r="Q176" s="5">
        <v>11</v>
      </c>
      <c r="R176" s="5">
        <f t="shared" si="40"/>
        <v>27</v>
      </c>
      <c r="S176" s="5"/>
      <c r="T176" s="5"/>
      <c r="U176" s="5">
        <f t="shared" si="41"/>
        <v>0</v>
      </c>
      <c r="V176" s="5"/>
      <c r="W176" s="5"/>
      <c r="X176" s="5">
        <f t="shared" si="42"/>
        <v>0</v>
      </c>
      <c r="Y176" s="5"/>
      <c r="Z176" s="5"/>
      <c r="AA176" s="5">
        <f t="shared" si="43"/>
        <v>0</v>
      </c>
      <c r="AB176" s="5">
        <v>1</v>
      </c>
      <c r="AC176" s="5"/>
      <c r="AD176" s="5">
        <f t="shared" si="44"/>
        <v>1</v>
      </c>
      <c r="AE176" s="2"/>
      <c r="AF176" s="2"/>
    </row>
    <row r="177" spans="1:32" outlineLevel="3" x14ac:dyDescent="0.25">
      <c r="A177" s="362" t="s">
        <v>45</v>
      </c>
      <c r="B177" s="362"/>
      <c r="C177" s="362"/>
      <c r="D177" s="4">
        <f t="shared" ref="D177:AD177" si="67">SUBTOTAL(9,D178:D181)</f>
        <v>68</v>
      </c>
      <c r="E177" s="4">
        <f t="shared" si="67"/>
        <v>207</v>
      </c>
      <c r="F177" s="4">
        <f t="shared" si="67"/>
        <v>275</v>
      </c>
      <c r="G177" s="4">
        <f t="shared" si="67"/>
        <v>0</v>
      </c>
      <c r="H177" s="4">
        <f t="shared" si="67"/>
        <v>0</v>
      </c>
      <c r="I177" s="4">
        <f t="shared" si="67"/>
        <v>0</v>
      </c>
      <c r="J177" s="4">
        <f t="shared" si="67"/>
        <v>0</v>
      </c>
      <c r="K177" s="4">
        <f t="shared" si="67"/>
        <v>1</v>
      </c>
      <c r="L177" s="4">
        <f t="shared" si="67"/>
        <v>1</v>
      </c>
      <c r="M177" s="4">
        <f t="shared" si="67"/>
        <v>1</v>
      </c>
      <c r="N177" s="4">
        <f t="shared" si="67"/>
        <v>0</v>
      </c>
      <c r="O177" s="4">
        <f t="shared" si="67"/>
        <v>1</v>
      </c>
      <c r="P177" s="4">
        <f t="shared" si="67"/>
        <v>55</v>
      </c>
      <c r="Q177" s="4">
        <f t="shared" si="67"/>
        <v>187</v>
      </c>
      <c r="R177" s="4">
        <f t="shared" si="67"/>
        <v>242</v>
      </c>
      <c r="S177" s="4">
        <f t="shared" si="67"/>
        <v>0</v>
      </c>
      <c r="T177" s="4">
        <f t="shared" si="67"/>
        <v>0</v>
      </c>
      <c r="U177" s="4">
        <f t="shared" si="67"/>
        <v>0</v>
      </c>
      <c r="V177" s="4">
        <f t="shared" si="67"/>
        <v>0</v>
      </c>
      <c r="W177" s="4">
        <f t="shared" si="67"/>
        <v>0</v>
      </c>
      <c r="X177" s="4">
        <f t="shared" si="67"/>
        <v>0</v>
      </c>
      <c r="Y177" s="4">
        <f t="shared" si="67"/>
        <v>3</v>
      </c>
      <c r="Z177" s="4">
        <f t="shared" si="67"/>
        <v>0</v>
      </c>
      <c r="AA177" s="4">
        <f t="shared" si="67"/>
        <v>3</v>
      </c>
      <c r="AB177" s="4">
        <f t="shared" si="67"/>
        <v>9</v>
      </c>
      <c r="AC177" s="4">
        <f t="shared" si="67"/>
        <v>19</v>
      </c>
      <c r="AD177" s="4">
        <f t="shared" si="67"/>
        <v>28</v>
      </c>
      <c r="AE177" s="2"/>
      <c r="AF177" s="2"/>
    </row>
    <row r="178" spans="1:32" outlineLevel="4" x14ac:dyDescent="0.25">
      <c r="A178" s="9">
        <v>13.030099999999999</v>
      </c>
      <c r="B178" s="9" t="s">
        <v>205</v>
      </c>
      <c r="C178" s="9" t="s">
        <v>206</v>
      </c>
      <c r="D178" s="4">
        <f t="shared" si="34"/>
        <v>45</v>
      </c>
      <c r="E178" s="4">
        <f t="shared" si="35"/>
        <v>102</v>
      </c>
      <c r="F178" s="4">
        <f t="shared" si="36"/>
        <v>147</v>
      </c>
      <c r="G178" s="5"/>
      <c r="H178" s="5"/>
      <c r="I178" s="5">
        <f t="shared" si="37"/>
        <v>0</v>
      </c>
      <c r="J178" s="5"/>
      <c r="K178" s="5">
        <v>1</v>
      </c>
      <c r="L178" s="5">
        <f t="shared" si="38"/>
        <v>1</v>
      </c>
      <c r="M178" s="5"/>
      <c r="N178" s="5"/>
      <c r="O178" s="5">
        <f t="shared" si="39"/>
        <v>0</v>
      </c>
      <c r="P178" s="5">
        <v>35</v>
      </c>
      <c r="Q178" s="5">
        <v>90</v>
      </c>
      <c r="R178" s="5">
        <f t="shared" si="40"/>
        <v>125</v>
      </c>
      <c r="S178" s="5"/>
      <c r="T178" s="5"/>
      <c r="U178" s="5">
        <f t="shared" si="41"/>
        <v>0</v>
      </c>
      <c r="V178" s="5"/>
      <c r="W178" s="5"/>
      <c r="X178" s="5">
        <f t="shared" si="42"/>
        <v>0</v>
      </c>
      <c r="Y178" s="5">
        <v>2</v>
      </c>
      <c r="Z178" s="5"/>
      <c r="AA178" s="5">
        <f t="shared" si="43"/>
        <v>2</v>
      </c>
      <c r="AB178" s="5">
        <v>8</v>
      </c>
      <c r="AC178" s="5">
        <v>11</v>
      </c>
      <c r="AD178" s="5">
        <f t="shared" si="44"/>
        <v>19</v>
      </c>
      <c r="AE178" s="2"/>
      <c r="AF178" s="2"/>
    </row>
    <row r="179" spans="1:32" outlineLevel="4" x14ac:dyDescent="0.25">
      <c r="A179" s="9">
        <v>13.040100000000001</v>
      </c>
      <c r="B179" s="9" t="s">
        <v>230</v>
      </c>
      <c r="C179" s="9" t="s">
        <v>231</v>
      </c>
      <c r="D179" s="4">
        <f t="shared" si="34"/>
        <v>1</v>
      </c>
      <c r="E179" s="4">
        <f t="shared" si="35"/>
        <v>1</v>
      </c>
      <c r="F179" s="4">
        <f t="shared" si="36"/>
        <v>2</v>
      </c>
      <c r="G179" s="5"/>
      <c r="H179" s="5"/>
      <c r="I179" s="5">
        <f t="shared" si="37"/>
        <v>0</v>
      </c>
      <c r="J179" s="5"/>
      <c r="K179" s="5"/>
      <c r="L179" s="5">
        <f t="shared" si="38"/>
        <v>0</v>
      </c>
      <c r="M179" s="5"/>
      <c r="N179" s="5"/>
      <c r="O179" s="5">
        <f t="shared" si="39"/>
        <v>0</v>
      </c>
      <c r="P179" s="5">
        <v>1</v>
      </c>
      <c r="Q179" s="5">
        <v>1</v>
      </c>
      <c r="R179" s="5">
        <f t="shared" si="40"/>
        <v>2</v>
      </c>
      <c r="S179" s="5"/>
      <c r="T179" s="5"/>
      <c r="U179" s="5">
        <f t="shared" si="41"/>
        <v>0</v>
      </c>
      <c r="V179" s="5"/>
      <c r="W179" s="5"/>
      <c r="X179" s="5">
        <f t="shared" si="42"/>
        <v>0</v>
      </c>
      <c r="Y179" s="5"/>
      <c r="Z179" s="5"/>
      <c r="AA179" s="5">
        <f t="shared" si="43"/>
        <v>0</v>
      </c>
      <c r="AB179" s="5"/>
      <c r="AC179" s="5"/>
      <c r="AD179" s="5">
        <f t="shared" si="44"/>
        <v>0</v>
      </c>
      <c r="AE179" s="2"/>
      <c r="AF179" s="2"/>
    </row>
    <row r="180" spans="1:32" outlineLevel="4" x14ac:dyDescent="0.25">
      <c r="A180" s="9">
        <v>13.040100000000001</v>
      </c>
      <c r="B180" s="9" t="s">
        <v>232</v>
      </c>
      <c r="C180" s="9" t="s">
        <v>210</v>
      </c>
      <c r="D180" s="4">
        <f t="shared" si="34"/>
        <v>18</v>
      </c>
      <c r="E180" s="4">
        <f t="shared" si="35"/>
        <v>75</v>
      </c>
      <c r="F180" s="4">
        <f t="shared" si="36"/>
        <v>93</v>
      </c>
      <c r="G180" s="5"/>
      <c r="H180" s="5"/>
      <c r="I180" s="5">
        <f t="shared" si="37"/>
        <v>0</v>
      </c>
      <c r="J180" s="5"/>
      <c r="K180" s="5"/>
      <c r="L180" s="5">
        <f t="shared" si="38"/>
        <v>0</v>
      </c>
      <c r="M180" s="5">
        <v>1</v>
      </c>
      <c r="N180" s="5"/>
      <c r="O180" s="5">
        <f t="shared" si="39"/>
        <v>1</v>
      </c>
      <c r="P180" s="5">
        <v>16</v>
      </c>
      <c r="Q180" s="5">
        <v>68</v>
      </c>
      <c r="R180" s="5">
        <f t="shared" si="40"/>
        <v>84</v>
      </c>
      <c r="S180" s="5"/>
      <c r="T180" s="5"/>
      <c r="U180" s="5">
        <f t="shared" si="41"/>
        <v>0</v>
      </c>
      <c r="V180" s="5"/>
      <c r="W180" s="5"/>
      <c r="X180" s="5">
        <f t="shared" si="42"/>
        <v>0</v>
      </c>
      <c r="Y180" s="5"/>
      <c r="Z180" s="5"/>
      <c r="AA180" s="5">
        <f t="shared" si="43"/>
        <v>0</v>
      </c>
      <c r="AB180" s="5">
        <v>1</v>
      </c>
      <c r="AC180" s="5">
        <v>7</v>
      </c>
      <c r="AD180" s="5">
        <f t="shared" si="44"/>
        <v>8</v>
      </c>
      <c r="AE180" s="2"/>
      <c r="AF180" s="2"/>
    </row>
    <row r="181" spans="1:32" outlineLevel="4" x14ac:dyDescent="0.25">
      <c r="A181" s="9">
        <v>13.110099999999999</v>
      </c>
      <c r="B181" s="9" t="s">
        <v>233</v>
      </c>
      <c r="C181" s="9" t="s">
        <v>217</v>
      </c>
      <c r="D181" s="4">
        <f t="shared" si="34"/>
        <v>4</v>
      </c>
      <c r="E181" s="4">
        <f t="shared" si="35"/>
        <v>29</v>
      </c>
      <c r="F181" s="4">
        <f t="shared" si="36"/>
        <v>33</v>
      </c>
      <c r="G181" s="5"/>
      <c r="H181" s="5"/>
      <c r="I181" s="5">
        <f t="shared" si="37"/>
        <v>0</v>
      </c>
      <c r="J181" s="5"/>
      <c r="K181" s="5"/>
      <c r="L181" s="5">
        <f t="shared" si="38"/>
        <v>0</v>
      </c>
      <c r="M181" s="5"/>
      <c r="N181" s="5"/>
      <c r="O181" s="5">
        <f t="shared" si="39"/>
        <v>0</v>
      </c>
      <c r="P181" s="5">
        <v>3</v>
      </c>
      <c r="Q181" s="5">
        <v>28</v>
      </c>
      <c r="R181" s="5">
        <f t="shared" si="40"/>
        <v>31</v>
      </c>
      <c r="S181" s="5"/>
      <c r="T181" s="5"/>
      <c r="U181" s="5">
        <f t="shared" si="41"/>
        <v>0</v>
      </c>
      <c r="V181" s="5"/>
      <c r="W181" s="5"/>
      <c r="X181" s="5">
        <f t="shared" si="42"/>
        <v>0</v>
      </c>
      <c r="Y181" s="5">
        <v>1</v>
      </c>
      <c r="Z181" s="5"/>
      <c r="AA181" s="5">
        <f t="shared" si="43"/>
        <v>1</v>
      </c>
      <c r="AB181" s="5"/>
      <c r="AC181" s="5">
        <v>1</v>
      </c>
      <c r="AD181" s="5">
        <f t="shared" si="44"/>
        <v>1</v>
      </c>
      <c r="AE181" s="2"/>
      <c r="AF181" s="2"/>
    </row>
    <row r="182" spans="1:32" outlineLevel="1" x14ac:dyDescent="0.25">
      <c r="A182" s="363" t="s">
        <v>234</v>
      </c>
      <c r="B182" s="363"/>
      <c r="C182" s="363"/>
      <c r="D182" s="4">
        <f t="shared" ref="D182:AD182" si="68">SUBTOTAL(9,D185:D207)</f>
        <v>350</v>
      </c>
      <c r="E182" s="4">
        <f t="shared" si="68"/>
        <v>303</v>
      </c>
      <c r="F182" s="4">
        <f t="shared" si="68"/>
        <v>653</v>
      </c>
      <c r="G182" s="4">
        <f t="shared" si="68"/>
        <v>0</v>
      </c>
      <c r="H182" s="4">
        <f t="shared" si="68"/>
        <v>0</v>
      </c>
      <c r="I182" s="4">
        <f t="shared" si="68"/>
        <v>0</v>
      </c>
      <c r="J182" s="4">
        <f t="shared" si="68"/>
        <v>1</v>
      </c>
      <c r="K182" s="4">
        <f t="shared" si="68"/>
        <v>0</v>
      </c>
      <c r="L182" s="4">
        <f t="shared" si="68"/>
        <v>1</v>
      </c>
      <c r="M182" s="4">
        <f t="shared" si="68"/>
        <v>0</v>
      </c>
      <c r="N182" s="4">
        <f t="shared" si="68"/>
        <v>1</v>
      </c>
      <c r="O182" s="4">
        <f t="shared" si="68"/>
        <v>1</v>
      </c>
      <c r="P182" s="4">
        <f t="shared" si="68"/>
        <v>311</v>
      </c>
      <c r="Q182" s="4">
        <f t="shared" si="68"/>
        <v>282</v>
      </c>
      <c r="R182" s="4">
        <f t="shared" si="68"/>
        <v>593</v>
      </c>
      <c r="S182" s="4">
        <f t="shared" si="68"/>
        <v>0</v>
      </c>
      <c r="T182" s="4">
        <f t="shared" si="68"/>
        <v>0</v>
      </c>
      <c r="U182" s="4">
        <f t="shared" si="68"/>
        <v>0</v>
      </c>
      <c r="V182" s="4">
        <f t="shared" si="68"/>
        <v>1</v>
      </c>
      <c r="W182" s="4">
        <f t="shared" si="68"/>
        <v>2</v>
      </c>
      <c r="X182" s="4">
        <f t="shared" si="68"/>
        <v>3</v>
      </c>
      <c r="Y182" s="4">
        <f t="shared" si="68"/>
        <v>8</v>
      </c>
      <c r="Z182" s="4">
        <f t="shared" si="68"/>
        <v>3</v>
      </c>
      <c r="AA182" s="4">
        <f t="shared" si="68"/>
        <v>11</v>
      </c>
      <c r="AB182" s="4">
        <f t="shared" si="68"/>
        <v>29</v>
      </c>
      <c r="AC182" s="4">
        <f t="shared" si="68"/>
        <v>15</v>
      </c>
      <c r="AD182" s="4">
        <f t="shared" si="68"/>
        <v>44</v>
      </c>
      <c r="AE182" s="2"/>
      <c r="AF182" s="2"/>
    </row>
    <row r="183" spans="1:32" outlineLevel="2" x14ac:dyDescent="0.25">
      <c r="A183" s="364" t="s">
        <v>12</v>
      </c>
      <c r="B183" s="364"/>
      <c r="C183" s="364"/>
      <c r="D183" s="4">
        <f t="shared" ref="D183:AD183" si="69">SUBTOTAL(9,D185:D207)</f>
        <v>350</v>
      </c>
      <c r="E183" s="4">
        <f t="shared" si="69"/>
        <v>303</v>
      </c>
      <c r="F183" s="4">
        <f t="shared" si="69"/>
        <v>653</v>
      </c>
      <c r="G183" s="4">
        <f t="shared" si="69"/>
        <v>0</v>
      </c>
      <c r="H183" s="4">
        <f t="shared" si="69"/>
        <v>0</v>
      </c>
      <c r="I183" s="4">
        <f t="shared" si="69"/>
        <v>0</v>
      </c>
      <c r="J183" s="4">
        <f t="shared" si="69"/>
        <v>1</v>
      </c>
      <c r="K183" s="4">
        <f t="shared" si="69"/>
        <v>0</v>
      </c>
      <c r="L183" s="4">
        <f t="shared" si="69"/>
        <v>1</v>
      </c>
      <c r="M183" s="4">
        <f t="shared" si="69"/>
        <v>0</v>
      </c>
      <c r="N183" s="4">
        <f t="shared" si="69"/>
        <v>1</v>
      </c>
      <c r="O183" s="4">
        <f t="shared" si="69"/>
        <v>1</v>
      </c>
      <c r="P183" s="4">
        <f t="shared" si="69"/>
        <v>311</v>
      </c>
      <c r="Q183" s="4">
        <f t="shared" si="69"/>
        <v>282</v>
      </c>
      <c r="R183" s="4">
        <f t="shared" si="69"/>
        <v>593</v>
      </c>
      <c r="S183" s="4">
        <f t="shared" si="69"/>
        <v>0</v>
      </c>
      <c r="T183" s="4">
        <f t="shared" si="69"/>
        <v>0</v>
      </c>
      <c r="U183" s="4">
        <f t="shared" si="69"/>
        <v>0</v>
      </c>
      <c r="V183" s="4">
        <f t="shared" si="69"/>
        <v>1</v>
      </c>
      <c r="W183" s="4">
        <f t="shared" si="69"/>
        <v>2</v>
      </c>
      <c r="X183" s="4">
        <f t="shared" si="69"/>
        <v>3</v>
      </c>
      <c r="Y183" s="4">
        <f t="shared" si="69"/>
        <v>8</v>
      </c>
      <c r="Z183" s="4">
        <f t="shared" si="69"/>
        <v>3</v>
      </c>
      <c r="AA183" s="4">
        <f t="shared" si="69"/>
        <v>11</v>
      </c>
      <c r="AB183" s="4">
        <f t="shared" si="69"/>
        <v>29</v>
      </c>
      <c r="AC183" s="4">
        <f t="shared" si="69"/>
        <v>15</v>
      </c>
      <c r="AD183" s="4">
        <f t="shared" si="69"/>
        <v>44</v>
      </c>
      <c r="AE183" s="2"/>
      <c r="AF183" s="2"/>
    </row>
    <row r="184" spans="1:32" outlineLevel="3" collapsed="1" x14ac:dyDescent="0.25">
      <c r="A184" s="362" t="s">
        <v>13</v>
      </c>
      <c r="B184" s="362"/>
      <c r="C184" s="362"/>
      <c r="D184" s="4">
        <f t="shared" ref="D184:AD184" si="70">SUBTOTAL(9,D185:D185)</f>
        <v>157</v>
      </c>
      <c r="E184" s="4">
        <f t="shared" si="70"/>
        <v>192</v>
      </c>
      <c r="F184" s="4">
        <f t="shared" si="70"/>
        <v>349</v>
      </c>
      <c r="G184" s="4">
        <f t="shared" si="70"/>
        <v>0</v>
      </c>
      <c r="H184" s="4">
        <f t="shared" si="70"/>
        <v>0</v>
      </c>
      <c r="I184" s="4">
        <f t="shared" si="70"/>
        <v>0</v>
      </c>
      <c r="J184" s="4">
        <f t="shared" si="70"/>
        <v>0</v>
      </c>
      <c r="K184" s="4">
        <f t="shared" si="70"/>
        <v>0</v>
      </c>
      <c r="L184" s="4">
        <f t="shared" si="70"/>
        <v>0</v>
      </c>
      <c r="M184" s="4">
        <f t="shared" si="70"/>
        <v>0</v>
      </c>
      <c r="N184" s="4">
        <f t="shared" si="70"/>
        <v>0</v>
      </c>
      <c r="O184" s="4">
        <f t="shared" si="70"/>
        <v>0</v>
      </c>
      <c r="P184" s="4">
        <f t="shared" si="70"/>
        <v>130</v>
      </c>
      <c r="Q184" s="4">
        <f t="shared" si="70"/>
        <v>181</v>
      </c>
      <c r="R184" s="4">
        <f t="shared" si="70"/>
        <v>311</v>
      </c>
      <c r="S184" s="4">
        <f t="shared" si="70"/>
        <v>0</v>
      </c>
      <c r="T184" s="4">
        <f t="shared" si="70"/>
        <v>0</v>
      </c>
      <c r="U184" s="4">
        <f t="shared" si="70"/>
        <v>0</v>
      </c>
      <c r="V184" s="4">
        <f t="shared" si="70"/>
        <v>0</v>
      </c>
      <c r="W184" s="4">
        <f t="shared" si="70"/>
        <v>0</v>
      </c>
      <c r="X184" s="4">
        <f t="shared" si="70"/>
        <v>0</v>
      </c>
      <c r="Y184" s="4">
        <f t="shared" si="70"/>
        <v>5</v>
      </c>
      <c r="Z184" s="4">
        <f t="shared" si="70"/>
        <v>2</v>
      </c>
      <c r="AA184" s="4">
        <f t="shared" si="70"/>
        <v>7</v>
      </c>
      <c r="AB184" s="4">
        <f t="shared" si="70"/>
        <v>22</v>
      </c>
      <c r="AC184" s="4">
        <f t="shared" si="70"/>
        <v>9</v>
      </c>
      <c r="AD184" s="4">
        <f t="shared" si="70"/>
        <v>31</v>
      </c>
      <c r="AE184" s="2"/>
      <c r="AF184" s="2"/>
    </row>
    <row r="185" spans="1:32" outlineLevel="4" x14ac:dyDescent="0.25">
      <c r="A185" s="9">
        <v>24.010200000000001</v>
      </c>
      <c r="B185" s="9" t="s">
        <v>235</v>
      </c>
      <c r="C185" s="9" t="s">
        <v>236</v>
      </c>
      <c r="D185" s="4">
        <f t="shared" si="34"/>
        <v>157</v>
      </c>
      <c r="E185" s="4">
        <f t="shared" si="35"/>
        <v>192</v>
      </c>
      <c r="F185" s="4">
        <f t="shared" si="36"/>
        <v>349</v>
      </c>
      <c r="G185" s="5"/>
      <c r="H185" s="5"/>
      <c r="I185" s="5">
        <f t="shared" si="37"/>
        <v>0</v>
      </c>
      <c r="J185" s="5"/>
      <c r="K185" s="5"/>
      <c r="L185" s="5">
        <f t="shared" si="38"/>
        <v>0</v>
      </c>
      <c r="M185" s="5"/>
      <c r="N185" s="5"/>
      <c r="O185" s="5">
        <f t="shared" si="39"/>
        <v>0</v>
      </c>
      <c r="P185" s="5">
        <v>130</v>
      </c>
      <c r="Q185" s="5">
        <v>181</v>
      </c>
      <c r="R185" s="5">
        <f t="shared" si="40"/>
        <v>311</v>
      </c>
      <c r="S185" s="5"/>
      <c r="T185" s="5"/>
      <c r="U185" s="5">
        <f t="shared" si="41"/>
        <v>0</v>
      </c>
      <c r="V185" s="5"/>
      <c r="W185" s="5"/>
      <c r="X185" s="5">
        <f t="shared" si="42"/>
        <v>0</v>
      </c>
      <c r="Y185" s="5">
        <v>5</v>
      </c>
      <c r="Z185" s="5">
        <v>2</v>
      </c>
      <c r="AA185" s="5">
        <f t="shared" si="43"/>
        <v>7</v>
      </c>
      <c r="AB185" s="5">
        <v>22</v>
      </c>
      <c r="AC185" s="5">
        <v>9</v>
      </c>
      <c r="AD185" s="5">
        <f t="shared" si="44"/>
        <v>31</v>
      </c>
      <c r="AE185" s="2"/>
      <c r="AF185" s="2"/>
    </row>
    <row r="186" spans="1:32" outlineLevel="3" x14ac:dyDescent="0.25">
      <c r="A186" s="362" t="s">
        <v>237</v>
      </c>
      <c r="B186" s="362"/>
      <c r="C186" s="362"/>
      <c r="D186" s="4">
        <f t="shared" ref="D186:AD186" si="71">SUBTOTAL(9,D187:D187)</f>
        <v>0</v>
      </c>
      <c r="E186" s="4">
        <f t="shared" si="71"/>
        <v>2</v>
      </c>
      <c r="F186" s="4">
        <f t="shared" si="71"/>
        <v>2</v>
      </c>
      <c r="G186" s="4">
        <f t="shared" si="71"/>
        <v>0</v>
      </c>
      <c r="H186" s="4">
        <f t="shared" si="71"/>
        <v>0</v>
      </c>
      <c r="I186" s="4">
        <f t="shared" si="71"/>
        <v>0</v>
      </c>
      <c r="J186" s="4">
        <f t="shared" si="71"/>
        <v>0</v>
      </c>
      <c r="K186" s="4">
        <f t="shared" si="71"/>
        <v>0</v>
      </c>
      <c r="L186" s="4">
        <f t="shared" si="71"/>
        <v>0</v>
      </c>
      <c r="M186" s="4">
        <f t="shared" si="71"/>
        <v>0</v>
      </c>
      <c r="N186" s="4">
        <f t="shared" si="71"/>
        <v>0</v>
      </c>
      <c r="O186" s="4">
        <f t="shared" si="71"/>
        <v>0</v>
      </c>
      <c r="P186" s="4">
        <f t="shared" si="71"/>
        <v>0</v>
      </c>
      <c r="Q186" s="4">
        <f t="shared" si="71"/>
        <v>2</v>
      </c>
      <c r="R186" s="4">
        <f t="shared" si="71"/>
        <v>2</v>
      </c>
      <c r="S186" s="4">
        <f t="shared" si="71"/>
        <v>0</v>
      </c>
      <c r="T186" s="4">
        <f t="shared" si="71"/>
        <v>0</v>
      </c>
      <c r="U186" s="4">
        <f t="shared" si="71"/>
        <v>0</v>
      </c>
      <c r="V186" s="4">
        <f t="shared" si="71"/>
        <v>0</v>
      </c>
      <c r="W186" s="4">
        <f t="shared" si="71"/>
        <v>0</v>
      </c>
      <c r="X186" s="4">
        <f t="shared" si="71"/>
        <v>0</v>
      </c>
      <c r="Y186" s="4">
        <f t="shared" si="71"/>
        <v>0</v>
      </c>
      <c r="Z186" s="4">
        <f t="shared" si="71"/>
        <v>0</v>
      </c>
      <c r="AA186" s="4">
        <f t="shared" si="71"/>
        <v>0</v>
      </c>
      <c r="AB186" s="4">
        <f t="shared" si="71"/>
        <v>0</v>
      </c>
      <c r="AC186" s="4">
        <f t="shared" si="71"/>
        <v>0</v>
      </c>
      <c r="AD186" s="4">
        <f t="shared" si="71"/>
        <v>0</v>
      </c>
      <c r="AE186" s="2"/>
      <c r="AF186" s="2"/>
    </row>
    <row r="187" spans="1:32" outlineLevel="4" x14ac:dyDescent="0.25">
      <c r="A187" s="9">
        <v>51.1601</v>
      </c>
      <c r="B187" s="9" t="s">
        <v>238</v>
      </c>
      <c r="C187" s="9" t="s">
        <v>239</v>
      </c>
      <c r="D187" s="4">
        <f t="shared" si="34"/>
        <v>0</v>
      </c>
      <c r="E187" s="4">
        <f t="shared" si="35"/>
        <v>2</v>
      </c>
      <c r="F187" s="4">
        <f t="shared" si="36"/>
        <v>2</v>
      </c>
      <c r="G187" s="5"/>
      <c r="H187" s="5"/>
      <c r="I187" s="5">
        <f t="shared" si="37"/>
        <v>0</v>
      </c>
      <c r="J187" s="5"/>
      <c r="K187" s="5"/>
      <c r="L187" s="5">
        <f t="shared" si="38"/>
        <v>0</v>
      </c>
      <c r="M187" s="5"/>
      <c r="N187" s="5"/>
      <c r="O187" s="5">
        <f t="shared" si="39"/>
        <v>0</v>
      </c>
      <c r="P187" s="5"/>
      <c r="Q187" s="5">
        <v>2</v>
      </c>
      <c r="R187" s="5">
        <f t="shared" si="40"/>
        <v>2</v>
      </c>
      <c r="S187" s="5"/>
      <c r="T187" s="5"/>
      <c r="U187" s="5">
        <f t="shared" si="41"/>
        <v>0</v>
      </c>
      <c r="V187" s="5"/>
      <c r="W187" s="5"/>
      <c r="X187" s="5">
        <f t="shared" si="42"/>
        <v>0</v>
      </c>
      <c r="Y187" s="5"/>
      <c r="Z187" s="5"/>
      <c r="AA187" s="5">
        <f t="shared" si="43"/>
        <v>0</v>
      </c>
      <c r="AB187" s="5"/>
      <c r="AC187" s="5"/>
      <c r="AD187" s="5">
        <f t="shared" si="44"/>
        <v>0</v>
      </c>
      <c r="AE187" s="2"/>
      <c r="AF187" s="2"/>
    </row>
    <row r="188" spans="1:32" outlineLevel="3" x14ac:dyDescent="0.25">
      <c r="A188" s="362" t="s">
        <v>240</v>
      </c>
      <c r="B188" s="362"/>
      <c r="C188" s="362"/>
      <c r="D188" s="4">
        <f t="shared" ref="D188:AD188" si="72">SUBTOTAL(9,D189:D191)</f>
        <v>64</v>
      </c>
      <c r="E188" s="4">
        <f t="shared" si="72"/>
        <v>13</v>
      </c>
      <c r="F188" s="4">
        <f t="shared" si="72"/>
        <v>77</v>
      </c>
      <c r="G188" s="4">
        <f t="shared" si="72"/>
        <v>0</v>
      </c>
      <c r="H188" s="4">
        <f t="shared" si="72"/>
        <v>0</v>
      </c>
      <c r="I188" s="4">
        <f t="shared" si="72"/>
        <v>0</v>
      </c>
      <c r="J188" s="4">
        <f t="shared" si="72"/>
        <v>0</v>
      </c>
      <c r="K188" s="4">
        <f t="shared" si="72"/>
        <v>0</v>
      </c>
      <c r="L188" s="4">
        <f t="shared" si="72"/>
        <v>0</v>
      </c>
      <c r="M188" s="4">
        <f t="shared" si="72"/>
        <v>0</v>
      </c>
      <c r="N188" s="4">
        <f t="shared" si="72"/>
        <v>0</v>
      </c>
      <c r="O188" s="4">
        <f t="shared" si="72"/>
        <v>0</v>
      </c>
      <c r="P188" s="4">
        <f t="shared" si="72"/>
        <v>60</v>
      </c>
      <c r="Q188" s="4">
        <f t="shared" si="72"/>
        <v>12</v>
      </c>
      <c r="R188" s="4">
        <f t="shared" si="72"/>
        <v>72</v>
      </c>
      <c r="S188" s="4">
        <f t="shared" si="72"/>
        <v>0</v>
      </c>
      <c r="T188" s="4">
        <f t="shared" si="72"/>
        <v>0</v>
      </c>
      <c r="U188" s="4">
        <f t="shared" si="72"/>
        <v>0</v>
      </c>
      <c r="V188" s="4">
        <f t="shared" si="72"/>
        <v>1</v>
      </c>
      <c r="W188" s="4">
        <f t="shared" si="72"/>
        <v>1</v>
      </c>
      <c r="X188" s="4">
        <f t="shared" si="72"/>
        <v>2</v>
      </c>
      <c r="Y188" s="4">
        <f t="shared" si="72"/>
        <v>1</v>
      </c>
      <c r="Z188" s="4">
        <f t="shared" si="72"/>
        <v>0</v>
      </c>
      <c r="AA188" s="4">
        <f t="shared" si="72"/>
        <v>1</v>
      </c>
      <c r="AB188" s="4">
        <f t="shared" si="72"/>
        <v>2</v>
      </c>
      <c r="AC188" s="4">
        <f t="shared" si="72"/>
        <v>0</v>
      </c>
      <c r="AD188" s="4">
        <f t="shared" si="72"/>
        <v>2</v>
      </c>
      <c r="AE188" s="2"/>
      <c r="AF188" s="2"/>
    </row>
    <row r="189" spans="1:32" outlineLevel="4" x14ac:dyDescent="0.25">
      <c r="A189" s="9">
        <v>14.0901</v>
      </c>
      <c r="B189" s="9" t="s">
        <v>241</v>
      </c>
      <c r="C189" s="9" t="s">
        <v>242</v>
      </c>
      <c r="D189" s="4">
        <f t="shared" si="34"/>
        <v>18</v>
      </c>
      <c r="E189" s="4">
        <f t="shared" si="35"/>
        <v>2</v>
      </c>
      <c r="F189" s="4">
        <f t="shared" si="36"/>
        <v>20</v>
      </c>
      <c r="G189" s="5"/>
      <c r="H189" s="5"/>
      <c r="I189" s="5">
        <f t="shared" si="37"/>
        <v>0</v>
      </c>
      <c r="J189" s="5"/>
      <c r="K189" s="5"/>
      <c r="L189" s="5">
        <f t="shared" si="38"/>
        <v>0</v>
      </c>
      <c r="M189" s="5"/>
      <c r="N189" s="5"/>
      <c r="O189" s="5">
        <f t="shared" si="39"/>
        <v>0</v>
      </c>
      <c r="P189" s="5">
        <v>16</v>
      </c>
      <c r="Q189" s="5">
        <v>1</v>
      </c>
      <c r="R189" s="5">
        <f t="shared" si="40"/>
        <v>17</v>
      </c>
      <c r="S189" s="5"/>
      <c r="T189" s="5"/>
      <c r="U189" s="5">
        <f t="shared" si="41"/>
        <v>0</v>
      </c>
      <c r="V189" s="5">
        <v>1</v>
      </c>
      <c r="W189" s="5">
        <v>1</v>
      </c>
      <c r="X189" s="5">
        <f t="shared" si="42"/>
        <v>2</v>
      </c>
      <c r="Y189" s="5"/>
      <c r="Z189" s="5"/>
      <c r="AA189" s="5">
        <f t="shared" si="43"/>
        <v>0</v>
      </c>
      <c r="AB189" s="5">
        <v>1</v>
      </c>
      <c r="AC189" s="5"/>
      <c r="AD189" s="5">
        <f t="shared" si="44"/>
        <v>1</v>
      </c>
      <c r="AE189" s="2"/>
      <c r="AF189" s="2"/>
    </row>
    <row r="190" spans="1:32" outlineLevel="4" x14ac:dyDescent="0.25">
      <c r="A190" s="9">
        <v>14.100099999999999</v>
      </c>
      <c r="B190" s="9" t="s">
        <v>243</v>
      </c>
      <c r="C190" s="9" t="s">
        <v>244</v>
      </c>
      <c r="D190" s="4">
        <f t="shared" ref="D190:D269" si="73">G190+J190+M190+P190+S190+V190+Y190+AB190</f>
        <v>28</v>
      </c>
      <c r="E190" s="4">
        <f t="shared" ref="E190:E269" si="74">H190+K190+N190+Q190+T190+W190+Z190+AC190</f>
        <v>5</v>
      </c>
      <c r="F190" s="4">
        <f t="shared" ref="F190:F269" si="75">SUM(D190:E190)</f>
        <v>33</v>
      </c>
      <c r="G190" s="5"/>
      <c r="H190" s="5"/>
      <c r="I190" s="5">
        <f t="shared" ref="I190:I269" si="76">SUM(G190:H190)</f>
        <v>0</v>
      </c>
      <c r="J190" s="5"/>
      <c r="K190" s="5"/>
      <c r="L190" s="5">
        <f t="shared" ref="L190:L269" si="77">SUM(J190:K190)</f>
        <v>0</v>
      </c>
      <c r="M190" s="5"/>
      <c r="N190" s="5"/>
      <c r="O190" s="5">
        <f t="shared" ref="O190:O269" si="78">SUM(M190:N190)</f>
        <v>0</v>
      </c>
      <c r="P190" s="5">
        <v>27</v>
      </c>
      <c r="Q190" s="5">
        <v>5</v>
      </c>
      <c r="R190" s="5">
        <f t="shared" ref="R190:R269" si="79">SUM(P190:Q190)</f>
        <v>32</v>
      </c>
      <c r="S190" s="5"/>
      <c r="T190" s="5"/>
      <c r="U190" s="5">
        <f t="shared" ref="U190:U269" si="80">SUM(S190:T190)</f>
        <v>0</v>
      </c>
      <c r="V190" s="5"/>
      <c r="W190" s="5"/>
      <c r="X190" s="5">
        <f t="shared" ref="X190:X269" si="81">SUM(V190:W190)</f>
        <v>0</v>
      </c>
      <c r="Y190" s="5"/>
      <c r="Z190" s="5"/>
      <c r="AA190" s="5">
        <f t="shared" ref="AA190:AA269" si="82">SUM(Y190:Z190)</f>
        <v>0</v>
      </c>
      <c r="AB190" s="5">
        <v>1</v>
      </c>
      <c r="AC190" s="5"/>
      <c r="AD190" s="5">
        <f t="shared" ref="AD190:AD269" si="83">SUM(AB190:AC190)</f>
        <v>1</v>
      </c>
      <c r="AE190" s="2"/>
      <c r="AF190" s="2"/>
    </row>
    <row r="191" spans="1:32" outlineLevel="4" x14ac:dyDescent="0.25">
      <c r="A191" s="9">
        <v>14.190099999999999</v>
      </c>
      <c r="B191" s="9" t="s">
        <v>245</v>
      </c>
      <c r="C191" s="9" t="s">
        <v>246</v>
      </c>
      <c r="D191" s="4">
        <f t="shared" si="73"/>
        <v>18</v>
      </c>
      <c r="E191" s="4">
        <f t="shared" si="74"/>
        <v>6</v>
      </c>
      <c r="F191" s="4">
        <f t="shared" si="75"/>
        <v>24</v>
      </c>
      <c r="G191" s="5"/>
      <c r="H191" s="5"/>
      <c r="I191" s="5">
        <f t="shared" si="76"/>
        <v>0</v>
      </c>
      <c r="J191" s="5"/>
      <c r="K191" s="5"/>
      <c r="L191" s="5">
        <f t="shared" si="77"/>
        <v>0</v>
      </c>
      <c r="M191" s="5"/>
      <c r="N191" s="5"/>
      <c r="O191" s="5">
        <f t="shared" si="78"/>
        <v>0</v>
      </c>
      <c r="P191" s="5">
        <v>17</v>
      </c>
      <c r="Q191" s="5">
        <v>6</v>
      </c>
      <c r="R191" s="5">
        <f t="shared" si="79"/>
        <v>23</v>
      </c>
      <c r="S191" s="5"/>
      <c r="T191" s="5"/>
      <c r="U191" s="5">
        <f t="shared" si="80"/>
        <v>0</v>
      </c>
      <c r="V191" s="5"/>
      <c r="W191" s="5"/>
      <c r="X191" s="5">
        <f t="shared" si="81"/>
        <v>0</v>
      </c>
      <c r="Y191" s="5">
        <v>1</v>
      </c>
      <c r="Z191" s="5"/>
      <c r="AA191" s="5">
        <f t="shared" si="82"/>
        <v>1</v>
      </c>
      <c r="AB191" s="5"/>
      <c r="AC191" s="5"/>
      <c r="AD191" s="5">
        <f t="shared" si="83"/>
        <v>0</v>
      </c>
      <c r="AE191" s="2"/>
      <c r="AF191" s="2"/>
    </row>
    <row r="192" spans="1:32" outlineLevel="3" x14ac:dyDescent="0.25">
      <c r="A192" s="362" t="s">
        <v>247</v>
      </c>
      <c r="B192" s="362"/>
      <c r="C192" s="362"/>
      <c r="D192" s="4">
        <f t="shared" ref="D192:AD192" si="84">SUBTOTAL(9,D193:D194)</f>
        <v>3</v>
      </c>
      <c r="E192" s="4">
        <f t="shared" si="84"/>
        <v>9</v>
      </c>
      <c r="F192" s="4">
        <f t="shared" si="84"/>
        <v>12</v>
      </c>
      <c r="G192" s="4">
        <f t="shared" si="84"/>
        <v>0</v>
      </c>
      <c r="H192" s="4">
        <f t="shared" si="84"/>
        <v>0</v>
      </c>
      <c r="I192" s="4">
        <f t="shared" si="84"/>
        <v>0</v>
      </c>
      <c r="J192" s="4">
        <f t="shared" si="84"/>
        <v>0</v>
      </c>
      <c r="K192" s="4">
        <f t="shared" si="84"/>
        <v>0</v>
      </c>
      <c r="L192" s="4">
        <f t="shared" si="84"/>
        <v>0</v>
      </c>
      <c r="M192" s="4">
        <f t="shared" si="84"/>
        <v>0</v>
      </c>
      <c r="N192" s="4">
        <f t="shared" si="84"/>
        <v>0</v>
      </c>
      <c r="O192" s="4">
        <f t="shared" si="84"/>
        <v>0</v>
      </c>
      <c r="P192" s="4">
        <f t="shared" si="84"/>
        <v>2</v>
      </c>
      <c r="Q192" s="4">
        <f t="shared" si="84"/>
        <v>4</v>
      </c>
      <c r="R192" s="4">
        <f t="shared" si="84"/>
        <v>6</v>
      </c>
      <c r="S192" s="4">
        <f t="shared" si="84"/>
        <v>0</v>
      </c>
      <c r="T192" s="4">
        <f t="shared" si="84"/>
        <v>0</v>
      </c>
      <c r="U192" s="4">
        <f t="shared" si="84"/>
        <v>0</v>
      </c>
      <c r="V192" s="4">
        <f t="shared" si="84"/>
        <v>0</v>
      </c>
      <c r="W192" s="4">
        <f t="shared" si="84"/>
        <v>0</v>
      </c>
      <c r="X192" s="4">
        <f t="shared" si="84"/>
        <v>0</v>
      </c>
      <c r="Y192" s="4">
        <f t="shared" si="84"/>
        <v>0</v>
      </c>
      <c r="Z192" s="4">
        <f t="shared" si="84"/>
        <v>0</v>
      </c>
      <c r="AA192" s="4">
        <f t="shared" si="84"/>
        <v>0</v>
      </c>
      <c r="AB192" s="4">
        <f t="shared" si="84"/>
        <v>1</v>
      </c>
      <c r="AC192" s="4">
        <f t="shared" si="84"/>
        <v>5</v>
      </c>
      <c r="AD192" s="4">
        <f t="shared" si="84"/>
        <v>6</v>
      </c>
      <c r="AE192" s="2"/>
      <c r="AF192" s="2"/>
    </row>
    <row r="193" spans="1:32" outlineLevel="4" x14ac:dyDescent="0.25">
      <c r="A193" s="9" t="s">
        <v>248</v>
      </c>
      <c r="B193" s="9" t="s">
        <v>249</v>
      </c>
      <c r="C193" s="9" t="s">
        <v>250</v>
      </c>
      <c r="D193" s="4">
        <f t="shared" si="73"/>
        <v>2</v>
      </c>
      <c r="E193" s="4">
        <f t="shared" si="74"/>
        <v>2</v>
      </c>
      <c r="F193" s="4">
        <f t="shared" si="75"/>
        <v>4</v>
      </c>
      <c r="G193" s="5"/>
      <c r="H193" s="5"/>
      <c r="I193" s="5">
        <f t="shared" si="76"/>
        <v>0</v>
      </c>
      <c r="J193" s="5"/>
      <c r="K193" s="5"/>
      <c r="L193" s="5">
        <f t="shared" si="77"/>
        <v>0</v>
      </c>
      <c r="M193" s="5"/>
      <c r="N193" s="5"/>
      <c r="O193" s="5">
        <f t="shared" si="78"/>
        <v>0</v>
      </c>
      <c r="P193" s="5">
        <v>2</v>
      </c>
      <c r="Q193" s="5">
        <v>2</v>
      </c>
      <c r="R193" s="5">
        <f t="shared" si="79"/>
        <v>4</v>
      </c>
      <c r="S193" s="5"/>
      <c r="T193" s="5"/>
      <c r="U193" s="5">
        <f t="shared" si="80"/>
        <v>0</v>
      </c>
      <c r="V193" s="5"/>
      <c r="W193" s="5"/>
      <c r="X193" s="5">
        <f t="shared" si="81"/>
        <v>0</v>
      </c>
      <c r="Y193" s="5"/>
      <c r="Z193" s="5"/>
      <c r="AA193" s="5">
        <f t="shared" si="82"/>
        <v>0</v>
      </c>
      <c r="AB193" s="5"/>
      <c r="AC193" s="5"/>
      <c r="AD193" s="5">
        <f t="shared" si="83"/>
        <v>0</v>
      </c>
      <c r="AE193" s="2"/>
      <c r="AF193" s="2"/>
    </row>
    <row r="194" spans="1:32" outlineLevel="4" x14ac:dyDescent="0.25">
      <c r="A194" s="9" t="s">
        <v>251</v>
      </c>
      <c r="B194" s="9" t="s">
        <v>251</v>
      </c>
      <c r="C194" s="9" t="s">
        <v>252</v>
      </c>
      <c r="D194" s="4">
        <f t="shared" si="73"/>
        <v>1</v>
      </c>
      <c r="E194" s="4">
        <f t="shared" si="74"/>
        <v>7</v>
      </c>
      <c r="F194" s="4">
        <f t="shared" si="75"/>
        <v>8</v>
      </c>
      <c r="G194" s="5"/>
      <c r="H194" s="5"/>
      <c r="I194" s="5">
        <f t="shared" si="76"/>
        <v>0</v>
      </c>
      <c r="J194" s="5"/>
      <c r="K194" s="5"/>
      <c r="L194" s="5">
        <f t="shared" si="77"/>
        <v>0</v>
      </c>
      <c r="M194" s="5"/>
      <c r="N194" s="5"/>
      <c r="O194" s="5">
        <f t="shared" si="78"/>
        <v>0</v>
      </c>
      <c r="P194" s="5"/>
      <c r="Q194" s="5">
        <v>2</v>
      </c>
      <c r="R194" s="5">
        <f t="shared" si="79"/>
        <v>2</v>
      </c>
      <c r="S194" s="5"/>
      <c r="T194" s="5"/>
      <c r="U194" s="5">
        <f t="shared" si="80"/>
        <v>0</v>
      </c>
      <c r="V194" s="5"/>
      <c r="W194" s="5"/>
      <c r="X194" s="5">
        <f t="shared" si="81"/>
        <v>0</v>
      </c>
      <c r="Y194" s="5"/>
      <c r="Z194" s="5"/>
      <c r="AA194" s="5">
        <f t="shared" si="82"/>
        <v>0</v>
      </c>
      <c r="AB194" s="5">
        <v>1</v>
      </c>
      <c r="AC194" s="5">
        <v>5</v>
      </c>
      <c r="AD194" s="5">
        <f t="shared" si="83"/>
        <v>6</v>
      </c>
      <c r="AE194" s="2"/>
      <c r="AF194" s="2"/>
    </row>
    <row r="195" spans="1:32" outlineLevel="3" x14ac:dyDescent="0.25">
      <c r="A195" s="362" t="s">
        <v>253</v>
      </c>
      <c r="B195" s="362"/>
      <c r="C195" s="362"/>
      <c r="D195" s="4">
        <f t="shared" ref="D195:AD195" si="85">SUBTOTAL(9,D196:D201)</f>
        <v>92</v>
      </c>
      <c r="E195" s="4">
        <f t="shared" si="85"/>
        <v>49</v>
      </c>
      <c r="F195" s="4">
        <f t="shared" si="85"/>
        <v>141</v>
      </c>
      <c r="G195" s="4">
        <f t="shared" si="85"/>
        <v>0</v>
      </c>
      <c r="H195" s="4">
        <f t="shared" si="85"/>
        <v>0</v>
      </c>
      <c r="I195" s="4">
        <f t="shared" si="85"/>
        <v>0</v>
      </c>
      <c r="J195" s="4">
        <f t="shared" si="85"/>
        <v>0</v>
      </c>
      <c r="K195" s="4">
        <f t="shared" si="85"/>
        <v>0</v>
      </c>
      <c r="L195" s="4">
        <f t="shared" si="85"/>
        <v>0</v>
      </c>
      <c r="M195" s="4">
        <f t="shared" si="85"/>
        <v>0</v>
      </c>
      <c r="N195" s="4">
        <f t="shared" si="85"/>
        <v>0</v>
      </c>
      <c r="O195" s="4">
        <f t="shared" si="85"/>
        <v>0</v>
      </c>
      <c r="P195" s="4">
        <f t="shared" si="85"/>
        <v>87</v>
      </c>
      <c r="Q195" s="4">
        <f t="shared" si="85"/>
        <v>48</v>
      </c>
      <c r="R195" s="4">
        <f t="shared" si="85"/>
        <v>135</v>
      </c>
      <c r="S195" s="4">
        <f t="shared" si="85"/>
        <v>0</v>
      </c>
      <c r="T195" s="4">
        <f t="shared" si="85"/>
        <v>0</v>
      </c>
      <c r="U195" s="4">
        <f t="shared" si="85"/>
        <v>0</v>
      </c>
      <c r="V195" s="4">
        <f t="shared" si="85"/>
        <v>0</v>
      </c>
      <c r="W195" s="4">
        <f t="shared" si="85"/>
        <v>0</v>
      </c>
      <c r="X195" s="4">
        <f t="shared" si="85"/>
        <v>0</v>
      </c>
      <c r="Y195" s="4">
        <f t="shared" si="85"/>
        <v>1</v>
      </c>
      <c r="Z195" s="4">
        <f t="shared" si="85"/>
        <v>0</v>
      </c>
      <c r="AA195" s="4">
        <f t="shared" si="85"/>
        <v>1</v>
      </c>
      <c r="AB195" s="4">
        <f t="shared" si="85"/>
        <v>4</v>
      </c>
      <c r="AC195" s="4">
        <f t="shared" si="85"/>
        <v>1</v>
      </c>
      <c r="AD195" s="4">
        <f t="shared" si="85"/>
        <v>5</v>
      </c>
      <c r="AE195" s="2"/>
      <c r="AF195" s="2"/>
    </row>
    <row r="196" spans="1:32" outlineLevel="4" x14ac:dyDescent="0.25">
      <c r="A196" s="9" t="s">
        <v>254</v>
      </c>
      <c r="B196" s="9" t="s">
        <v>255</v>
      </c>
      <c r="C196" s="9" t="s">
        <v>256</v>
      </c>
      <c r="D196" s="4">
        <f t="shared" si="73"/>
        <v>13</v>
      </c>
      <c r="E196" s="4">
        <f t="shared" si="74"/>
        <v>6</v>
      </c>
      <c r="F196" s="4">
        <f t="shared" si="75"/>
        <v>19</v>
      </c>
      <c r="G196" s="5"/>
      <c r="H196" s="5"/>
      <c r="I196" s="5">
        <f t="shared" si="76"/>
        <v>0</v>
      </c>
      <c r="J196" s="5"/>
      <c r="K196" s="5"/>
      <c r="L196" s="5">
        <f t="shared" si="77"/>
        <v>0</v>
      </c>
      <c r="M196" s="5"/>
      <c r="N196" s="5"/>
      <c r="O196" s="5">
        <f t="shared" si="78"/>
        <v>0</v>
      </c>
      <c r="P196" s="5">
        <v>13</v>
      </c>
      <c r="Q196" s="5">
        <v>6</v>
      </c>
      <c r="R196" s="5">
        <f t="shared" si="79"/>
        <v>19</v>
      </c>
      <c r="S196" s="5"/>
      <c r="T196" s="5"/>
      <c r="U196" s="5">
        <f t="shared" si="80"/>
        <v>0</v>
      </c>
      <c r="V196" s="5"/>
      <c r="W196" s="5"/>
      <c r="X196" s="5">
        <f t="shared" si="81"/>
        <v>0</v>
      </c>
      <c r="Y196" s="5"/>
      <c r="Z196" s="5"/>
      <c r="AA196" s="5">
        <f t="shared" si="82"/>
        <v>0</v>
      </c>
      <c r="AB196" s="5"/>
      <c r="AC196" s="5"/>
      <c r="AD196" s="5">
        <f t="shared" si="83"/>
        <v>0</v>
      </c>
      <c r="AE196" s="2"/>
      <c r="AF196" s="2"/>
    </row>
    <row r="197" spans="1:32" outlineLevel="4" x14ac:dyDescent="0.25">
      <c r="A197" s="9" t="s">
        <v>257</v>
      </c>
      <c r="B197" s="9" t="s">
        <v>258</v>
      </c>
      <c r="C197" s="9" t="s">
        <v>259</v>
      </c>
      <c r="D197" s="4">
        <f t="shared" si="73"/>
        <v>17</v>
      </c>
      <c r="E197" s="4">
        <f t="shared" si="74"/>
        <v>9</v>
      </c>
      <c r="F197" s="4">
        <f t="shared" si="75"/>
        <v>26</v>
      </c>
      <c r="G197" s="5"/>
      <c r="H197" s="5"/>
      <c r="I197" s="5">
        <f t="shared" si="76"/>
        <v>0</v>
      </c>
      <c r="J197" s="5"/>
      <c r="K197" s="5"/>
      <c r="L197" s="5">
        <f t="shared" si="77"/>
        <v>0</v>
      </c>
      <c r="M197" s="5"/>
      <c r="N197" s="5"/>
      <c r="O197" s="5">
        <f t="shared" si="78"/>
        <v>0</v>
      </c>
      <c r="P197" s="5">
        <v>16</v>
      </c>
      <c r="Q197" s="5">
        <v>9</v>
      </c>
      <c r="R197" s="5">
        <f t="shared" si="79"/>
        <v>25</v>
      </c>
      <c r="S197" s="5"/>
      <c r="T197" s="5"/>
      <c r="U197" s="5">
        <f t="shared" si="80"/>
        <v>0</v>
      </c>
      <c r="V197" s="5"/>
      <c r="W197" s="5"/>
      <c r="X197" s="5">
        <f t="shared" si="81"/>
        <v>0</v>
      </c>
      <c r="Y197" s="5"/>
      <c r="Z197" s="5"/>
      <c r="AA197" s="5">
        <f t="shared" si="82"/>
        <v>0</v>
      </c>
      <c r="AB197" s="5">
        <v>1</v>
      </c>
      <c r="AC197" s="5"/>
      <c r="AD197" s="5">
        <f t="shared" si="83"/>
        <v>1</v>
      </c>
      <c r="AE197" s="2"/>
      <c r="AF197" s="2"/>
    </row>
    <row r="198" spans="1:32" outlineLevel="4" x14ac:dyDescent="0.25">
      <c r="A198" s="9" t="s">
        <v>260</v>
      </c>
      <c r="B198" s="9" t="s">
        <v>261</v>
      </c>
      <c r="C198" s="9" t="s">
        <v>262</v>
      </c>
      <c r="D198" s="4">
        <f t="shared" si="73"/>
        <v>5</v>
      </c>
      <c r="E198" s="4">
        <f t="shared" si="74"/>
        <v>3</v>
      </c>
      <c r="F198" s="4">
        <f t="shared" si="75"/>
        <v>8</v>
      </c>
      <c r="G198" s="5"/>
      <c r="H198" s="5"/>
      <c r="I198" s="5">
        <f t="shared" si="76"/>
        <v>0</v>
      </c>
      <c r="J198" s="5"/>
      <c r="K198" s="5"/>
      <c r="L198" s="5">
        <f t="shared" si="77"/>
        <v>0</v>
      </c>
      <c r="M198" s="5"/>
      <c r="N198" s="5"/>
      <c r="O198" s="5">
        <f t="shared" si="78"/>
        <v>0</v>
      </c>
      <c r="P198" s="5">
        <v>5</v>
      </c>
      <c r="Q198" s="5">
        <v>3</v>
      </c>
      <c r="R198" s="5">
        <f t="shared" si="79"/>
        <v>8</v>
      </c>
      <c r="S198" s="5"/>
      <c r="T198" s="5"/>
      <c r="U198" s="5">
        <f t="shared" si="80"/>
        <v>0</v>
      </c>
      <c r="V198" s="5"/>
      <c r="W198" s="5"/>
      <c r="X198" s="5">
        <f t="shared" si="81"/>
        <v>0</v>
      </c>
      <c r="Y198" s="5"/>
      <c r="Z198" s="5"/>
      <c r="AA198" s="5">
        <f t="shared" si="82"/>
        <v>0</v>
      </c>
      <c r="AB198" s="5"/>
      <c r="AC198" s="5"/>
      <c r="AD198" s="5">
        <f t="shared" si="83"/>
        <v>0</v>
      </c>
      <c r="AE198" s="2"/>
      <c r="AF198" s="2"/>
    </row>
    <row r="199" spans="1:32" outlineLevel="4" x14ac:dyDescent="0.25">
      <c r="A199" s="9" t="s">
        <v>263</v>
      </c>
      <c r="B199" s="9" t="s">
        <v>264</v>
      </c>
      <c r="C199" s="9" t="s">
        <v>265</v>
      </c>
      <c r="D199" s="4">
        <f t="shared" si="73"/>
        <v>7</v>
      </c>
      <c r="E199" s="4">
        <f t="shared" si="74"/>
        <v>3</v>
      </c>
      <c r="F199" s="4">
        <f t="shared" si="75"/>
        <v>10</v>
      </c>
      <c r="G199" s="5"/>
      <c r="H199" s="5"/>
      <c r="I199" s="5">
        <f t="shared" si="76"/>
        <v>0</v>
      </c>
      <c r="J199" s="5"/>
      <c r="K199" s="5"/>
      <c r="L199" s="5">
        <f t="shared" si="77"/>
        <v>0</v>
      </c>
      <c r="M199" s="5"/>
      <c r="N199" s="5"/>
      <c r="O199" s="5">
        <f t="shared" si="78"/>
        <v>0</v>
      </c>
      <c r="P199" s="5">
        <v>7</v>
      </c>
      <c r="Q199" s="5">
        <v>3</v>
      </c>
      <c r="R199" s="5">
        <f t="shared" si="79"/>
        <v>10</v>
      </c>
      <c r="S199" s="5"/>
      <c r="T199" s="5"/>
      <c r="U199" s="5">
        <f t="shared" si="80"/>
        <v>0</v>
      </c>
      <c r="V199" s="5"/>
      <c r="W199" s="5"/>
      <c r="X199" s="5">
        <f t="shared" si="81"/>
        <v>0</v>
      </c>
      <c r="Y199" s="5"/>
      <c r="Z199" s="5"/>
      <c r="AA199" s="5">
        <f t="shared" si="82"/>
        <v>0</v>
      </c>
      <c r="AB199" s="5"/>
      <c r="AC199" s="5"/>
      <c r="AD199" s="5">
        <f t="shared" si="83"/>
        <v>0</v>
      </c>
      <c r="AE199" s="2"/>
      <c r="AF199" s="2"/>
    </row>
    <row r="200" spans="1:32" outlineLevel="4" x14ac:dyDescent="0.25">
      <c r="A200" s="9" t="s">
        <v>266</v>
      </c>
      <c r="B200" s="9" t="s">
        <v>267</v>
      </c>
      <c r="C200" s="9" t="s">
        <v>268</v>
      </c>
      <c r="D200" s="4">
        <f t="shared" si="73"/>
        <v>50</v>
      </c>
      <c r="E200" s="4">
        <f t="shared" si="74"/>
        <v>27</v>
      </c>
      <c r="F200" s="4">
        <f t="shared" si="75"/>
        <v>77</v>
      </c>
      <c r="G200" s="5"/>
      <c r="H200" s="5"/>
      <c r="I200" s="5">
        <f t="shared" si="76"/>
        <v>0</v>
      </c>
      <c r="J200" s="5"/>
      <c r="K200" s="5"/>
      <c r="L200" s="5">
        <f t="shared" si="77"/>
        <v>0</v>
      </c>
      <c r="M200" s="5"/>
      <c r="N200" s="5"/>
      <c r="O200" s="5">
        <f t="shared" si="78"/>
        <v>0</v>
      </c>
      <c r="P200" s="5">
        <v>46</v>
      </c>
      <c r="Q200" s="5">
        <v>26</v>
      </c>
      <c r="R200" s="5">
        <f t="shared" si="79"/>
        <v>72</v>
      </c>
      <c r="S200" s="5"/>
      <c r="T200" s="5"/>
      <c r="U200" s="5">
        <f t="shared" si="80"/>
        <v>0</v>
      </c>
      <c r="V200" s="5"/>
      <c r="W200" s="5"/>
      <c r="X200" s="5">
        <f t="shared" si="81"/>
        <v>0</v>
      </c>
      <c r="Y200" s="5">
        <v>1</v>
      </c>
      <c r="Z200" s="5"/>
      <c r="AA200" s="5">
        <f t="shared" si="82"/>
        <v>1</v>
      </c>
      <c r="AB200" s="5">
        <v>3</v>
      </c>
      <c r="AC200" s="5">
        <v>1</v>
      </c>
      <c r="AD200" s="5">
        <f t="shared" si="83"/>
        <v>4</v>
      </c>
      <c r="AE200" s="2"/>
      <c r="AF200" s="2"/>
    </row>
    <row r="201" spans="1:32" outlineLevel="4" x14ac:dyDescent="0.25">
      <c r="A201" s="9" t="s">
        <v>269</v>
      </c>
      <c r="B201" s="9" t="s">
        <v>269</v>
      </c>
      <c r="C201" s="9" t="s">
        <v>270</v>
      </c>
      <c r="D201" s="4">
        <f t="shared" si="73"/>
        <v>0</v>
      </c>
      <c r="E201" s="4">
        <f t="shared" si="74"/>
        <v>1</v>
      </c>
      <c r="F201" s="4">
        <f t="shared" si="75"/>
        <v>1</v>
      </c>
      <c r="G201" s="5"/>
      <c r="H201" s="5"/>
      <c r="I201" s="5">
        <f t="shared" si="76"/>
        <v>0</v>
      </c>
      <c r="J201" s="5"/>
      <c r="K201" s="5"/>
      <c r="L201" s="5">
        <f t="shared" si="77"/>
        <v>0</v>
      </c>
      <c r="M201" s="5"/>
      <c r="N201" s="5"/>
      <c r="O201" s="5">
        <f t="shared" si="78"/>
        <v>0</v>
      </c>
      <c r="P201" s="5"/>
      <c r="Q201" s="5">
        <v>1</v>
      </c>
      <c r="R201" s="5">
        <f t="shared" si="79"/>
        <v>1</v>
      </c>
      <c r="S201" s="5"/>
      <c r="T201" s="5"/>
      <c r="U201" s="5">
        <f t="shared" si="80"/>
        <v>0</v>
      </c>
      <c r="V201" s="5"/>
      <c r="W201" s="5"/>
      <c r="X201" s="5">
        <f t="shared" si="81"/>
        <v>0</v>
      </c>
      <c r="Y201" s="5"/>
      <c r="Z201" s="5"/>
      <c r="AA201" s="5">
        <f t="shared" si="82"/>
        <v>0</v>
      </c>
      <c r="AB201" s="5"/>
      <c r="AC201" s="5"/>
      <c r="AD201" s="5">
        <f t="shared" si="83"/>
        <v>0</v>
      </c>
      <c r="AE201" s="2"/>
      <c r="AF201" s="2"/>
    </row>
    <row r="202" spans="1:32" outlineLevel="3" x14ac:dyDescent="0.25">
      <c r="A202" s="362" t="s">
        <v>271</v>
      </c>
      <c r="B202" s="362"/>
      <c r="C202" s="362"/>
      <c r="D202" s="4">
        <f t="shared" ref="D202:AD202" si="86">SUBTOTAL(9,D203:D207)</f>
        <v>34</v>
      </c>
      <c r="E202" s="4">
        <f t="shared" si="86"/>
        <v>38</v>
      </c>
      <c r="F202" s="4">
        <f t="shared" si="86"/>
        <v>72</v>
      </c>
      <c r="G202" s="4">
        <f t="shared" si="86"/>
        <v>0</v>
      </c>
      <c r="H202" s="4">
        <f t="shared" si="86"/>
        <v>0</v>
      </c>
      <c r="I202" s="4">
        <f t="shared" si="86"/>
        <v>0</v>
      </c>
      <c r="J202" s="4">
        <f t="shared" si="86"/>
        <v>1</v>
      </c>
      <c r="K202" s="4">
        <f t="shared" si="86"/>
        <v>0</v>
      </c>
      <c r="L202" s="4">
        <f t="shared" si="86"/>
        <v>1</v>
      </c>
      <c r="M202" s="4">
        <f t="shared" si="86"/>
        <v>0</v>
      </c>
      <c r="N202" s="4">
        <f t="shared" si="86"/>
        <v>1</v>
      </c>
      <c r="O202" s="4">
        <f t="shared" si="86"/>
        <v>1</v>
      </c>
      <c r="P202" s="4">
        <f t="shared" si="86"/>
        <v>32</v>
      </c>
      <c r="Q202" s="4">
        <f t="shared" si="86"/>
        <v>35</v>
      </c>
      <c r="R202" s="4">
        <f t="shared" si="86"/>
        <v>67</v>
      </c>
      <c r="S202" s="4">
        <f t="shared" si="86"/>
        <v>0</v>
      </c>
      <c r="T202" s="4">
        <f t="shared" si="86"/>
        <v>0</v>
      </c>
      <c r="U202" s="4">
        <f t="shared" si="86"/>
        <v>0</v>
      </c>
      <c r="V202" s="4">
        <f t="shared" si="86"/>
        <v>0</v>
      </c>
      <c r="W202" s="4">
        <f t="shared" si="86"/>
        <v>1</v>
      </c>
      <c r="X202" s="4">
        <f t="shared" si="86"/>
        <v>1</v>
      </c>
      <c r="Y202" s="4">
        <f t="shared" si="86"/>
        <v>1</v>
      </c>
      <c r="Z202" s="4">
        <f t="shared" si="86"/>
        <v>1</v>
      </c>
      <c r="AA202" s="4">
        <f t="shared" si="86"/>
        <v>2</v>
      </c>
      <c r="AB202" s="4">
        <f t="shared" si="86"/>
        <v>0</v>
      </c>
      <c r="AC202" s="4">
        <f t="shared" si="86"/>
        <v>0</v>
      </c>
      <c r="AD202" s="4">
        <f t="shared" si="86"/>
        <v>0</v>
      </c>
      <c r="AE202" s="2"/>
      <c r="AF202" s="2"/>
    </row>
    <row r="203" spans="1:32" outlineLevel="4" x14ac:dyDescent="0.25">
      <c r="A203" s="9">
        <v>13</v>
      </c>
      <c r="B203" s="9" t="s">
        <v>272</v>
      </c>
      <c r="C203" s="9" t="s">
        <v>273</v>
      </c>
      <c r="D203" s="4">
        <f t="shared" si="73"/>
        <v>9</v>
      </c>
      <c r="E203" s="4">
        <f t="shared" si="74"/>
        <v>14</v>
      </c>
      <c r="F203" s="4">
        <f t="shared" si="75"/>
        <v>23</v>
      </c>
      <c r="G203" s="5"/>
      <c r="H203" s="5"/>
      <c r="I203" s="5">
        <f t="shared" si="76"/>
        <v>0</v>
      </c>
      <c r="J203" s="5"/>
      <c r="K203" s="5"/>
      <c r="L203" s="5">
        <f t="shared" si="77"/>
        <v>0</v>
      </c>
      <c r="M203" s="5"/>
      <c r="N203" s="5">
        <v>1</v>
      </c>
      <c r="O203" s="5">
        <f t="shared" si="78"/>
        <v>1</v>
      </c>
      <c r="P203" s="5">
        <v>9</v>
      </c>
      <c r="Q203" s="5">
        <v>12</v>
      </c>
      <c r="R203" s="5">
        <f t="shared" si="79"/>
        <v>21</v>
      </c>
      <c r="S203" s="5"/>
      <c r="T203" s="5"/>
      <c r="U203" s="5">
        <f t="shared" si="80"/>
        <v>0</v>
      </c>
      <c r="V203" s="5"/>
      <c r="W203" s="5">
        <v>1</v>
      </c>
      <c r="X203" s="5">
        <f t="shared" si="81"/>
        <v>1</v>
      </c>
      <c r="Y203" s="5"/>
      <c r="Z203" s="5"/>
      <c r="AA203" s="5">
        <f t="shared" si="82"/>
        <v>0</v>
      </c>
      <c r="AB203" s="5"/>
      <c r="AC203" s="5"/>
      <c r="AD203" s="5">
        <f t="shared" si="83"/>
        <v>0</v>
      </c>
      <c r="AE203" s="2"/>
      <c r="AF203" s="2"/>
    </row>
    <row r="204" spans="1:32" outlineLevel="4" x14ac:dyDescent="0.25">
      <c r="A204" s="9">
        <v>16</v>
      </c>
      <c r="B204" s="9" t="s">
        <v>274</v>
      </c>
      <c r="C204" s="9" t="s">
        <v>275</v>
      </c>
      <c r="D204" s="4">
        <f t="shared" si="73"/>
        <v>16</v>
      </c>
      <c r="E204" s="4">
        <f t="shared" si="74"/>
        <v>18</v>
      </c>
      <c r="F204" s="4">
        <f t="shared" si="75"/>
        <v>34</v>
      </c>
      <c r="G204" s="5"/>
      <c r="H204" s="5"/>
      <c r="I204" s="5">
        <f t="shared" si="76"/>
        <v>0</v>
      </c>
      <c r="J204" s="5">
        <v>1</v>
      </c>
      <c r="K204" s="5"/>
      <c r="L204" s="5">
        <f t="shared" si="77"/>
        <v>1</v>
      </c>
      <c r="M204" s="5"/>
      <c r="N204" s="5"/>
      <c r="O204" s="5">
        <f t="shared" si="78"/>
        <v>0</v>
      </c>
      <c r="P204" s="5">
        <v>15</v>
      </c>
      <c r="Q204" s="5">
        <v>17</v>
      </c>
      <c r="R204" s="5">
        <f t="shared" si="79"/>
        <v>32</v>
      </c>
      <c r="S204" s="5"/>
      <c r="T204" s="5"/>
      <c r="U204" s="5">
        <f t="shared" si="80"/>
        <v>0</v>
      </c>
      <c r="V204" s="5"/>
      <c r="W204" s="5"/>
      <c r="X204" s="5">
        <f t="shared" si="81"/>
        <v>0</v>
      </c>
      <c r="Y204" s="5"/>
      <c r="Z204" s="5">
        <v>1</v>
      </c>
      <c r="AA204" s="5">
        <f t="shared" si="82"/>
        <v>1</v>
      </c>
      <c r="AB204" s="5"/>
      <c r="AC204" s="5"/>
      <c r="AD204" s="5">
        <f t="shared" si="83"/>
        <v>0</v>
      </c>
      <c r="AE204" s="2"/>
      <c r="AF204" s="2"/>
    </row>
    <row r="205" spans="1:32" outlineLevel="4" x14ac:dyDescent="0.25">
      <c r="A205" s="9">
        <v>45</v>
      </c>
      <c r="B205" s="9" t="s">
        <v>276</v>
      </c>
      <c r="C205" s="9" t="s">
        <v>277</v>
      </c>
      <c r="D205" s="4">
        <f t="shared" si="73"/>
        <v>4</v>
      </c>
      <c r="E205" s="4">
        <f t="shared" si="74"/>
        <v>4</v>
      </c>
      <c r="F205" s="4">
        <f t="shared" si="75"/>
        <v>8</v>
      </c>
      <c r="G205" s="5"/>
      <c r="H205" s="5"/>
      <c r="I205" s="5">
        <f t="shared" si="76"/>
        <v>0</v>
      </c>
      <c r="J205" s="5"/>
      <c r="K205" s="5"/>
      <c r="L205" s="5">
        <f t="shared" si="77"/>
        <v>0</v>
      </c>
      <c r="M205" s="5"/>
      <c r="N205" s="5"/>
      <c r="O205" s="5">
        <f t="shared" si="78"/>
        <v>0</v>
      </c>
      <c r="P205" s="5">
        <v>4</v>
      </c>
      <c r="Q205" s="5">
        <v>4</v>
      </c>
      <c r="R205" s="5">
        <f t="shared" si="79"/>
        <v>8</v>
      </c>
      <c r="S205" s="5"/>
      <c r="T205" s="5"/>
      <c r="U205" s="5">
        <f t="shared" si="80"/>
        <v>0</v>
      </c>
      <c r="V205" s="5"/>
      <c r="W205" s="5"/>
      <c r="X205" s="5">
        <f t="shared" si="81"/>
        <v>0</v>
      </c>
      <c r="Y205" s="5"/>
      <c r="Z205" s="5"/>
      <c r="AA205" s="5">
        <f t="shared" si="82"/>
        <v>0</v>
      </c>
      <c r="AB205" s="5"/>
      <c r="AC205" s="5"/>
      <c r="AD205" s="5">
        <f t="shared" si="83"/>
        <v>0</v>
      </c>
      <c r="AE205" s="2"/>
      <c r="AF205" s="2"/>
    </row>
    <row r="206" spans="1:32" outlineLevel="4" x14ac:dyDescent="0.25">
      <c r="A206" s="9">
        <v>52</v>
      </c>
      <c r="B206" s="9" t="s">
        <v>278</v>
      </c>
      <c r="C206" s="9" t="s">
        <v>279</v>
      </c>
      <c r="D206" s="4">
        <f t="shared" si="73"/>
        <v>5</v>
      </c>
      <c r="E206" s="4">
        <f t="shared" si="74"/>
        <v>1</v>
      </c>
      <c r="F206" s="4">
        <f t="shared" si="75"/>
        <v>6</v>
      </c>
      <c r="G206" s="5"/>
      <c r="H206" s="5"/>
      <c r="I206" s="5">
        <f t="shared" si="76"/>
        <v>0</v>
      </c>
      <c r="J206" s="5"/>
      <c r="K206" s="5"/>
      <c r="L206" s="5">
        <f t="shared" si="77"/>
        <v>0</v>
      </c>
      <c r="M206" s="5"/>
      <c r="N206" s="5"/>
      <c r="O206" s="5">
        <f t="shared" si="78"/>
        <v>0</v>
      </c>
      <c r="P206" s="5">
        <v>4</v>
      </c>
      <c r="Q206" s="5">
        <v>1</v>
      </c>
      <c r="R206" s="5">
        <f t="shared" si="79"/>
        <v>5</v>
      </c>
      <c r="S206" s="5"/>
      <c r="T206" s="5"/>
      <c r="U206" s="5">
        <f t="shared" si="80"/>
        <v>0</v>
      </c>
      <c r="V206" s="5"/>
      <c r="W206" s="5"/>
      <c r="X206" s="5">
        <f t="shared" si="81"/>
        <v>0</v>
      </c>
      <c r="Y206" s="5">
        <v>1</v>
      </c>
      <c r="Z206" s="5"/>
      <c r="AA206" s="5">
        <f t="shared" si="82"/>
        <v>1</v>
      </c>
      <c r="AB206" s="5"/>
      <c r="AC206" s="5"/>
      <c r="AD206" s="5">
        <f t="shared" si="83"/>
        <v>0</v>
      </c>
      <c r="AE206" s="2"/>
      <c r="AF206" s="2"/>
    </row>
    <row r="207" spans="1:32" outlineLevel="4" x14ac:dyDescent="0.25">
      <c r="A207" s="9" t="s">
        <v>280</v>
      </c>
      <c r="B207" s="9" t="s">
        <v>280</v>
      </c>
      <c r="C207" s="9" t="s">
        <v>281</v>
      </c>
      <c r="D207" s="4">
        <f t="shared" si="73"/>
        <v>0</v>
      </c>
      <c r="E207" s="4">
        <f t="shared" si="74"/>
        <v>1</v>
      </c>
      <c r="F207" s="4">
        <f t="shared" si="75"/>
        <v>1</v>
      </c>
      <c r="G207" s="5"/>
      <c r="H207" s="5"/>
      <c r="I207" s="5">
        <f t="shared" si="76"/>
        <v>0</v>
      </c>
      <c r="J207" s="5"/>
      <c r="K207" s="5"/>
      <c r="L207" s="5">
        <f t="shared" si="77"/>
        <v>0</v>
      </c>
      <c r="M207" s="5"/>
      <c r="N207" s="5"/>
      <c r="O207" s="5">
        <f t="shared" si="78"/>
        <v>0</v>
      </c>
      <c r="P207" s="5"/>
      <c r="Q207" s="5">
        <v>1</v>
      </c>
      <c r="R207" s="5">
        <f t="shared" si="79"/>
        <v>1</v>
      </c>
      <c r="S207" s="5"/>
      <c r="T207" s="5"/>
      <c r="U207" s="5">
        <f t="shared" si="80"/>
        <v>0</v>
      </c>
      <c r="V207" s="5"/>
      <c r="W207" s="5"/>
      <c r="X207" s="5">
        <f t="shared" si="81"/>
        <v>0</v>
      </c>
      <c r="Y207" s="5"/>
      <c r="Z207" s="5"/>
      <c r="AA207" s="5">
        <f t="shared" si="82"/>
        <v>0</v>
      </c>
      <c r="AB207" s="5"/>
      <c r="AC207" s="5"/>
      <c r="AD207" s="5">
        <f t="shared" si="83"/>
        <v>0</v>
      </c>
      <c r="AE207" s="2"/>
      <c r="AF207" s="2"/>
    </row>
    <row r="208" spans="1:32" outlineLevel="1" x14ac:dyDescent="0.25">
      <c r="A208" s="363" t="s">
        <v>282</v>
      </c>
      <c r="B208" s="363"/>
      <c r="C208" s="363"/>
      <c r="D208" s="4">
        <f t="shared" ref="D208:AD208" si="87">SUBTOTAL(9,D211:D257)</f>
        <v>894</v>
      </c>
      <c r="E208" s="4">
        <f t="shared" si="87"/>
        <v>1692</v>
      </c>
      <c r="F208" s="4">
        <f t="shared" si="87"/>
        <v>2586</v>
      </c>
      <c r="G208" s="4">
        <f t="shared" si="87"/>
        <v>1</v>
      </c>
      <c r="H208" s="4">
        <f t="shared" si="87"/>
        <v>3</v>
      </c>
      <c r="I208" s="4">
        <f t="shared" si="87"/>
        <v>4</v>
      </c>
      <c r="J208" s="4">
        <f t="shared" si="87"/>
        <v>1</v>
      </c>
      <c r="K208" s="4">
        <f t="shared" si="87"/>
        <v>2</v>
      </c>
      <c r="L208" s="4">
        <f t="shared" si="87"/>
        <v>3</v>
      </c>
      <c r="M208" s="4">
        <f t="shared" si="87"/>
        <v>2</v>
      </c>
      <c r="N208" s="4">
        <f t="shared" si="87"/>
        <v>3</v>
      </c>
      <c r="O208" s="4">
        <f t="shared" si="87"/>
        <v>5</v>
      </c>
      <c r="P208" s="4">
        <f t="shared" si="87"/>
        <v>805</v>
      </c>
      <c r="Q208" s="4">
        <f t="shared" si="87"/>
        <v>1565</v>
      </c>
      <c r="R208" s="4">
        <f t="shared" si="87"/>
        <v>2370</v>
      </c>
      <c r="S208" s="4">
        <f t="shared" si="87"/>
        <v>0</v>
      </c>
      <c r="T208" s="4">
        <f t="shared" si="87"/>
        <v>0</v>
      </c>
      <c r="U208" s="4">
        <f t="shared" si="87"/>
        <v>0</v>
      </c>
      <c r="V208" s="4">
        <f t="shared" si="87"/>
        <v>2</v>
      </c>
      <c r="W208" s="4">
        <f t="shared" si="87"/>
        <v>7</v>
      </c>
      <c r="X208" s="4">
        <f t="shared" si="87"/>
        <v>9</v>
      </c>
      <c r="Y208" s="4">
        <f t="shared" si="87"/>
        <v>9</v>
      </c>
      <c r="Z208" s="4">
        <f t="shared" si="87"/>
        <v>11</v>
      </c>
      <c r="AA208" s="4">
        <f t="shared" si="87"/>
        <v>20</v>
      </c>
      <c r="AB208" s="4">
        <f t="shared" si="87"/>
        <v>74</v>
      </c>
      <c r="AC208" s="4">
        <f t="shared" si="87"/>
        <v>101</v>
      </c>
      <c r="AD208" s="4">
        <f t="shared" si="87"/>
        <v>175</v>
      </c>
      <c r="AE208" s="2"/>
      <c r="AF208" s="2"/>
    </row>
    <row r="209" spans="1:32" outlineLevel="2" x14ac:dyDescent="0.25">
      <c r="A209" s="364" t="s">
        <v>12</v>
      </c>
      <c r="B209" s="364"/>
      <c r="C209" s="364"/>
      <c r="D209" s="4">
        <f t="shared" ref="D209:AD209" si="88">SUBTOTAL(9,D211:D239)</f>
        <v>666</v>
      </c>
      <c r="E209" s="4">
        <f t="shared" si="88"/>
        <v>1321</v>
      </c>
      <c r="F209" s="4">
        <f t="shared" si="88"/>
        <v>1987</v>
      </c>
      <c r="G209" s="4">
        <f t="shared" si="88"/>
        <v>0</v>
      </c>
      <c r="H209" s="4">
        <f t="shared" si="88"/>
        <v>2</v>
      </c>
      <c r="I209" s="4">
        <f t="shared" si="88"/>
        <v>2</v>
      </c>
      <c r="J209" s="4">
        <f t="shared" si="88"/>
        <v>1</v>
      </c>
      <c r="K209" s="4">
        <f t="shared" si="88"/>
        <v>2</v>
      </c>
      <c r="L209" s="4">
        <f t="shared" si="88"/>
        <v>3</v>
      </c>
      <c r="M209" s="4">
        <f t="shared" si="88"/>
        <v>1</v>
      </c>
      <c r="N209" s="4">
        <f t="shared" si="88"/>
        <v>1</v>
      </c>
      <c r="O209" s="4">
        <f t="shared" si="88"/>
        <v>2</v>
      </c>
      <c r="P209" s="4">
        <f t="shared" si="88"/>
        <v>606</v>
      </c>
      <c r="Q209" s="4">
        <f t="shared" si="88"/>
        <v>1238</v>
      </c>
      <c r="R209" s="4">
        <f t="shared" si="88"/>
        <v>1844</v>
      </c>
      <c r="S209" s="4">
        <f t="shared" si="88"/>
        <v>0</v>
      </c>
      <c r="T209" s="4">
        <f t="shared" si="88"/>
        <v>0</v>
      </c>
      <c r="U209" s="4">
        <f t="shared" si="88"/>
        <v>0</v>
      </c>
      <c r="V209" s="4">
        <f t="shared" si="88"/>
        <v>2</v>
      </c>
      <c r="W209" s="4">
        <f t="shared" si="88"/>
        <v>4</v>
      </c>
      <c r="X209" s="4">
        <f t="shared" si="88"/>
        <v>6</v>
      </c>
      <c r="Y209" s="4">
        <f t="shared" si="88"/>
        <v>3</v>
      </c>
      <c r="Z209" s="4">
        <f t="shared" si="88"/>
        <v>6</v>
      </c>
      <c r="AA209" s="4">
        <f t="shared" si="88"/>
        <v>9</v>
      </c>
      <c r="AB209" s="4">
        <f t="shared" si="88"/>
        <v>53</v>
      </c>
      <c r="AC209" s="4">
        <f t="shared" si="88"/>
        <v>68</v>
      </c>
      <c r="AD209" s="4">
        <f t="shared" si="88"/>
        <v>121</v>
      </c>
      <c r="AE209" s="2"/>
      <c r="AF209" s="2"/>
    </row>
    <row r="210" spans="1:32" outlineLevel="3" collapsed="1" x14ac:dyDescent="0.25">
      <c r="A210" s="362" t="s">
        <v>13</v>
      </c>
      <c r="B210" s="362"/>
      <c r="C210" s="362"/>
      <c r="D210" s="4">
        <f t="shared" ref="D210:AD210" si="89">SUBTOTAL(9,D211:D224)</f>
        <v>544</v>
      </c>
      <c r="E210" s="4">
        <f t="shared" si="89"/>
        <v>1040</v>
      </c>
      <c r="F210" s="4">
        <f t="shared" si="89"/>
        <v>1584</v>
      </c>
      <c r="G210" s="4">
        <f t="shared" si="89"/>
        <v>0</v>
      </c>
      <c r="H210" s="4">
        <f t="shared" si="89"/>
        <v>2</v>
      </c>
      <c r="I210" s="4">
        <f t="shared" si="89"/>
        <v>2</v>
      </c>
      <c r="J210" s="4">
        <f t="shared" si="89"/>
        <v>0</v>
      </c>
      <c r="K210" s="4">
        <f t="shared" si="89"/>
        <v>2</v>
      </c>
      <c r="L210" s="4">
        <f t="shared" si="89"/>
        <v>2</v>
      </c>
      <c r="M210" s="4">
        <f t="shared" si="89"/>
        <v>1</v>
      </c>
      <c r="N210" s="4">
        <f t="shared" si="89"/>
        <v>1</v>
      </c>
      <c r="O210" s="4">
        <f t="shared" si="89"/>
        <v>2</v>
      </c>
      <c r="P210" s="4">
        <f t="shared" si="89"/>
        <v>497</v>
      </c>
      <c r="Q210" s="4">
        <f t="shared" si="89"/>
        <v>967</v>
      </c>
      <c r="R210" s="4">
        <f t="shared" si="89"/>
        <v>1464</v>
      </c>
      <c r="S210" s="4">
        <f t="shared" si="89"/>
        <v>0</v>
      </c>
      <c r="T210" s="4">
        <f t="shared" si="89"/>
        <v>0</v>
      </c>
      <c r="U210" s="4">
        <f t="shared" si="89"/>
        <v>0</v>
      </c>
      <c r="V210" s="4">
        <f t="shared" si="89"/>
        <v>1</v>
      </c>
      <c r="W210" s="4">
        <f t="shared" si="89"/>
        <v>3</v>
      </c>
      <c r="X210" s="4">
        <f t="shared" si="89"/>
        <v>4</v>
      </c>
      <c r="Y210" s="4">
        <f t="shared" si="89"/>
        <v>2</v>
      </c>
      <c r="Z210" s="4">
        <f t="shared" si="89"/>
        <v>6</v>
      </c>
      <c r="AA210" s="4">
        <f t="shared" si="89"/>
        <v>8</v>
      </c>
      <c r="AB210" s="4">
        <f t="shared" si="89"/>
        <v>43</v>
      </c>
      <c r="AC210" s="4">
        <f t="shared" si="89"/>
        <v>59</v>
      </c>
      <c r="AD210" s="4">
        <f t="shared" si="89"/>
        <v>102</v>
      </c>
      <c r="AE210" s="2"/>
      <c r="AF210" s="2"/>
    </row>
    <row r="211" spans="1:32" outlineLevel="4" x14ac:dyDescent="0.25">
      <c r="A211" s="9">
        <v>16.010100000000001</v>
      </c>
      <c r="B211" s="9" t="s">
        <v>283</v>
      </c>
      <c r="C211" s="9" t="s">
        <v>284</v>
      </c>
      <c r="D211" s="4">
        <f t="shared" si="73"/>
        <v>1</v>
      </c>
      <c r="E211" s="4">
        <f t="shared" si="74"/>
        <v>1</v>
      </c>
      <c r="F211" s="4">
        <f t="shared" si="75"/>
        <v>2</v>
      </c>
      <c r="G211" s="5"/>
      <c r="H211" s="5"/>
      <c r="I211" s="5">
        <f t="shared" si="76"/>
        <v>0</v>
      </c>
      <c r="J211" s="5"/>
      <c r="K211" s="5"/>
      <c r="L211" s="5">
        <f t="shared" si="77"/>
        <v>0</v>
      </c>
      <c r="M211" s="5"/>
      <c r="N211" s="5"/>
      <c r="O211" s="5">
        <f t="shared" si="78"/>
        <v>0</v>
      </c>
      <c r="P211" s="5">
        <v>1</v>
      </c>
      <c r="Q211" s="5">
        <v>1</v>
      </c>
      <c r="R211" s="5">
        <f t="shared" si="79"/>
        <v>2</v>
      </c>
      <c r="S211" s="5"/>
      <c r="T211" s="5"/>
      <c r="U211" s="5">
        <f t="shared" si="80"/>
        <v>0</v>
      </c>
      <c r="V211" s="5"/>
      <c r="W211" s="5"/>
      <c r="X211" s="5">
        <f t="shared" si="81"/>
        <v>0</v>
      </c>
      <c r="Y211" s="5"/>
      <c r="Z211" s="5"/>
      <c r="AA211" s="5">
        <f t="shared" si="82"/>
        <v>0</v>
      </c>
      <c r="AB211" s="5"/>
      <c r="AC211" s="5"/>
      <c r="AD211" s="5">
        <f t="shared" si="83"/>
        <v>0</v>
      </c>
      <c r="AE211" s="2"/>
      <c r="AF211" s="2"/>
    </row>
    <row r="212" spans="1:32" outlineLevel="4" x14ac:dyDescent="0.25">
      <c r="A212" s="9">
        <v>16.010100000000001</v>
      </c>
      <c r="B212" s="9" t="s">
        <v>285</v>
      </c>
      <c r="C212" s="9" t="s">
        <v>286</v>
      </c>
      <c r="D212" s="4">
        <f t="shared" si="73"/>
        <v>92</v>
      </c>
      <c r="E212" s="4">
        <f t="shared" si="74"/>
        <v>338</v>
      </c>
      <c r="F212" s="4">
        <f t="shared" si="75"/>
        <v>430</v>
      </c>
      <c r="G212" s="5"/>
      <c r="H212" s="5"/>
      <c r="I212" s="5">
        <f t="shared" si="76"/>
        <v>0</v>
      </c>
      <c r="J212" s="5"/>
      <c r="K212" s="5"/>
      <c r="L212" s="5">
        <f t="shared" si="77"/>
        <v>0</v>
      </c>
      <c r="M212" s="5"/>
      <c r="N212" s="5"/>
      <c r="O212" s="5">
        <f t="shared" si="78"/>
        <v>0</v>
      </c>
      <c r="P212" s="5">
        <v>90</v>
      </c>
      <c r="Q212" s="5">
        <v>312</v>
      </c>
      <c r="R212" s="5">
        <f t="shared" si="79"/>
        <v>402</v>
      </c>
      <c r="S212" s="5"/>
      <c r="T212" s="5"/>
      <c r="U212" s="5">
        <f t="shared" si="80"/>
        <v>0</v>
      </c>
      <c r="V212" s="5"/>
      <c r="W212" s="5">
        <v>1</v>
      </c>
      <c r="X212" s="5">
        <f t="shared" si="81"/>
        <v>1</v>
      </c>
      <c r="Y212" s="5"/>
      <c r="Z212" s="5">
        <v>3</v>
      </c>
      <c r="AA212" s="5">
        <f t="shared" si="82"/>
        <v>3</v>
      </c>
      <c r="AB212" s="5">
        <v>2</v>
      </c>
      <c r="AC212" s="5">
        <v>22</v>
      </c>
      <c r="AD212" s="5">
        <f t="shared" si="83"/>
        <v>24</v>
      </c>
      <c r="AE212" s="2"/>
      <c r="AF212" s="2"/>
    </row>
    <row r="213" spans="1:32" outlineLevel="4" x14ac:dyDescent="0.25">
      <c r="A213" s="9">
        <v>16.010400000000001</v>
      </c>
      <c r="B213" s="9" t="s">
        <v>287</v>
      </c>
      <c r="C213" s="9" t="s">
        <v>288</v>
      </c>
      <c r="D213" s="4">
        <f t="shared" si="73"/>
        <v>30</v>
      </c>
      <c r="E213" s="4">
        <f t="shared" si="74"/>
        <v>76</v>
      </c>
      <c r="F213" s="4">
        <f t="shared" si="75"/>
        <v>106</v>
      </c>
      <c r="G213" s="5"/>
      <c r="H213" s="5">
        <v>1</v>
      </c>
      <c r="I213" s="5">
        <f t="shared" si="76"/>
        <v>1</v>
      </c>
      <c r="J213" s="5"/>
      <c r="K213" s="5"/>
      <c r="L213" s="5">
        <f t="shared" si="77"/>
        <v>0</v>
      </c>
      <c r="M213" s="5"/>
      <c r="N213" s="5"/>
      <c r="O213" s="5">
        <f t="shared" si="78"/>
        <v>0</v>
      </c>
      <c r="P213" s="5">
        <v>28</v>
      </c>
      <c r="Q213" s="5">
        <v>72</v>
      </c>
      <c r="R213" s="5">
        <f t="shared" si="79"/>
        <v>100</v>
      </c>
      <c r="S213" s="5"/>
      <c r="T213" s="5"/>
      <c r="U213" s="5">
        <f t="shared" si="80"/>
        <v>0</v>
      </c>
      <c r="V213" s="5"/>
      <c r="W213" s="5"/>
      <c r="X213" s="5">
        <f t="shared" si="81"/>
        <v>0</v>
      </c>
      <c r="Y213" s="5"/>
      <c r="Z213" s="5"/>
      <c r="AA213" s="5">
        <f t="shared" si="82"/>
        <v>0</v>
      </c>
      <c r="AB213" s="5">
        <v>2</v>
      </c>
      <c r="AC213" s="5">
        <v>3</v>
      </c>
      <c r="AD213" s="5">
        <f t="shared" si="83"/>
        <v>5</v>
      </c>
      <c r="AE213" s="2"/>
      <c r="AF213" s="2"/>
    </row>
    <row r="214" spans="1:32" outlineLevel="4" x14ac:dyDescent="0.25">
      <c r="A214" s="9">
        <v>16.010400000000001</v>
      </c>
      <c r="B214" s="9" t="s">
        <v>289</v>
      </c>
      <c r="C214" s="9" t="s">
        <v>290</v>
      </c>
      <c r="D214" s="4">
        <f t="shared" si="73"/>
        <v>13</v>
      </c>
      <c r="E214" s="4">
        <f t="shared" si="74"/>
        <v>64</v>
      </c>
      <c r="F214" s="4">
        <f t="shared" si="75"/>
        <v>77</v>
      </c>
      <c r="G214" s="5"/>
      <c r="H214" s="5"/>
      <c r="I214" s="5">
        <f t="shared" si="76"/>
        <v>0</v>
      </c>
      <c r="J214" s="5"/>
      <c r="K214" s="5">
        <v>1</v>
      </c>
      <c r="L214" s="5">
        <f t="shared" si="77"/>
        <v>1</v>
      </c>
      <c r="M214" s="5"/>
      <c r="N214" s="5"/>
      <c r="O214" s="5">
        <f t="shared" si="78"/>
        <v>0</v>
      </c>
      <c r="P214" s="5">
        <v>13</v>
      </c>
      <c r="Q214" s="5">
        <v>62</v>
      </c>
      <c r="R214" s="5">
        <f t="shared" si="79"/>
        <v>75</v>
      </c>
      <c r="S214" s="5"/>
      <c r="T214" s="5"/>
      <c r="U214" s="5">
        <f t="shared" si="80"/>
        <v>0</v>
      </c>
      <c r="V214" s="5"/>
      <c r="W214" s="5"/>
      <c r="X214" s="5">
        <f t="shared" si="81"/>
        <v>0</v>
      </c>
      <c r="Y214" s="5"/>
      <c r="Z214" s="5"/>
      <c r="AA214" s="5">
        <f t="shared" si="82"/>
        <v>0</v>
      </c>
      <c r="AB214" s="5"/>
      <c r="AC214" s="5">
        <v>1</v>
      </c>
      <c r="AD214" s="5">
        <f t="shared" si="83"/>
        <v>1</v>
      </c>
      <c r="AE214" s="2"/>
      <c r="AF214" s="2"/>
    </row>
    <row r="215" spans="1:32" outlineLevel="4" x14ac:dyDescent="0.25">
      <c r="A215" s="9">
        <v>16.0901</v>
      </c>
      <c r="B215" s="9" t="s">
        <v>291</v>
      </c>
      <c r="C215" s="9" t="s">
        <v>292</v>
      </c>
      <c r="D215" s="4">
        <f t="shared" si="73"/>
        <v>0</v>
      </c>
      <c r="E215" s="4">
        <f t="shared" si="74"/>
        <v>3</v>
      </c>
      <c r="F215" s="4">
        <f t="shared" si="75"/>
        <v>3</v>
      </c>
      <c r="G215" s="5"/>
      <c r="H215" s="5"/>
      <c r="I215" s="5">
        <f t="shared" si="76"/>
        <v>0</v>
      </c>
      <c r="J215" s="5"/>
      <c r="K215" s="5"/>
      <c r="L215" s="5">
        <f t="shared" si="77"/>
        <v>0</v>
      </c>
      <c r="M215" s="5"/>
      <c r="N215" s="5"/>
      <c r="O215" s="5">
        <f t="shared" si="78"/>
        <v>0</v>
      </c>
      <c r="P215" s="5"/>
      <c r="Q215" s="5">
        <v>3</v>
      </c>
      <c r="R215" s="5">
        <f t="shared" si="79"/>
        <v>3</v>
      </c>
      <c r="S215" s="5"/>
      <c r="T215" s="5"/>
      <c r="U215" s="5">
        <f t="shared" si="80"/>
        <v>0</v>
      </c>
      <c r="V215" s="5"/>
      <c r="W215" s="5"/>
      <c r="X215" s="5">
        <f t="shared" si="81"/>
        <v>0</v>
      </c>
      <c r="Y215" s="5"/>
      <c r="Z215" s="5"/>
      <c r="AA215" s="5">
        <f t="shared" si="82"/>
        <v>0</v>
      </c>
      <c r="AB215" s="5"/>
      <c r="AC215" s="5"/>
      <c r="AD215" s="5">
        <f t="shared" si="83"/>
        <v>0</v>
      </c>
      <c r="AE215" s="2"/>
      <c r="AF215" s="2"/>
    </row>
    <row r="216" spans="1:32" outlineLevel="4" x14ac:dyDescent="0.25">
      <c r="A216" s="9">
        <v>16.090499999999999</v>
      </c>
      <c r="B216" s="9" t="s">
        <v>293</v>
      </c>
      <c r="C216" s="9" t="s">
        <v>294</v>
      </c>
      <c r="D216" s="4">
        <f t="shared" si="73"/>
        <v>28</v>
      </c>
      <c r="E216" s="4">
        <f t="shared" si="74"/>
        <v>54</v>
      </c>
      <c r="F216" s="4">
        <f t="shared" si="75"/>
        <v>82</v>
      </c>
      <c r="G216" s="5"/>
      <c r="H216" s="5"/>
      <c r="I216" s="5">
        <f t="shared" si="76"/>
        <v>0</v>
      </c>
      <c r="J216" s="5"/>
      <c r="K216" s="5"/>
      <c r="L216" s="5">
        <f t="shared" si="77"/>
        <v>0</v>
      </c>
      <c r="M216" s="5">
        <v>1</v>
      </c>
      <c r="N216" s="5"/>
      <c r="O216" s="5">
        <f t="shared" si="78"/>
        <v>1</v>
      </c>
      <c r="P216" s="5">
        <v>24</v>
      </c>
      <c r="Q216" s="5">
        <v>46</v>
      </c>
      <c r="R216" s="5">
        <f t="shared" si="79"/>
        <v>70</v>
      </c>
      <c r="S216" s="5"/>
      <c r="T216" s="5"/>
      <c r="U216" s="5">
        <f t="shared" si="80"/>
        <v>0</v>
      </c>
      <c r="V216" s="5"/>
      <c r="W216" s="5">
        <v>1</v>
      </c>
      <c r="X216" s="5">
        <f t="shared" si="81"/>
        <v>1</v>
      </c>
      <c r="Y216" s="5"/>
      <c r="Z216" s="5"/>
      <c r="AA216" s="5">
        <f t="shared" si="82"/>
        <v>0</v>
      </c>
      <c r="AB216" s="5">
        <v>3</v>
      </c>
      <c r="AC216" s="5">
        <v>7</v>
      </c>
      <c r="AD216" s="5">
        <f t="shared" si="83"/>
        <v>10</v>
      </c>
      <c r="AE216" s="2"/>
      <c r="AF216" s="2"/>
    </row>
    <row r="217" spans="1:32" outlineLevel="4" x14ac:dyDescent="0.25">
      <c r="A217" s="9">
        <v>23.010100000000001</v>
      </c>
      <c r="B217" s="9" t="s">
        <v>295</v>
      </c>
      <c r="C217" s="9" t="s">
        <v>296</v>
      </c>
      <c r="D217" s="4">
        <f t="shared" si="73"/>
        <v>15</v>
      </c>
      <c r="E217" s="4">
        <f t="shared" si="74"/>
        <v>24</v>
      </c>
      <c r="F217" s="4">
        <f t="shared" si="75"/>
        <v>39</v>
      </c>
      <c r="G217" s="5"/>
      <c r="H217" s="5"/>
      <c r="I217" s="5">
        <f t="shared" si="76"/>
        <v>0</v>
      </c>
      <c r="J217" s="5"/>
      <c r="K217" s="5"/>
      <c r="L217" s="5">
        <f t="shared" si="77"/>
        <v>0</v>
      </c>
      <c r="M217" s="5"/>
      <c r="N217" s="5"/>
      <c r="O217" s="5">
        <f t="shared" si="78"/>
        <v>0</v>
      </c>
      <c r="P217" s="5">
        <v>14</v>
      </c>
      <c r="Q217" s="5">
        <v>20</v>
      </c>
      <c r="R217" s="5">
        <f t="shared" si="79"/>
        <v>34</v>
      </c>
      <c r="S217" s="5"/>
      <c r="T217" s="5"/>
      <c r="U217" s="5">
        <f t="shared" si="80"/>
        <v>0</v>
      </c>
      <c r="V217" s="5"/>
      <c r="W217" s="5"/>
      <c r="X217" s="5">
        <f t="shared" si="81"/>
        <v>0</v>
      </c>
      <c r="Y217" s="5"/>
      <c r="Z217" s="5"/>
      <c r="AA217" s="5">
        <f t="shared" si="82"/>
        <v>0</v>
      </c>
      <c r="AB217" s="5">
        <v>1</v>
      </c>
      <c r="AC217" s="5">
        <v>4</v>
      </c>
      <c r="AD217" s="5">
        <f t="shared" si="83"/>
        <v>5</v>
      </c>
      <c r="AE217" s="2"/>
      <c r="AF217" s="2"/>
    </row>
    <row r="218" spans="1:32" outlineLevel="4" x14ac:dyDescent="0.25">
      <c r="A218" s="9">
        <v>23.9999</v>
      </c>
      <c r="B218" s="9" t="s">
        <v>297</v>
      </c>
      <c r="C218" s="9" t="s">
        <v>298</v>
      </c>
      <c r="D218" s="4">
        <f t="shared" si="73"/>
        <v>17</v>
      </c>
      <c r="E218" s="4">
        <f t="shared" si="74"/>
        <v>35</v>
      </c>
      <c r="F218" s="4">
        <f t="shared" si="75"/>
        <v>52</v>
      </c>
      <c r="G218" s="5"/>
      <c r="H218" s="5"/>
      <c r="I218" s="5">
        <f t="shared" si="76"/>
        <v>0</v>
      </c>
      <c r="J218" s="5"/>
      <c r="K218" s="5"/>
      <c r="L218" s="5">
        <f t="shared" si="77"/>
        <v>0</v>
      </c>
      <c r="M218" s="5"/>
      <c r="N218" s="5"/>
      <c r="O218" s="5">
        <f t="shared" si="78"/>
        <v>0</v>
      </c>
      <c r="P218" s="5">
        <v>14</v>
      </c>
      <c r="Q218" s="5">
        <v>32</v>
      </c>
      <c r="R218" s="5">
        <f t="shared" si="79"/>
        <v>46</v>
      </c>
      <c r="S218" s="5"/>
      <c r="T218" s="5"/>
      <c r="U218" s="5">
        <f t="shared" si="80"/>
        <v>0</v>
      </c>
      <c r="V218" s="5"/>
      <c r="W218" s="5"/>
      <c r="X218" s="5">
        <f t="shared" si="81"/>
        <v>0</v>
      </c>
      <c r="Y218" s="5"/>
      <c r="Z218" s="5"/>
      <c r="AA218" s="5">
        <f t="shared" si="82"/>
        <v>0</v>
      </c>
      <c r="AB218" s="5">
        <v>3</v>
      </c>
      <c r="AC218" s="5">
        <v>3</v>
      </c>
      <c r="AD218" s="5">
        <f t="shared" si="83"/>
        <v>6</v>
      </c>
      <c r="AE218" s="2"/>
      <c r="AF218" s="2"/>
    </row>
    <row r="219" spans="1:32" outlineLevel="4" x14ac:dyDescent="0.25">
      <c r="A219" s="9">
        <v>38.010100000000001</v>
      </c>
      <c r="B219" s="9" t="s">
        <v>299</v>
      </c>
      <c r="C219" s="9" t="s">
        <v>300</v>
      </c>
      <c r="D219" s="4">
        <f t="shared" si="73"/>
        <v>30</v>
      </c>
      <c r="E219" s="4">
        <f t="shared" si="74"/>
        <v>19</v>
      </c>
      <c r="F219" s="4">
        <f t="shared" si="75"/>
        <v>49</v>
      </c>
      <c r="G219" s="5"/>
      <c r="H219" s="5"/>
      <c r="I219" s="5">
        <f t="shared" si="76"/>
        <v>0</v>
      </c>
      <c r="J219" s="5"/>
      <c r="K219" s="5"/>
      <c r="L219" s="5">
        <f t="shared" si="77"/>
        <v>0</v>
      </c>
      <c r="M219" s="5"/>
      <c r="N219" s="5"/>
      <c r="O219" s="5">
        <f t="shared" si="78"/>
        <v>0</v>
      </c>
      <c r="P219" s="5">
        <v>29</v>
      </c>
      <c r="Q219" s="5">
        <v>19</v>
      </c>
      <c r="R219" s="5">
        <f t="shared" si="79"/>
        <v>48</v>
      </c>
      <c r="S219" s="5"/>
      <c r="T219" s="5"/>
      <c r="U219" s="5">
        <f t="shared" si="80"/>
        <v>0</v>
      </c>
      <c r="V219" s="5"/>
      <c r="W219" s="5"/>
      <c r="X219" s="5">
        <f t="shared" si="81"/>
        <v>0</v>
      </c>
      <c r="Y219" s="5"/>
      <c r="Z219" s="5"/>
      <c r="AA219" s="5">
        <f t="shared" si="82"/>
        <v>0</v>
      </c>
      <c r="AB219" s="5">
        <v>1</v>
      </c>
      <c r="AC219" s="5"/>
      <c r="AD219" s="5">
        <f t="shared" si="83"/>
        <v>1</v>
      </c>
      <c r="AE219" s="2"/>
      <c r="AF219" s="2"/>
    </row>
    <row r="220" spans="1:32" outlineLevel="4" x14ac:dyDescent="0.25">
      <c r="A220" s="9">
        <v>50.0501</v>
      </c>
      <c r="B220" s="9" t="s">
        <v>301</v>
      </c>
      <c r="C220" s="9" t="s">
        <v>302</v>
      </c>
      <c r="D220" s="4">
        <f t="shared" si="73"/>
        <v>99</v>
      </c>
      <c r="E220" s="4">
        <f t="shared" si="74"/>
        <v>187</v>
      </c>
      <c r="F220" s="4">
        <f t="shared" si="75"/>
        <v>286</v>
      </c>
      <c r="G220" s="5"/>
      <c r="H220" s="5"/>
      <c r="I220" s="5">
        <f t="shared" si="76"/>
        <v>0</v>
      </c>
      <c r="J220" s="5"/>
      <c r="K220" s="5"/>
      <c r="L220" s="5">
        <f t="shared" si="77"/>
        <v>0</v>
      </c>
      <c r="M220" s="5"/>
      <c r="N220" s="5">
        <v>1</v>
      </c>
      <c r="O220" s="5">
        <f t="shared" si="78"/>
        <v>1</v>
      </c>
      <c r="P220" s="5">
        <v>92</v>
      </c>
      <c r="Q220" s="5">
        <v>179</v>
      </c>
      <c r="R220" s="5">
        <f t="shared" si="79"/>
        <v>271</v>
      </c>
      <c r="S220" s="5"/>
      <c r="T220" s="5"/>
      <c r="U220" s="5">
        <f t="shared" si="80"/>
        <v>0</v>
      </c>
      <c r="V220" s="5"/>
      <c r="W220" s="5"/>
      <c r="X220" s="5">
        <f t="shared" si="81"/>
        <v>0</v>
      </c>
      <c r="Y220" s="5">
        <v>2</v>
      </c>
      <c r="Z220" s="5">
        <v>1</v>
      </c>
      <c r="AA220" s="5">
        <f t="shared" si="82"/>
        <v>3</v>
      </c>
      <c r="AB220" s="5">
        <v>5</v>
      </c>
      <c r="AC220" s="5">
        <v>6</v>
      </c>
      <c r="AD220" s="5">
        <f t="shared" si="83"/>
        <v>11</v>
      </c>
      <c r="AE220" s="2"/>
      <c r="AF220" s="2"/>
    </row>
    <row r="221" spans="1:32" outlineLevel="4" x14ac:dyDescent="0.25">
      <c r="A221" s="9">
        <v>50.070300000000003</v>
      </c>
      <c r="B221" s="9" t="s">
        <v>303</v>
      </c>
      <c r="C221" s="9" t="s">
        <v>304</v>
      </c>
      <c r="D221" s="4">
        <f t="shared" si="73"/>
        <v>32</v>
      </c>
      <c r="E221" s="4">
        <f t="shared" si="74"/>
        <v>107</v>
      </c>
      <c r="F221" s="4">
        <f t="shared" si="75"/>
        <v>139</v>
      </c>
      <c r="G221" s="5"/>
      <c r="H221" s="5"/>
      <c r="I221" s="5">
        <f t="shared" si="76"/>
        <v>0</v>
      </c>
      <c r="J221" s="5"/>
      <c r="K221" s="5"/>
      <c r="L221" s="5">
        <f t="shared" si="77"/>
        <v>0</v>
      </c>
      <c r="M221" s="5"/>
      <c r="N221" s="5"/>
      <c r="O221" s="5">
        <f t="shared" si="78"/>
        <v>0</v>
      </c>
      <c r="P221" s="5">
        <v>29</v>
      </c>
      <c r="Q221" s="5">
        <v>104</v>
      </c>
      <c r="R221" s="5">
        <f t="shared" si="79"/>
        <v>133</v>
      </c>
      <c r="S221" s="5"/>
      <c r="T221" s="5"/>
      <c r="U221" s="5">
        <f t="shared" si="80"/>
        <v>0</v>
      </c>
      <c r="V221" s="5"/>
      <c r="W221" s="5"/>
      <c r="X221" s="5">
        <f t="shared" si="81"/>
        <v>0</v>
      </c>
      <c r="Y221" s="5"/>
      <c r="Z221" s="5">
        <v>2</v>
      </c>
      <c r="AA221" s="5">
        <f t="shared" si="82"/>
        <v>2</v>
      </c>
      <c r="AB221" s="5">
        <v>3</v>
      </c>
      <c r="AC221" s="5">
        <v>1</v>
      </c>
      <c r="AD221" s="5">
        <f t="shared" si="83"/>
        <v>4</v>
      </c>
      <c r="AE221" s="2"/>
      <c r="AF221" s="2"/>
    </row>
    <row r="222" spans="1:32" outlineLevel="4" x14ac:dyDescent="0.25">
      <c r="A222" s="9">
        <v>50.0901</v>
      </c>
      <c r="B222" s="9" t="s">
        <v>305</v>
      </c>
      <c r="C222" s="9" t="s">
        <v>306</v>
      </c>
      <c r="D222" s="4">
        <f t="shared" si="73"/>
        <v>89</v>
      </c>
      <c r="E222" s="4">
        <f t="shared" si="74"/>
        <v>65</v>
      </c>
      <c r="F222" s="4">
        <f t="shared" si="75"/>
        <v>154</v>
      </c>
      <c r="G222" s="5"/>
      <c r="H222" s="5">
        <v>1</v>
      </c>
      <c r="I222" s="5">
        <f t="shared" si="76"/>
        <v>1</v>
      </c>
      <c r="J222" s="5"/>
      <c r="K222" s="5">
        <v>1</v>
      </c>
      <c r="L222" s="5">
        <f t="shared" si="77"/>
        <v>1</v>
      </c>
      <c r="M222" s="5"/>
      <c r="N222" s="5"/>
      <c r="O222" s="5">
        <f t="shared" si="78"/>
        <v>0</v>
      </c>
      <c r="P222" s="5">
        <v>80</v>
      </c>
      <c r="Q222" s="5">
        <v>58</v>
      </c>
      <c r="R222" s="5">
        <f t="shared" si="79"/>
        <v>138</v>
      </c>
      <c r="S222" s="5"/>
      <c r="T222" s="5"/>
      <c r="U222" s="5">
        <f t="shared" si="80"/>
        <v>0</v>
      </c>
      <c r="V222" s="5"/>
      <c r="W222" s="5">
        <v>1</v>
      </c>
      <c r="X222" s="5">
        <f t="shared" si="81"/>
        <v>1</v>
      </c>
      <c r="Y222" s="5"/>
      <c r="Z222" s="5"/>
      <c r="AA222" s="5">
        <f t="shared" si="82"/>
        <v>0</v>
      </c>
      <c r="AB222" s="5">
        <v>9</v>
      </c>
      <c r="AC222" s="5">
        <v>4</v>
      </c>
      <c r="AD222" s="5">
        <f t="shared" si="83"/>
        <v>13</v>
      </c>
      <c r="AE222" s="2"/>
      <c r="AF222" s="2"/>
    </row>
    <row r="223" spans="1:32" outlineLevel="4" x14ac:dyDescent="0.25">
      <c r="A223" s="9">
        <v>54.010300000000001</v>
      </c>
      <c r="B223" s="9" t="s">
        <v>307</v>
      </c>
      <c r="C223" s="9" t="s">
        <v>308</v>
      </c>
      <c r="D223" s="4">
        <f t="shared" si="73"/>
        <v>51</v>
      </c>
      <c r="E223" s="4">
        <f t="shared" si="74"/>
        <v>46</v>
      </c>
      <c r="F223" s="4">
        <f t="shared" si="75"/>
        <v>97</v>
      </c>
      <c r="G223" s="5"/>
      <c r="H223" s="5"/>
      <c r="I223" s="5">
        <f t="shared" si="76"/>
        <v>0</v>
      </c>
      <c r="J223" s="5"/>
      <c r="K223" s="5"/>
      <c r="L223" s="5">
        <f t="shared" si="77"/>
        <v>0</v>
      </c>
      <c r="M223" s="5"/>
      <c r="N223" s="5"/>
      <c r="O223" s="5">
        <f t="shared" si="78"/>
        <v>0</v>
      </c>
      <c r="P223" s="5">
        <v>42</v>
      </c>
      <c r="Q223" s="5">
        <v>39</v>
      </c>
      <c r="R223" s="5">
        <f t="shared" si="79"/>
        <v>81</v>
      </c>
      <c r="S223" s="5"/>
      <c r="T223" s="5"/>
      <c r="U223" s="5">
        <f t="shared" si="80"/>
        <v>0</v>
      </c>
      <c r="V223" s="5">
        <v>1</v>
      </c>
      <c r="W223" s="5"/>
      <c r="X223" s="5">
        <f t="shared" si="81"/>
        <v>1</v>
      </c>
      <c r="Y223" s="5"/>
      <c r="Z223" s="5"/>
      <c r="AA223" s="5">
        <f t="shared" si="82"/>
        <v>0</v>
      </c>
      <c r="AB223" s="5">
        <v>8</v>
      </c>
      <c r="AC223" s="5">
        <v>7</v>
      </c>
      <c r="AD223" s="5">
        <f t="shared" si="83"/>
        <v>15</v>
      </c>
      <c r="AE223" s="2"/>
      <c r="AF223" s="2"/>
    </row>
    <row r="224" spans="1:32" outlineLevel="4" x14ac:dyDescent="0.25">
      <c r="A224" s="9">
        <v>54.0199</v>
      </c>
      <c r="B224" s="9" t="s">
        <v>309</v>
      </c>
      <c r="C224" s="9" t="s">
        <v>310</v>
      </c>
      <c r="D224" s="4">
        <f t="shared" si="73"/>
        <v>47</v>
      </c>
      <c r="E224" s="4">
        <f t="shared" si="74"/>
        <v>21</v>
      </c>
      <c r="F224" s="4">
        <f t="shared" si="75"/>
        <v>68</v>
      </c>
      <c r="G224" s="5"/>
      <c r="H224" s="5"/>
      <c r="I224" s="5">
        <f t="shared" si="76"/>
        <v>0</v>
      </c>
      <c r="J224" s="5"/>
      <c r="K224" s="5"/>
      <c r="L224" s="5">
        <f t="shared" si="77"/>
        <v>0</v>
      </c>
      <c r="M224" s="5"/>
      <c r="N224" s="5"/>
      <c r="O224" s="5">
        <f t="shared" si="78"/>
        <v>0</v>
      </c>
      <c r="P224" s="5">
        <v>41</v>
      </c>
      <c r="Q224" s="5">
        <v>20</v>
      </c>
      <c r="R224" s="5">
        <f t="shared" si="79"/>
        <v>61</v>
      </c>
      <c r="S224" s="5"/>
      <c r="T224" s="5"/>
      <c r="U224" s="5">
        <f t="shared" si="80"/>
        <v>0</v>
      </c>
      <c r="V224" s="5"/>
      <c r="W224" s="5"/>
      <c r="X224" s="5">
        <f t="shared" si="81"/>
        <v>0</v>
      </c>
      <c r="Y224" s="5"/>
      <c r="Z224" s="5"/>
      <c r="AA224" s="5">
        <f t="shared" si="82"/>
        <v>0</v>
      </c>
      <c r="AB224" s="5">
        <v>6</v>
      </c>
      <c r="AC224" s="5">
        <v>1</v>
      </c>
      <c r="AD224" s="5">
        <f t="shared" si="83"/>
        <v>7</v>
      </c>
      <c r="AE224" s="2"/>
      <c r="AF224" s="2"/>
    </row>
    <row r="225" spans="1:32" outlineLevel="3" x14ac:dyDescent="0.25">
      <c r="A225" s="362" t="s">
        <v>311</v>
      </c>
      <c r="B225" s="362"/>
      <c r="C225" s="362"/>
      <c r="D225" s="4">
        <f t="shared" ref="D225:AD225" si="90">SUBTOTAL(9,D226:D233)</f>
        <v>63</v>
      </c>
      <c r="E225" s="4">
        <f t="shared" si="90"/>
        <v>125</v>
      </c>
      <c r="F225" s="4">
        <f t="shared" si="90"/>
        <v>188</v>
      </c>
      <c r="G225" s="4">
        <f t="shared" si="90"/>
        <v>0</v>
      </c>
      <c r="H225" s="4">
        <f t="shared" si="90"/>
        <v>0</v>
      </c>
      <c r="I225" s="4">
        <f t="shared" si="90"/>
        <v>0</v>
      </c>
      <c r="J225" s="4">
        <f t="shared" si="90"/>
        <v>1</v>
      </c>
      <c r="K225" s="4">
        <f t="shared" si="90"/>
        <v>0</v>
      </c>
      <c r="L225" s="4">
        <f t="shared" si="90"/>
        <v>1</v>
      </c>
      <c r="M225" s="4">
        <f t="shared" si="90"/>
        <v>0</v>
      </c>
      <c r="N225" s="4">
        <f t="shared" si="90"/>
        <v>0</v>
      </c>
      <c r="O225" s="4">
        <f t="shared" si="90"/>
        <v>0</v>
      </c>
      <c r="P225" s="4">
        <f t="shared" si="90"/>
        <v>58</v>
      </c>
      <c r="Q225" s="4">
        <f t="shared" si="90"/>
        <v>122</v>
      </c>
      <c r="R225" s="4">
        <f t="shared" si="90"/>
        <v>180</v>
      </c>
      <c r="S225" s="4">
        <f t="shared" si="90"/>
        <v>0</v>
      </c>
      <c r="T225" s="4">
        <f t="shared" si="90"/>
        <v>0</v>
      </c>
      <c r="U225" s="4">
        <f t="shared" si="90"/>
        <v>0</v>
      </c>
      <c r="V225" s="4">
        <f t="shared" si="90"/>
        <v>0</v>
      </c>
      <c r="W225" s="4">
        <f t="shared" si="90"/>
        <v>0</v>
      </c>
      <c r="X225" s="4">
        <f t="shared" si="90"/>
        <v>0</v>
      </c>
      <c r="Y225" s="4">
        <f t="shared" si="90"/>
        <v>0</v>
      </c>
      <c r="Z225" s="4">
        <f t="shared" si="90"/>
        <v>0</v>
      </c>
      <c r="AA225" s="4">
        <f t="shared" si="90"/>
        <v>0</v>
      </c>
      <c r="AB225" s="4">
        <f t="shared" si="90"/>
        <v>4</v>
      </c>
      <c r="AC225" s="4">
        <f t="shared" si="90"/>
        <v>3</v>
      </c>
      <c r="AD225" s="4">
        <f t="shared" si="90"/>
        <v>7</v>
      </c>
      <c r="AE225" s="2"/>
      <c r="AF225" s="2"/>
    </row>
    <row r="226" spans="1:32" outlineLevel="4" x14ac:dyDescent="0.25">
      <c r="A226" s="9">
        <v>50.060499999999998</v>
      </c>
      <c r="B226" s="9" t="s">
        <v>312</v>
      </c>
      <c r="C226" s="9" t="s">
        <v>313</v>
      </c>
      <c r="D226" s="4">
        <f t="shared" si="73"/>
        <v>9</v>
      </c>
      <c r="E226" s="4">
        <f t="shared" si="74"/>
        <v>22</v>
      </c>
      <c r="F226" s="4">
        <f t="shared" si="75"/>
        <v>31</v>
      </c>
      <c r="G226" s="5"/>
      <c r="H226" s="5"/>
      <c r="I226" s="5">
        <f t="shared" si="76"/>
        <v>0</v>
      </c>
      <c r="J226" s="5"/>
      <c r="K226" s="5"/>
      <c r="L226" s="5">
        <f t="shared" si="77"/>
        <v>0</v>
      </c>
      <c r="M226" s="5"/>
      <c r="N226" s="5"/>
      <c r="O226" s="5">
        <f t="shared" si="78"/>
        <v>0</v>
      </c>
      <c r="P226" s="5">
        <v>8</v>
      </c>
      <c r="Q226" s="5">
        <v>22</v>
      </c>
      <c r="R226" s="5">
        <f t="shared" si="79"/>
        <v>30</v>
      </c>
      <c r="S226" s="5"/>
      <c r="T226" s="5"/>
      <c r="U226" s="5">
        <f t="shared" si="80"/>
        <v>0</v>
      </c>
      <c r="V226" s="5"/>
      <c r="W226" s="5"/>
      <c r="X226" s="5">
        <f t="shared" si="81"/>
        <v>0</v>
      </c>
      <c r="Y226" s="5"/>
      <c r="Z226" s="5"/>
      <c r="AA226" s="5">
        <f t="shared" si="82"/>
        <v>0</v>
      </c>
      <c r="AB226" s="5">
        <v>1</v>
      </c>
      <c r="AC226" s="5"/>
      <c r="AD226" s="5">
        <f t="shared" si="83"/>
        <v>1</v>
      </c>
      <c r="AE226" s="2"/>
      <c r="AF226" s="2"/>
    </row>
    <row r="227" spans="1:32" outlineLevel="4" x14ac:dyDescent="0.25">
      <c r="A227" s="9">
        <v>50.070099999999996</v>
      </c>
      <c r="B227" s="9" t="s">
        <v>314</v>
      </c>
      <c r="C227" s="9" t="s">
        <v>315</v>
      </c>
      <c r="D227" s="4">
        <f t="shared" si="73"/>
        <v>1</v>
      </c>
      <c r="E227" s="4">
        <f t="shared" si="74"/>
        <v>5</v>
      </c>
      <c r="F227" s="4">
        <f t="shared" si="75"/>
        <v>6</v>
      </c>
      <c r="G227" s="5"/>
      <c r="H227" s="5"/>
      <c r="I227" s="5">
        <f t="shared" si="76"/>
        <v>0</v>
      </c>
      <c r="J227" s="5"/>
      <c r="K227" s="5"/>
      <c r="L227" s="5">
        <f t="shared" si="77"/>
        <v>0</v>
      </c>
      <c r="M227" s="5"/>
      <c r="N227" s="5"/>
      <c r="O227" s="5">
        <f t="shared" si="78"/>
        <v>0</v>
      </c>
      <c r="P227" s="5"/>
      <c r="Q227" s="5">
        <v>4</v>
      </c>
      <c r="R227" s="5">
        <f t="shared" si="79"/>
        <v>4</v>
      </c>
      <c r="S227" s="5"/>
      <c r="T227" s="5"/>
      <c r="U227" s="5">
        <f t="shared" si="80"/>
        <v>0</v>
      </c>
      <c r="V227" s="5"/>
      <c r="W227" s="5"/>
      <c r="X227" s="5">
        <f t="shared" si="81"/>
        <v>0</v>
      </c>
      <c r="Y227" s="5"/>
      <c r="Z227" s="5"/>
      <c r="AA227" s="5">
        <f t="shared" si="82"/>
        <v>0</v>
      </c>
      <c r="AB227" s="5">
        <v>1</v>
      </c>
      <c r="AC227" s="5">
        <v>1</v>
      </c>
      <c r="AD227" s="5">
        <f t="shared" si="83"/>
        <v>2</v>
      </c>
      <c r="AE227" s="2"/>
      <c r="AF227" s="2"/>
    </row>
    <row r="228" spans="1:32" outlineLevel="4" x14ac:dyDescent="0.25">
      <c r="A228" s="9">
        <v>50.070399999999999</v>
      </c>
      <c r="B228" s="9" t="s">
        <v>316</v>
      </c>
      <c r="C228" s="9" t="s">
        <v>317</v>
      </c>
      <c r="D228" s="4">
        <f t="shared" si="73"/>
        <v>7</v>
      </c>
      <c r="E228" s="4">
        <f t="shared" si="74"/>
        <v>9</v>
      </c>
      <c r="F228" s="4">
        <f t="shared" si="75"/>
        <v>16</v>
      </c>
      <c r="G228" s="5"/>
      <c r="H228" s="5"/>
      <c r="I228" s="5">
        <f t="shared" si="76"/>
        <v>0</v>
      </c>
      <c r="J228" s="5"/>
      <c r="K228" s="5"/>
      <c r="L228" s="5">
        <f t="shared" si="77"/>
        <v>0</v>
      </c>
      <c r="M228" s="5"/>
      <c r="N228" s="5"/>
      <c r="O228" s="5">
        <f t="shared" si="78"/>
        <v>0</v>
      </c>
      <c r="P228" s="5">
        <v>6</v>
      </c>
      <c r="Q228" s="5">
        <v>8</v>
      </c>
      <c r="R228" s="5">
        <f t="shared" si="79"/>
        <v>14</v>
      </c>
      <c r="S228" s="5"/>
      <c r="T228" s="5"/>
      <c r="U228" s="5">
        <f t="shared" si="80"/>
        <v>0</v>
      </c>
      <c r="V228" s="5"/>
      <c r="W228" s="5"/>
      <c r="X228" s="5">
        <f t="shared" si="81"/>
        <v>0</v>
      </c>
      <c r="Y228" s="5"/>
      <c r="Z228" s="5"/>
      <c r="AA228" s="5">
        <f t="shared" si="82"/>
        <v>0</v>
      </c>
      <c r="AB228" s="5">
        <v>1</v>
      </c>
      <c r="AC228" s="5">
        <v>1</v>
      </c>
      <c r="AD228" s="5">
        <f t="shared" si="83"/>
        <v>2</v>
      </c>
      <c r="AE228" s="2"/>
      <c r="AF228" s="2"/>
    </row>
    <row r="229" spans="1:32" outlineLevel="4" x14ac:dyDescent="0.25">
      <c r="A229" s="9">
        <v>50.070500000000003</v>
      </c>
      <c r="B229" s="9" t="s">
        <v>318</v>
      </c>
      <c r="C229" s="9" t="s">
        <v>319</v>
      </c>
      <c r="D229" s="4">
        <f t="shared" si="73"/>
        <v>15</v>
      </c>
      <c r="E229" s="4">
        <f t="shared" si="74"/>
        <v>35</v>
      </c>
      <c r="F229" s="4">
        <f t="shared" si="75"/>
        <v>50</v>
      </c>
      <c r="G229" s="5"/>
      <c r="H229" s="5"/>
      <c r="I229" s="5">
        <f t="shared" si="76"/>
        <v>0</v>
      </c>
      <c r="J229" s="5"/>
      <c r="K229" s="5"/>
      <c r="L229" s="5">
        <f t="shared" si="77"/>
        <v>0</v>
      </c>
      <c r="M229" s="5"/>
      <c r="N229" s="5"/>
      <c r="O229" s="5">
        <f t="shared" si="78"/>
        <v>0</v>
      </c>
      <c r="P229" s="5">
        <v>15</v>
      </c>
      <c r="Q229" s="5">
        <v>35</v>
      </c>
      <c r="R229" s="5">
        <f t="shared" si="79"/>
        <v>50</v>
      </c>
      <c r="S229" s="5"/>
      <c r="T229" s="5"/>
      <c r="U229" s="5">
        <f t="shared" si="80"/>
        <v>0</v>
      </c>
      <c r="V229" s="5"/>
      <c r="W229" s="5"/>
      <c r="X229" s="5">
        <f t="shared" si="81"/>
        <v>0</v>
      </c>
      <c r="Y229" s="5"/>
      <c r="Z229" s="5"/>
      <c r="AA229" s="5">
        <f t="shared" si="82"/>
        <v>0</v>
      </c>
      <c r="AB229" s="5"/>
      <c r="AC229" s="5"/>
      <c r="AD229" s="5">
        <f t="shared" si="83"/>
        <v>0</v>
      </c>
      <c r="AE229" s="2"/>
      <c r="AF229" s="2"/>
    </row>
    <row r="230" spans="1:32" outlineLevel="4" x14ac:dyDescent="0.25">
      <c r="A230" s="9">
        <v>50.070500000000003</v>
      </c>
      <c r="B230" s="9" t="s">
        <v>320</v>
      </c>
      <c r="C230" s="9" t="s">
        <v>321</v>
      </c>
      <c r="D230" s="4">
        <f t="shared" si="73"/>
        <v>17</v>
      </c>
      <c r="E230" s="4">
        <f t="shared" si="74"/>
        <v>21</v>
      </c>
      <c r="F230" s="4">
        <f t="shared" si="75"/>
        <v>38</v>
      </c>
      <c r="G230" s="5"/>
      <c r="H230" s="5"/>
      <c r="I230" s="5">
        <f t="shared" si="76"/>
        <v>0</v>
      </c>
      <c r="J230" s="5">
        <v>1</v>
      </c>
      <c r="K230" s="5"/>
      <c r="L230" s="5">
        <f t="shared" si="77"/>
        <v>1</v>
      </c>
      <c r="M230" s="5"/>
      <c r="N230" s="5"/>
      <c r="O230" s="5">
        <f t="shared" si="78"/>
        <v>0</v>
      </c>
      <c r="P230" s="5">
        <v>15</v>
      </c>
      <c r="Q230" s="5">
        <v>21</v>
      </c>
      <c r="R230" s="5">
        <f t="shared" si="79"/>
        <v>36</v>
      </c>
      <c r="S230" s="5"/>
      <c r="T230" s="5"/>
      <c r="U230" s="5">
        <f t="shared" si="80"/>
        <v>0</v>
      </c>
      <c r="V230" s="5"/>
      <c r="W230" s="5"/>
      <c r="X230" s="5">
        <f t="shared" si="81"/>
        <v>0</v>
      </c>
      <c r="Y230" s="5"/>
      <c r="Z230" s="5"/>
      <c r="AA230" s="5">
        <f t="shared" si="82"/>
        <v>0</v>
      </c>
      <c r="AB230" s="5">
        <v>1</v>
      </c>
      <c r="AC230" s="5"/>
      <c r="AD230" s="5">
        <f t="shared" si="83"/>
        <v>1</v>
      </c>
      <c r="AE230" s="2"/>
      <c r="AF230" s="2"/>
    </row>
    <row r="231" spans="1:32" outlineLevel="4" x14ac:dyDescent="0.25">
      <c r="A231" s="9">
        <v>50.070500000000003</v>
      </c>
      <c r="B231" s="9" t="s">
        <v>322</v>
      </c>
      <c r="C231" s="9" t="s">
        <v>323</v>
      </c>
      <c r="D231" s="4">
        <f t="shared" si="73"/>
        <v>7</v>
      </c>
      <c r="E231" s="4">
        <f t="shared" si="74"/>
        <v>17</v>
      </c>
      <c r="F231" s="4">
        <f t="shared" si="75"/>
        <v>24</v>
      </c>
      <c r="G231" s="5"/>
      <c r="H231" s="5"/>
      <c r="I231" s="5">
        <f t="shared" si="76"/>
        <v>0</v>
      </c>
      <c r="J231" s="5"/>
      <c r="K231" s="5"/>
      <c r="L231" s="5">
        <f t="shared" si="77"/>
        <v>0</v>
      </c>
      <c r="M231" s="5"/>
      <c r="N231" s="5"/>
      <c r="O231" s="5">
        <f t="shared" si="78"/>
        <v>0</v>
      </c>
      <c r="P231" s="5">
        <v>7</v>
      </c>
      <c r="Q231" s="5">
        <v>17</v>
      </c>
      <c r="R231" s="5">
        <f t="shared" si="79"/>
        <v>24</v>
      </c>
      <c r="S231" s="5"/>
      <c r="T231" s="5"/>
      <c r="U231" s="5">
        <f t="shared" si="80"/>
        <v>0</v>
      </c>
      <c r="V231" s="5"/>
      <c r="W231" s="5"/>
      <c r="X231" s="5">
        <f t="shared" si="81"/>
        <v>0</v>
      </c>
      <c r="Y231" s="5"/>
      <c r="Z231" s="5"/>
      <c r="AA231" s="5">
        <f t="shared" si="82"/>
        <v>0</v>
      </c>
      <c r="AB231" s="5"/>
      <c r="AC231" s="5"/>
      <c r="AD231" s="5">
        <f t="shared" si="83"/>
        <v>0</v>
      </c>
      <c r="AE231" s="2"/>
      <c r="AF231" s="2"/>
    </row>
    <row r="232" spans="1:32" outlineLevel="4" x14ac:dyDescent="0.25">
      <c r="A232" s="9">
        <v>50.070799999999998</v>
      </c>
      <c r="B232" s="9" t="s">
        <v>324</v>
      </c>
      <c r="C232" s="9" t="s">
        <v>325</v>
      </c>
      <c r="D232" s="4">
        <f t="shared" si="73"/>
        <v>2</v>
      </c>
      <c r="E232" s="4">
        <f t="shared" si="74"/>
        <v>7</v>
      </c>
      <c r="F232" s="4">
        <f t="shared" si="75"/>
        <v>9</v>
      </c>
      <c r="G232" s="5"/>
      <c r="H232" s="5"/>
      <c r="I232" s="5">
        <f t="shared" si="76"/>
        <v>0</v>
      </c>
      <c r="J232" s="5"/>
      <c r="K232" s="5"/>
      <c r="L232" s="5">
        <f t="shared" si="77"/>
        <v>0</v>
      </c>
      <c r="M232" s="5"/>
      <c r="N232" s="5"/>
      <c r="O232" s="5">
        <f t="shared" si="78"/>
        <v>0</v>
      </c>
      <c r="P232" s="5">
        <v>2</v>
      </c>
      <c r="Q232" s="5">
        <v>7</v>
      </c>
      <c r="R232" s="5">
        <f t="shared" si="79"/>
        <v>9</v>
      </c>
      <c r="S232" s="5"/>
      <c r="T232" s="5"/>
      <c r="U232" s="5">
        <f t="shared" si="80"/>
        <v>0</v>
      </c>
      <c r="V232" s="5"/>
      <c r="W232" s="5"/>
      <c r="X232" s="5">
        <f t="shared" si="81"/>
        <v>0</v>
      </c>
      <c r="Y232" s="5"/>
      <c r="Z232" s="5"/>
      <c r="AA232" s="5">
        <f t="shared" si="82"/>
        <v>0</v>
      </c>
      <c r="AB232" s="5"/>
      <c r="AC232" s="5"/>
      <c r="AD232" s="5">
        <f t="shared" si="83"/>
        <v>0</v>
      </c>
      <c r="AE232" s="2"/>
      <c r="AF232" s="2"/>
    </row>
    <row r="233" spans="1:32" outlineLevel="4" x14ac:dyDescent="0.25">
      <c r="A233" s="9">
        <v>50.070900000000002</v>
      </c>
      <c r="B233" s="9" t="s">
        <v>326</v>
      </c>
      <c r="C233" s="9" t="s">
        <v>327</v>
      </c>
      <c r="D233" s="4">
        <f t="shared" si="73"/>
        <v>5</v>
      </c>
      <c r="E233" s="4">
        <f t="shared" si="74"/>
        <v>9</v>
      </c>
      <c r="F233" s="4">
        <f t="shared" si="75"/>
        <v>14</v>
      </c>
      <c r="G233" s="5"/>
      <c r="H233" s="5"/>
      <c r="I233" s="5">
        <f t="shared" si="76"/>
        <v>0</v>
      </c>
      <c r="J233" s="5"/>
      <c r="K233" s="5"/>
      <c r="L233" s="5">
        <f t="shared" si="77"/>
        <v>0</v>
      </c>
      <c r="M233" s="5"/>
      <c r="N233" s="5"/>
      <c r="O233" s="5">
        <f t="shared" si="78"/>
        <v>0</v>
      </c>
      <c r="P233" s="5">
        <v>5</v>
      </c>
      <c r="Q233" s="5">
        <v>8</v>
      </c>
      <c r="R233" s="5">
        <f t="shared" si="79"/>
        <v>13</v>
      </c>
      <c r="S233" s="5"/>
      <c r="T233" s="5"/>
      <c r="U233" s="5">
        <f t="shared" si="80"/>
        <v>0</v>
      </c>
      <c r="V233" s="5"/>
      <c r="W233" s="5"/>
      <c r="X233" s="5">
        <f t="shared" si="81"/>
        <v>0</v>
      </c>
      <c r="Y233" s="5"/>
      <c r="Z233" s="5"/>
      <c r="AA233" s="5">
        <f t="shared" si="82"/>
        <v>0</v>
      </c>
      <c r="AB233" s="5"/>
      <c r="AC233" s="5">
        <v>1</v>
      </c>
      <c r="AD233" s="5">
        <f t="shared" si="83"/>
        <v>1</v>
      </c>
      <c r="AE233" s="2"/>
      <c r="AF233" s="2"/>
    </row>
    <row r="234" spans="1:32" outlineLevel="3" x14ac:dyDescent="0.25">
      <c r="A234" s="362" t="s">
        <v>328</v>
      </c>
      <c r="B234" s="362"/>
      <c r="C234" s="362"/>
      <c r="D234" s="4">
        <f t="shared" ref="D234:AD234" si="91">SUBTOTAL(9,D235:D239)</f>
        <v>59</v>
      </c>
      <c r="E234" s="4">
        <f t="shared" si="91"/>
        <v>156</v>
      </c>
      <c r="F234" s="4">
        <f t="shared" si="91"/>
        <v>215</v>
      </c>
      <c r="G234" s="4">
        <f t="shared" si="91"/>
        <v>0</v>
      </c>
      <c r="H234" s="4">
        <f t="shared" si="91"/>
        <v>0</v>
      </c>
      <c r="I234" s="4">
        <f t="shared" si="91"/>
        <v>0</v>
      </c>
      <c r="J234" s="4">
        <f t="shared" si="91"/>
        <v>0</v>
      </c>
      <c r="K234" s="4">
        <f t="shared" si="91"/>
        <v>0</v>
      </c>
      <c r="L234" s="4">
        <f t="shared" si="91"/>
        <v>0</v>
      </c>
      <c r="M234" s="4">
        <f t="shared" si="91"/>
        <v>0</v>
      </c>
      <c r="N234" s="4">
        <f t="shared" si="91"/>
        <v>0</v>
      </c>
      <c r="O234" s="4">
        <f t="shared" si="91"/>
        <v>0</v>
      </c>
      <c r="P234" s="4">
        <f t="shared" si="91"/>
        <v>51</v>
      </c>
      <c r="Q234" s="4">
        <f t="shared" si="91"/>
        <v>149</v>
      </c>
      <c r="R234" s="4">
        <f t="shared" si="91"/>
        <v>200</v>
      </c>
      <c r="S234" s="4">
        <f t="shared" si="91"/>
        <v>0</v>
      </c>
      <c r="T234" s="4">
        <f t="shared" si="91"/>
        <v>0</v>
      </c>
      <c r="U234" s="4">
        <f t="shared" si="91"/>
        <v>0</v>
      </c>
      <c r="V234" s="4">
        <f t="shared" si="91"/>
        <v>1</v>
      </c>
      <c r="W234" s="4">
        <f t="shared" si="91"/>
        <v>1</v>
      </c>
      <c r="X234" s="4">
        <f t="shared" si="91"/>
        <v>2</v>
      </c>
      <c r="Y234" s="4">
        <f t="shared" si="91"/>
        <v>1</v>
      </c>
      <c r="Z234" s="4">
        <f t="shared" si="91"/>
        <v>0</v>
      </c>
      <c r="AA234" s="4">
        <f t="shared" si="91"/>
        <v>1</v>
      </c>
      <c r="AB234" s="4">
        <f t="shared" si="91"/>
        <v>6</v>
      </c>
      <c r="AC234" s="4">
        <f t="shared" si="91"/>
        <v>6</v>
      </c>
      <c r="AD234" s="4">
        <f t="shared" si="91"/>
        <v>12</v>
      </c>
      <c r="AE234" s="2"/>
      <c r="AF234" s="2"/>
    </row>
    <row r="235" spans="1:32" outlineLevel="4" x14ac:dyDescent="0.25">
      <c r="A235" s="9">
        <v>30.9999</v>
      </c>
      <c r="B235" s="9" t="s">
        <v>329</v>
      </c>
      <c r="C235" s="9" t="s">
        <v>330</v>
      </c>
      <c r="D235" s="4">
        <f t="shared" si="73"/>
        <v>9</v>
      </c>
      <c r="E235" s="4">
        <f t="shared" si="74"/>
        <v>15</v>
      </c>
      <c r="F235" s="4">
        <f t="shared" si="75"/>
        <v>24</v>
      </c>
      <c r="G235" s="5"/>
      <c r="H235" s="5"/>
      <c r="I235" s="5">
        <f t="shared" si="76"/>
        <v>0</v>
      </c>
      <c r="J235" s="5"/>
      <c r="K235" s="5"/>
      <c r="L235" s="5">
        <f t="shared" si="77"/>
        <v>0</v>
      </c>
      <c r="M235" s="5"/>
      <c r="N235" s="5"/>
      <c r="O235" s="5">
        <f t="shared" si="78"/>
        <v>0</v>
      </c>
      <c r="P235" s="5">
        <v>7</v>
      </c>
      <c r="Q235" s="5">
        <v>14</v>
      </c>
      <c r="R235" s="5">
        <f t="shared" si="79"/>
        <v>21</v>
      </c>
      <c r="S235" s="5"/>
      <c r="T235" s="5"/>
      <c r="U235" s="5">
        <f t="shared" si="80"/>
        <v>0</v>
      </c>
      <c r="V235" s="5"/>
      <c r="W235" s="5"/>
      <c r="X235" s="5">
        <f t="shared" si="81"/>
        <v>0</v>
      </c>
      <c r="Y235" s="5"/>
      <c r="Z235" s="5"/>
      <c r="AA235" s="5">
        <f t="shared" si="82"/>
        <v>0</v>
      </c>
      <c r="AB235" s="5">
        <v>2</v>
      </c>
      <c r="AC235" s="5">
        <v>1</v>
      </c>
      <c r="AD235" s="5">
        <f t="shared" si="83"/>
        <v>3</v>
      </c>
      <c r="AE235" s="2"/>
      <c r="AF235" s="2"/>
    </row>
    <row r="236" spans="1:32" outlineLevel="4" x14ac:dyDescent="0.25">
      <c r="A236" s="9">
        <v>30.9999</v>
      </c>
      <c r="B236" s="9" t="s">
        <v>331</v>
      </c>
      <c r="C236" s="9" t="s">
        <v>332</v>
      </c>
      <c r="D236" s="4">
        <f t="shared" si="73"/>
        <v>7</v>
      </c>
      <c r="E236" s="4">
        <f t="shared" si="74"/>
        <v>19</v>
      </c>
      <c r="F236" s="4">
        <f t="shared" si="75"/>
        <v>26</v>
      </c>
      <c r="G236" s="5"/>
      <c r="H236" s="5"/>
      <c r="I236" s="5">
        <f t="shared" si="76"/>
        <v>0</v>
      </c>
      <c r="J236" s="5"/>
      <c r="K236" s="5"/>
      <c r="L236" s="5">
        <f t="shared" si="77"/>
        <v>0</v>
      </c>
      <c r="M236" s="5"/>
      <c r="N236" s="5"/>
      <c r="O236" s="5">
        <f t="shared" si="78"/>
        <v>0</v>
      </c>
      <c r="P236" s="5">
        <v>7</v>
      </c>
      <c r="Q236" s="5">
        <v>18</v>
      </c>
      <c r="R236" s="5">
        <f t="shared" si="79"/>
        <v>25</v>
      </c>
      <c r="S236" s="5"/>
      <c r="T236" s="5"/>
      <c r="U236" s="5">
        <f t="shared" si="80"/>
        <v>0</v>
      </c>
      <c r="V236" s="5"/>
      <c r="W236" s="5"/>
      <c r="X236" s="5">
        <f t="shared" si="81"/>
        <v>0</v>
      </c>
      <c r="Y236" s="5"/>
      <c r="Z236" s="5"/>
      <c r="AA236" s="5">
        <f t="shared" si="82"/>
        <v>0</v>
      </c>
      <c r="AB236" s="5"/>
      <c r="AC236" s="5">
        <v>1</v>
      </c>
      <c r="AD236" s="5">
        <f t="shared" si="83"/>
        <v>1</v>
      </c>
      <c r="AE236" s="2"/>
      <c r="AF236" s="2"/>
    </row>
    <row r="237" spans="1:32" outlineLevel="4" x14ac:dyDescent="0.25">
      <c r="A237" s="9">
        <v>30.9999</v>
      </c>
      <c r="B237" s="9" t="s">
        <v>333</v>
      </c>
      <c r="C237" s="9" t="s">
        <v>334</v>
      </c>
      <c r="D237" s="4">
        <f t="shared" si="73"/>
        <v>13</v>
      </c>
      <c r="E237" s="4">
        <f t="shared" si="74"/>
        <v>27</v>
      </c>
      <c r="F237" s="4">
        <f t="shared" si="75"/>
        <v>40</v>
      </c>
      <c r="G237" s="5"/>
      <c r="H237" s="5"/>
      <c r="I237" s="5">
        <f t="shared" si="76"/>
        <v>0</v>
      </c>
      <c r="J237" s="5"/>
      <c r="K237" s="5"/>
      <c r="L237" s="5">
        <f t="shared" si="77"/>
        <v>0</v>
      </c>
      <c r="M237" s="5"/>
      <c r="N237" s="5"/>
      <c r="O237" s="5">
        <f t="shared" si="78"/>
        <v>0</v>
      </c>
      <c r="P237" s="5">
        <v>10</v>
      </c>
      <c r="Q237" s="5">
        <v>25</v>
      </c>
      <c r="R237" s="5">
        <f t="shared" si="79"/>
        <v>35</v>
      </c>
      <c r="S237" s="5"/>
      <c r="T237" s="5"/>
      <c r="U237" s="5">
        <f t="shared" si="80"/>
        <v>0</v>
      </c>
      <c r="V237" s="5"/>
      <c r="W237" s="5"/>
      <c r="X237" s="5">
        <f t="shared" si="81"/>
        <v>0</v>
      </c>
      <c r="Y237" s="5"/>
      <c r="Z237" s="5"/>
      <c r="AA237" s="5">
        <f t="shared" si="82"/>
        <v>0</v>
      </c>
      <c r="AB237" s="5">
        <v>3</v>
      </c>
      <c r="AC237" s="5">
        <v>2</v>
      </c>
      <c r="AD237" s="5">
        <f t="shared" si="83"/>
        <v>5</v>
      </c>
      <c r="AE237" s="2"/>
      <c r="AF237" s="2"/>
    </row>
    <row r="238" spans="1:32" outlineLevel="4" x14ac:dyDescent="0.25">
      <c r="A238" s="9">
        <v>30.9999</v>
      </c>
      <c r="B238" s="9" t="s">
        <v>335</v>
      </c>
      <c r="C238" s="9" t="s">
        <v>336</v>
      </c>
      <c r="D238" s="4">
        <f t="shared" si="73"/>
        <v>5</v>
      </c>
      <c r="E238" s="4">
        <f t="shared" si="74"/>
        <v>21</v>
      </c>
      <c r="F238" s="4">
        <f t="shared" si="75"/>
        <v>26</v>
      </c>
      <c r="G238" s="5"/>
      <c r="H238" s="5"/>
      <c r="I238" s="5">
        <f t="shared" si="76"/>
        <v>0</v>
      </c>
      <c r="J238" s="5"/>
      <c r="K238" s="5"/>
      <c r="L238" s="5">
        <f t="shared" si="77"/>
        <v>0</v>
      </c>
      <c r="M238" s="5"/>
      <c r="N238" s="5"/>
      <c r="O238" s="5">
        <f t="shared" si="78"/>
        <v>0</v>
      </c>
      <c r="P238" s="5">
        <v>5</v>
      </c>
      <c r="Q238" s="5">
        <v>20</v>
      </c>
      <c r="R238" s="5">
        <f t="shared" si="79"/>
        <v>25</v>
      </c>
      <c r="S238" s="5"/>
      <c r="T238" s="5"/>
      <c r="U238" s="5">
        <f t="shared" si="80"/>
        <v>0</v>
      </c>
      <c r="V238" s="5"/>
      <c r="W238" s="5"/>
      <c r="X238" s="5">
        <f t="shared" si="81"/>
        <v>0</v>
      </c>
      <c r="Y238" s="5"/>
      <c r="Z238" s="5"/>
      <c r="AA238" s="5">
        <f t="shared" si="82"/>
        <v>0</v>
      </c>
      <c r="AB238" s="5"/>
      <c r="AC238" s="5">
        <v>1</v>
      </c>
      <c r="AD238" s="5">
        <f t="shared" si="83"/>
        <v>1</v>
      </c>
      <c r="AE238" s="2"/>
      <c r="AF238" s="2"/>
    </row>
    <row r="239" spans="1:32" outlineLevel="4" x14ac:dyDescent="0.25">
      <c r="A239" s="9">
        <v>30.9999</v>
      </c>
      <c r="B239" s="9" t="s">
        <v>337</v>
      </c>
      <c r="C239" s="9" t="s">
        <v>69</v>
      </c>
      <c r="D239" s="4">
        <f t="shared" si="73"/>
        <v>25</v>
      </c>
      <c r="E239" s="4">
        <f t="shared" si="74"/>
        <v>74</v>
      </c>
      <c r="F239" s="4">
        <f t="shared" si="75"/>
        <v>99</v>
      </c>
      <c r="G239" s="5"/>
      <c r="H239" s="5"/>
      <c r="I239" s="5">
        <f t="shared" si="76"/>
        <v>0</v>
      </c>
      <c r="J239" s="5"/>
      <c r="K239" s="5"/>
      <c r="L239" s="5">
        <f t="shared" si="77"/>
        <v>0</v>
      </c>
      <c r="M239" s="5"/>
      <c r="N239" s="5"/>
      <c r="O239" s="5">
        <f t="shared" si="78"/>
        <v>0</v>
      </c>
      <c r="P239" s="5">
        <v>22</v>
      </c>
      <c r="Q239" s="5">
        <v>72</v>
      </c>
      <c r="R239" s="5">
        <f t="shared" si="79"/>
        <v>94</v>
      </c>
      <c r="S239" s="5"/>
      <c r="T239" s="5"/>
      <c r="U239" s="5">
        <f t="shared" si="80"/>
        <v>0</v>
      </c>
      <c r="V239" s="5">
        <v>1</v>
      </c>
      <c r="W239" s="5">
        <v>1</v>
      </c>
      <c r="X239" s="5">
        <f t="shared" si="81"/>
        <v>2</v>
      </c>
      <c r="Y239" s="5">
        <v>1</v>
      </c>
      <c r="Z239" s="5"/>
      <c r="AA239" s="5">
        <f t="shared" si="82"/>
        <v>1</v>
      </c>
      <c r="AB239" s="5">
        <v>1</v>
      </c>
      <c r="AC239" s="5">
        <v>1</v>
      </c>
      <c r="AD239" s="5">
        <f t="shared" si="83"/>
        <v>2</v>
      </c>
      <c r="AE239" s="2"/>
      <c r="AF239" s="2"/>
    </row>
    <row r="240" spans="1:32" outlineLevel="2" x14ac:dyDescent="0.25">
      <c r="A240" s="364" t="s">
        <v>40</v>
      </c>
      <c r="B240" s="364"/>
      <c r="C240" s="364"/>
      <c r="D240" s="4">
        <f t="shared" ref="D240:AD240" si="92">SUBTOTAL(9,D242:D257)</f>
        <v>228</v>
      </c>
      <c r="E240" s="4">
        <f t="shared" si="92"/>
        <v>371</v>
      </c>
      <c r="F240" s="4">
        <f t="shared" si="92"/>
        <v>599</v>
      </c>
      <c r="G240" s="4">
        <f t="shared" si="92"/>
        <v>1</v>
      </c>
      <c r="H240" s="4">
        <f t="shared" si="92"/>
        <v>1</v>
      </c>
      <c r="I240" s="4">
        <f t="shared" si="92"/>
        <v>2</v>
      </c>
      <c r="J240" s="4">
        <f t="shared" si="92"/>
        <v>0</v>
      </c>
      <c r="K240" s="4">
        <f t="shared" si="92"/>
        <v>0</v>
      </c>
      <c r="L240" s="4">
        <f t="shared" si="92"/>
        <v>0</v>
      </c>
      <c r="M240" s="4">
        <f t="shared" si="92"/>
        <v>1</v>
      </c>
      <c r="N240" s="4">
        <f t="shared" si="92"/>
        <v>2</v>
      </c>
      <c r="O240" s="4">
        <f t="shared" si="92"/>
        <v>3</v>
      </c>
      <c r="P240" s="4">
        <f t="shared" si="92"/>
        <v>199</v>
      </c>
      <c r="Q240" s="4">
        <f t="shared" si="92"/>
        <v>327</v>
      </c>
      <c r="R240" s="4">
        <f t="shared" si="92"/>
        <v>526</v>
      </c>
      <c r="S240" s="4">
        <f t="shared" si="92"/>
        <v>0</v>
      </c>
      <c r="T240" s="4">
        <f t="shared" si="92"/>
        <v>0</v>
      </c>
      <c r="U240" s="4">
        <f t="shared" si="92"/>
        <v>0</v>
      </c>
      <c r="V240" s="4">
        <f t="shared" si="92"/>
        <v>0</v>
      </c>
      <c r="W240" s="4">
        <f t="shared" si="92"/>
        <v>3</v>
      </c>
      <c r="X240" s="4">
        <f t="shared" si="92"/>
        <v>3</v>
      </c>
      <c r="Y240" s="4">
        <f t="shared" si="92"/>
        <v>6</v>
      </c>
      <c r="Z240" s="4">
        <f t="shared" si="92"/>
        <v>5</v>
      </c>
      <c r="AA240" s="4">
        <f t="shared" si="92"/>
        <v>11</v>
      </c>
      <c r="AB240" s="4">
        <f t="shared" si="92"/>
        <v>21</v>
      </c>
      <c r="AC240" s="4">
        <f t="shared" si="92"/>
        <v>33</v>
      </c>
      <c r="AD240" s="4">
        <f t="shared" si="92"/>
        <v>54</v>
      </c>
      <c r="AE240" s="2"/>
      <c r="AF240" s="2"/>
    </row>
    <row r="241" spans="1:32" outlineLevel="3" collapsed="1" x14ac:dyDescent="0.25">
      <c r="A241" s="362" t="s">
        <v>122</v>
      </c>
      <c r="B241" s="362"/>
      <c r="C241" s="362"/>
      <c r="D241" s="4">
        <f t="shared" ref="D241:AD241" si="93">SUBTOTAL(9,D242:D242)</f>
        <v>0</v>
      </c>
      <c r="E241" s="4">
        <f t="shared" si="93"/>
        <v>1</v>
      </c>
      <c r="F241" s="4">
        <f t="shared" si="93"/>
        <v>1</v>
      </c>
      <c r="G241" s="4">
        <f t="shared" si="93"/>
        <v>0</v>
      </c>
      <c r="H241" s="4">
        <f t="shared" si="93"/>
        <v>0</v>
      </c>
      <c r="I241" s="4">
        <f t="shared" si="93"/>
        <v>0</v>
      </c>
      <c r="J241" s="4">
        <f t="shared" si="93"/>
        <v>0</v>
      </c>
      <c r="K241" s="4">
        <f t="shared" si="93"/>
        <v>0</v>
      </c>
      <c r="L241" s="4">
        <f t="shared" si="93"/>
        <v>0</v>
      </c>
      <c r="M241" s="4">
        <f t="shared" si="93"/>
        <v>0</v>
      </c>
      <c r="N241" s="4">
        <f t="shared" si="93"/>
        <v>0</v>
      </c>
      <c r="O241" s="4">
        <f t="shared" si="93"/>
        <v>0</v>
      </c>
      <c r="P241" s="4">
        <f t="shared" si="93"/>
        <v>0</v>
      </c>
      <c r="Q241" s="4">
        <f t="shared" si="93"/>
        <v>0</v>
      </c>
      <c r="R241" s="4">
        <f t="shared" si="93"/>
        <v>0</v>
      </c>
      <c r="S241" s="4">
        <f t="shared" si="93"/>
        <v>0</v>
      </c>
      <c r="T241" s="4">
        <f t="shared" si="93"/>
        <v>0</v>
      </c>
      <c r="U241" s="4">
        <f t="shared" si="93"/>
        <v>0</v>
      </c>
      <c r="V241" s="4">
        <f t="shared" si="93"/>
        <v>0</v>
      </c>
      <c r="W241" s="4">
        <f t="shared" si="93"/>
        <v>0</v>
      </c>
      <c r="X241" s="4">
        <f t="shared" si="93"/>
        <v>0</v>
      </c>
      <c r="Y241" s="4">
        <f t="shared" si="93"/>
        <v>0</v>
      </c>
      <c r="Z241" s="4">
        <f t="shared" si="93"/>
        <v>0</v>
      </c>
      <c r="AA241" s="4">
        <f t="shared" si="93"/>
        <v>0</v>
      </c>
      <c r="AB241" s="4">
        <f t="shared" si="93"/>
        <v>0</v>
      </c>
      <c r="AC241" s="4">
        <f t="shared" si="93"/>
        <v>1</v>
      </c>
      <c r="AD241" s="4">
        <f t="shared" si="93"/>
        <v>1</v>
      </c>
      <c r="AE241" s="2"/>
      <c r="AF241" s="2"/>
    </row>
    <row r="242" spans="1:32" outlineLevel="4" x14ac:dyDescent="0.25">
      <c r="A242" s="9">
        <v>16.010200000000001</v>
      </c>
      <c r="B242" s="9" t="s">
        <v>338</v>
      </c>
      <c r="C242" s="9" t="s">
        <v>339</v>
      </c>
      <c r="D242" s="4">
        <f t="shared" si="73"/>
        <v>0</v>
      </c>
      <c r="E242" s="4">
        <f t="shared" si="74"/>
        <v>1</v>
      </c>
      <c r="F242" s="4">
        <f t="shared" si="75"/>
        <v>1</v>
      </c>
      <c r="G242" s="5"/>
      <c r="H242" s="5"/>
      <c r="I242" s="5">
        <f t="shared" si="76"/>
        <v>0</v>
      </c>
      <c r="J242" s="5"/>
      <c r="K242" s="5"/>
      <c r="L242" s="5">
        <f t="shared" si="77"/>
        <v>0</v>
      </c>
      <c r="M242" s="5"/>
      <c r="N242" s="5"/>
      <c r="O242" s="5">
        <f t="shared" si="78"/>
        <v>0</v>
      </c>
      <c r="P242" s="5"/>
      <c r="Q242" s="5"/>
      <c r="R242" s="5">
        <f t="shared" si="79"/>
        <v>0</v>
      </c>
      <c r="S242" s="5"/>
      <c r="T242" s="5"/>
      <c r="U242" s="5">
        <f t="shared" si="80"/>
        <v>0</v>
      </c>
      <c r="V242" s="5"/>
      <c r="W242" s="5"/>
      <c r="X242" s="5">
        <f t="shared" si="81"/>
        <v>0</v>
      </c>
      <c r="Y242" s="5"/>
      <c r="Z242" s="5"/>
      <c r="AA242" s="5">
        <f t="shared" si="82"/>
        <v>0</v>
      </c>
      <c r="AB242" s="5"/>
      <c r="AC242" s="5">
        <v>1</v>
      </c>
      <c r="AD242" s="5">
        <f t="shared" si="83"/>
        <v>1</v>
      </c>
      <c r="AE242" s="2"/>
      <c r="AF242" s="2"/>
    </row>
    <row r="243" spans="1:32" outlineLevel="3" x14ac:dyDescent="0.25">
      <c r="A243" s="362" t="s">
        <v>41</v>
      </c>
      <c r="B243" s="362"/>
      <c r="C243" s="362"/>
      <c r="D243" s="4">
        <f t="shared" ref="D243:AD243" si="94">SUBTOTAL(9,D244:D251)</f>
        <v>157</v>
      </c>
      <c r="E243" s="4">
        <f t="shared" si="94"/>
        <v>236</v>
      </c>
      <c r="F243" s="4">
        <f t="shared" si="94"/>
        <v>393</v>
      </c>
      <c r="G243" s="4">
        <f t="shared" si="94"/>
        <v>1</v>
      </c>
      <c r="H243" s="4">
        <f t="shared" si="94"/>
        <v>1</v>
      </c>
      <c r="I243" s="4">
        <f t="shared" si="94"/>
        <v>2</v>
      </c>
      <c r="J243" s="4">
        <f t="shared" si="94"/>
        <v>0</v>
      </c>
      <c r="K243" s="4">
        <f t="shared" si="94"/>
        <v>0</v>
      </c>
      <c r="L243" s="4">
        <f t="shared" si="94"/>
        <v>0</v>
      </c>
      <c r="M243" s="4">
        <f t="shared" si="94"/>
        <v>0</v>
      </c>
      <c r="N243" s="4">
        <f t="shared" si="94"/>
        <v>0</v>
      </c>
      <c r="O243" s="4">
        <f t="shared" si="94"/>
        <v>0</v>
      </c>
      <c r="P243" s="4">
        <f t="shared" si="94"/>
        <v>134</v>
      </c>
      <c r="Q243" s="4">
        <f t="shared" si="94"/>
        <v>212</v>
      </c>
      <c r="R243" s="4">
        <f t="shared" si="94"/>
        <v>346</v>
      </c>
      <c r="S243" s="4">
        <f t="shared" si="94"/>
        <v>0</v>
      </c>
      <c r="T243" s="4">
        <f t="shared" si="94"/>
        <v>0</v>
      </c>
      <c r="U243" s="4">
        <f t="shared" si="94"/>
        <v>0</v>
      </c>
      <c r="V243" s="4">
        <f t="shared" si="94"/>
        <v>0</v>
      </c>
      <c r="W243" s="4">
        <f t="shared" si="94"/>
        <v>1</v>
      </c>
      <c r="X243" s="4">
        <f t="shared" si="94"/>
        <v>1</v>
      </c>
      <c r="Y243" s="4">
        <f t="shared" si="94"/>
        <v>5</v>
      </c>
      <c r="Z243" s="4">
        <f t="shared" si="94"/>
        <v>1</v>
      </c>
      <c r="AA243" s="4">
        <f t="shared" si="94"/>
        <v>6</v>
      </c>
      <c r="AB243" s="4">
        <f t="shared" si="94"/>
        <v>17</v>
      </c>
      <c r="AC243" s="4">
        <f t="shared" si="94"/>
        <v>21</v>
      </c>
      <c r="AD243" s="4">
        <f t="shared" si="94"/>
        <v>38</v>
      </c>
      <c r="AE243" s="2"/>
      <c r="AF243" s="2"/>
    </row>
    <row r="244" spans="1:32" outlineLevel="4" x14ac:dyDescent="0.25">
      <c r="A244" s="9">
        <v>16.010200000000001</v>
      </c>
      <c r="B244" s="9" t="s">
        <v>340</v>
      </c>
      <c r="C244" s="9" t="s">
        <v>341</v>
      </c>
      <c r="D244" s="4">
        <f t="shared" si="73"/>
        <v>10</v>
      </c>
      <c r="E244" s="4">
        <f t="shared" si="74"/>
        <v>24</v>
      </c>
      <c r="F244" s="4">
        <f t="shared" si="75"/>
        <v>34</v>
      </c>
      <c r="G244" s="5"/>
      <c r="H244" s="5"/>
      <c r="I244" s="5">
        <f t="shared" si="76"/>
        <v>0</v>
      </c>
      <c r="J244" s="5"/>
      <c r="K244" s="5"/>
      <c r="L244" s="5">
        <f t="shared" si="77"/>
        <v>0</v>
      </c>
      <c r="M244" s="5"/>
      <c r="N244" s="5"/>
      <c r="O244" s="5">
        <f t="shared" si="78"/>
        <v>0</v>
      </c>
      <c r="P244" s="5">
        <v>10</v>
      </c>
      <c r="Q244" s="5">
        <v>24</v>
      </c>
      <c r="R244" s="5">
        <f t="shared" si="79"/>
        <v>34</v>
      </c>
      <c r="S244" s="5"/>
      <c r="T244" s="5"/>
      <c r="U244" s="5">
        <f t="shared" si="80"/>
        <v>0</v>
      </c>
      <c r="V244" s="5"/>
      <c r="W244" s="5"/>
      <c r="X244" s="5">
        <f t="shared" si="81"/>
        <v>0</v>
      </c>
      <c r="Y244" s="5"/>
      <c r="Z244" s="5"/>
      <c r="AA244" s="5">
        <f t="shared" si="82"/>
        <v>0</v>
      </c>
      <c r="AB244" s="5"/>
      <c r="AC244" s="5"/>
      <c r="AD244" s="5">
        <f t="shared" si="83"/>
        <v>0</v>
      </c>
      <c r="AE244" s="2"/>
      <c r="AF244" s="2"/>
    </row>
    <row r="245" spans="1:32" outlineLevel="4" x14ac:dyDescent="0.25">
      <c r="A245" s="9">
        <v>16.010300000000001</v>
      </c>
      <c r="B245" s="9" t="s">
        <v>342</v>
      </c>
      <c r="C245" s="9" t="s">
        <v>343</v>
      </c>
      <c r="D245" s="4">
        <f t="shared" si="73"/>
        <v>24</v>
      </c>
      <c r="E245" s="4">
        <f t="shared" si="74"/>
        <v>62</v>
      </c>
      <c r="F245" s="4">
        <f t="shared" si="75"/>
        <v>86</v>
      </c>
      <c r="G245" s="5"/>
      <c r="H245" s="5"/>
      <c r="I245" s="5">
        <f t="shared" si="76"/>
        <v>0</v>
      </c>
      <c r="J245" s="5"/>
      <c r="K245" s="5"/>
      <c r="L245" s="5">
        <f t="shared" si="77"/>
        <v>0</v>
      </c>
      <c r="M245" s="5"/>
      <c r="N245" s="5"/>
      <c r="O245" s="5">
        <f t="shared" si="78"/>
        <v>0</v>
      </c>
      <c r="P245" s="5">
        <v>18</v>
      </c>
      <c r="Q245" s="5">
        <v>54</v>
      </c>
      <c r="R245" s="5">
        <f t="shared" si="79"/>
        <v>72</v>
      </c>
      <c r="S245" s="5"/>
      <c r="T245" s="5"/>
      <c r="U245" s="5">
        <f t="shared" si="80"/>
        <v>0</v>
      </c>
      <c r="V245" s="5"/>
      <c r="W245" s="5">
        <v>1</v>
      </c>
      <c r="X245" s="5">
        <f t="shared" si="81"/>
        <v>1</v>
      </c>
      <c r="Y245" s="5">
        <v>3</v>
      </c>
      <c r="Z245" s="5"/>
      <c r="AA245" s="5">
        <f t="shared" si="82"/>
        <v>3</v>
      </c>
      <c r="AB245" s="5">
        <v>3</v>
      </c>
      <c r="AC245" s="5">
        <v>7</v>
      </c>
      <c r="AD245" s="5">
        <f t="shared" si="83"/>
        <v>10</v>
      </c>
      <c r="AE245" s="2"/>
      <c r="AF245" s="2"/>
    </row>
    <row r="246" spans="1:32" outlineLevel="4" x14ac:dyDescent="0.25">
      <c r="A246" s="9">
        <v>16.010400000000001</v>
      </c>
      <c r="B246" s="9" t="s">
        <v>287</v>
      </c>
      <c r="C246" s="9" t="s">
        <v>288</v>
      </c>
      <c r="D246" s="4">
        <f t="shared" si="73"/>
        <v>8</v>
      </c>
      <c r="E246" s="4">
        <f t="shared" si="74"/>
        <v>18</v>
      </c>
      <c r="F246" s="4">
        <f t="shared" si="75"/>
        <v>26</v>
      </c>
      <c r="G246" s="5"/>
      <c r="H246" s="5"/>
      <c r="I246" s="5">
        <f t="shared" si="76"/>
        <v>0</v>
      </c>
      <c r="J246" s="5"/>
      <c r="K246" s="5"/>
      <c r="L246" s="5">
        <f t="shared" si="77"/>
        <v>0</v>
      </c>
      <c r="M246" s="5"/>
      <c r="N246" s="5"/>
      <c r="O246" s="5">
        <f t="shared" si="78"/>
        <v>0</v>
      </c>
      <c r="P246" s="5">
        <v>8</v>
      </c>
      <c r="Q246" s="5">
        <v>13</v>
      </c>
      <c r="R246" s="5">
        <f t="shared" si="79"/>
        <v>21</v>
      </c>
      <c r="S246" s="5"/>
      <c r="T246" s="5"/>
      <c r="U246" s="5">
        <f t="shared" si="80"/>
        <v>0</v>
      </c>
      <c r="V246" s="5"/>
      <c r="W246" s="5"/>
      <c r="X246" s="5">
        <f t="shared" si="81"/>
        <v>0</v>
      </c>
      <c r="Y246" s="5"/>
      <c r="Z246" s="5"/>
      <c r="AA246" s="5">
        <f t="shared" si="82"/>
        <v>0</v>
      </c>
      <c r="AB246" s="5"/>
      <c r="AC246" s="5">
        <v>5</v>
      </c>
      <c r="AD246" s="5">
        <f t="shared" si="83"/>
        <v>5</v>
      </c>
      <c r="AE246" s="2"/>
      <c r="AF246" s="2"/>
    </row>
    <row r="247" spans="1:32" outlineLevel="4" x14ac:dyDescent="0.25">
      <c r="A247" s="9">
        <v>16.090499999999999</v>
      </c>
      <c r="B247" s="9" t="s">
        <v>293</v>
      </c>
      <c r="C247" s="9" t="s">
        <v>294</v>
      </c>
      <c r="D247" s="4">
        <f t="shared" si="73"/>
        <v>13</v>
      </c>
      <c r="E247" s="4">
        <f t="shared" si="74"/>
        <v>16</v>
      </c>
      <c r="F247" s="4">
        <f t="shared" si="75"/>
        <v>29</v>
      </c>
      <c r="G247" s="5"/>
      <c r="H247" s="5"/>
      <c r="I247" s="5">
        <f t="shared" si="76"/>
        <v>0</v>
      </c>
      <c r="J247" s="5"/>
      <c r="K247" s="5"/>
      <c r="L247" s="5">
        <f t="shared" si="77"/>
        <v>0</v>
      </c>
      <c r="M247" s="5"/>
      <c r="N247" s="5"/>
      <c r="O247" s="5">
        <f t="shared" si="78"/>
        <v>0</v>
      </c>
      <c r="P247" s="5">
        <v>11</v>
      </c>
      <c r="Q247" s="5">
        <v>15</v>
      </c>
      <c r="R247" s="5">
        <f t="shared" si="79"/>
        <v>26</v>
      </c>
      <c r="S247" s="5"/>
      <c r="T247" s="5"/>
      <c r="U247" s="5">
        <f t="shared" si="80"/>
        <v>0</v>
      </c>
      <c r="V247" s="5"/>
      <c r="W247" s="5"/>
      <c r="X247" s="5">
        <f t="shared" si="81"/>
        <v>0</v>
      </c>
      <c r="Y247" s="5">
        <v>1</v>
      </c>
      <c r="Z247" s="5"/>
      <c r="AA247" s="5">
        <f t="shared" si="82"/>
        <v>1</v>
      </c>
      <c r="AB247" s="5">
        <v>1</v>
      </c>
      <c r="AC247" s="5">
        <v>1</v>
      </c>
      <c r="AD247" s="5">
        <f t="shared" si="83"/>
        <v>2</v>
      </c>
      <c r="AE247" s="2"/>
      <c r="AF247" s="2"/>
    </row>
    <row r="248" spans="1:32" outlineLevel="4" x14ac:dyDescent="0.25">
      <c r="A248" s="9">
        <v>23.010100000000001</v>
      </c>
      <c r="B248" s="9" t="s">
        <v>295</v>
      </c>
      <c r="C248" s="9" t="s">
        <v>296</v>
      </c>
      <c r="D248" s="4">
        <f t="shared" si="73"/>
        <v>18</v>
      </c>
      <c r="E248" s="4">
        <f t="shared" si="74"/>
        <v>30</v>
      </c>
      <c r="F248" s="4">
        <f t="shared" si="75"/>
        <v>48</v>
      </c>
      <c r="G248" s="5"/>
      <c r="H248" s="5"/>
      <c r="I248" s="5">
        <f t="shared" si="76"/>
        <v>0</v>
      </c>
      <c r="J248" s="5"/>
      <c r="K248" s="5"/>
      <c r="L248" s="5">
        <f t="shared" si="77"/>
        <v>0</v>
      </c>
      <c r="M248" s="5"/>
      <c r="N248" s="5"/>
      <c r="O248" s="5">
        <f t="shared" si="78"/>
        <v>0</v>
      </c>
      <c r="P248" s="5">
        <v>15</v>
      </c>
      <c r="Q248" s="5">
        <v>26</v>
      </c>
      <c r="R248" s="5">
        <f t="shared" si="79"/>
        <v>41</v>
      </c>
      <c r="S248" s="5"/>
      <c r="T248" s="5"/>
      <c r="U248" s="5">
        <f t="shared" si="80"/>
        <v>0</v>
      </c>
      <c r="V248" s="5"/>
      <c r="W248" s="5"/>
      <c r="X248" s="5">
        <f t="shared" si="81"/>
        <v>0</v>
      </c>
      <c r="Y248" s="5">
        <v>1</v>
      </c>
      <c r="Z248" s="5">
        <v>1</v>
      </c>
      <c r="AA248" s="5">
        <f t="shared" si="82"/>
        <v>2</v>
      </c>
      <c r="AB248" s="5">
        <v>2</v>
      </c>
      <c r="AC248" s="5">
        <v>3</v>
      </c>
      <c r="AD248" s="5">
        <f t="shared" si="83"/>
        <v>5</v>
      </c>
      <c r="AE248" s="2"/>
      <c r="AF248" s="2"/>
    </row>
    <row r="249" spans="1:32" outlineLevel="4" x14ac:dyDescent="0.25">
      <c r="A249" s="9">
        <v>38.010100000000001</v>
      </c>
      <c r="B249" s="9" t="s">
        <v>299</v>
      </c>
      <c r="C249" s="9" t="s">
        <v>300</v>
      </c>
      <c r="D249" s="4">
        <f t="shared" si="73"/>
        <v>27</v>
      </c>
      <c r="E249" s="4">
        <f t="shared" si="74"/>
        <v>10</v>
      </c>
      <c r="F249" s="4">
        <f t="shared" si="75"/>
        <v>37</v>
      </c>
      <c r="G249" s="5"/>
      <c r="H249" s="5"/>
      <c r="I249" s="5">
        <f t="shared" si="76"/>
        <v>0</v>
      </c>
      <c r="J249" s="5"/>
      <c r="K249" s="5"/>
      <c r="L249" s="5">
        <f t="shared" si="77"/>
        <v>0</v>
      </c>
      <c r="M249" s="5"/>
      <c r="N249" s="5"/>
      <c r="O249" s="5">
        <f t="shared" si="78"/>
        <v>0</v>
      </c>
      <c r="P249" s="5">
        <v>23</v>
      </c>
      <c r="Q249" s="5">
        <v>9</v>
      </c>
      <c r="R249" s="5">
        <f t="shared" si="79"/>
        <v>32</v>
      </c>
      <c r="S249" s="5"/>
      <c r="T249" s="5"/>
      <c r="U249" s="5">
        <f t="shared" si="80"/>
        <v>0</v>
      </c>
      <c r="V249" s="5"/>
      <c r="W249" s="5"/>
      <c r="X249" s="5">
        <f t="shared" si="81"/>
        <v>0</v>
      </c>
      <c r="Y249" s="5"/>
      <c r="Z249" s="5"/>
      <c r="AA249" s="5">
        <f t="shared" si="82"/>
        <v>0</v>
      </c>
      <c r="AB249" s="5">
        <v>4</v>
      </c>
      <c r="AC249" s="5">
        <v>1</v>
      </c>
      <c r="AD249" s="5">
        <f t="shared" si="83"/>
        <v>5</v>
      </c>
      <c r="AE249" s="2"/>
      <c r="AF249" s="2"/>
    </row>
    <row r="250" spans="1:32" outlineLevel="4" x14ac:dyDescent="0.25">
      <c r="A250" s="9">
        <v>50.100200000000001</v>
      </c>
      <c r="B250" s="9" t="s">
        <v>344</v>
      </c>
      <c r="C250" s="9" t="s">
        <v>345</v>
      </c>
      <c r="D250" s="4">
        <f t="shared" si="73"/>
        <v>20</v>
      </c>
      <c r="E250" s="4">
        <f t="shared" si="74"/>
        <v>48</v>
      </c>
      <c r="F250" s="4">
        <f t="shared" si="75"/>
        <v>68</v>
      </c>
      <c r="G250" s="5"/>
      <c r="H250" s="5">
        <v>1</v>
      </c>
      <c r="I250" s="5">
        <f t="shared" si="76"/>
        <v>1</v>
      </c>
      <c r="J250" s="5"/>
      <c r="K250" s="5"/>
      <c r="L250" s="5">
        <f t="shared" si="77"/>
        <v>0</v>
      </c>
      <c r="M250" s="5"/>
      <c r="N250" s="5"/>
      <c r="O250" s="5">
        <f t="shared" si="78"/>
        <v>0</v>
      </c>
      <c r="P250" s="5">
        <v>15</v>
      </c>
      <c r="Q250" s="5">
        <v>44</v>
      </c>
      <c r="R250" s="5">
        <f t="shared" si="79"/>
        <v>59</v>
      </c>
      <c r="S250" s="5"/>
      <c r="T250" s="5"/>
      <c r="U250" s="5">
        <f t="shared" si="80"/>
        <v>0</v>
      </c>
      <c r="V250" s="5"/>
      <c r="W250" s="5"/>
      <c r="X250" s="5">
        <f t="shared" si="81"/>
        <v>0</v>
      </c>
      <c r="Y250" s="5"/>
      <c r="Z250" s="5"/>
      <c r="AA250" s="5">
        <f t="shared" si="82"/>
        <v>0</v>
      </c>
      <c r="AB250" s="5">
        <v>5</v>
      </c>
      <c r="AC250" s="5">
        <v>3</v>
      </c>
      <c r="AD250" s="5">
        <f t="shared" si="83"/>
        <v>8</v>
      </c>
      <c r="AE250" s="2"/>
      <c r="AF250" s="2"/>
    </row>
    <row r="251" spans="1:32" outlineLevel="4" x14ac:dyDescent="0.25">
      <c r="A251" s="9">
        <v>54.010100000000001</v>
      </c>
      <c r="B251" s="9" t="s">
        <v>346</v>
      </c>
      <c r="C251" s="9" t="s">
        <v>347</v>
      </c>
      <c r="D251" s="4">
        <f t="shared" si="73"/>
        <v>37</v>
      </c>
      <c r="E251" s="4">
        <f t="shared" si="74"/>
        <v>28</v>
      </c>
      <c r="F251" s="4">
        <f t="shared" si="75"/>
        <v>65</v>
      </c>
      <c r="G251" s="5">
        <v>1</v>
      </c>
      <c r="H251" s="5"/>
      <c r="I251" s="5">
        <f t="shared" si="76"/>
        <v>1</v>
      </c>
      <c r="J251" s="5"/>
      <c r="K251" s="5"/>
      <c r="L251" s="5">
        <f t="shared" si="77"/>
        <v>0</v>
      </c>
      <c r="M251" s="5"/>
      <c r="N251" s="5"/>
      <c r="O251" s="5">
        <f t="shared" si="78"/>
        <v>0</v>
      </c>
      <c r="P251" s="5">
        <v>34</v>
      </c>
      <c r="Q251" s="5">
        <v>27</v>
      </c>
      <c r="R251" s="5">
        <f t="shared" si="79"/>
        <v>61</v>
      </c>
      <c r="S251" s="5"/>
      <c r="T251" s="5"/>
      <c r="U251" s="5">
        <f t="shared" si="80"/>
        <v>0</v>
      </c>
      <c r="V251" s="5"/>
      <c r="W251" s="5"/>
      <c r="X251" s="5">
        <f t="shared" si="81"/>
        <v>0</v>
      </c>
      <c r="Y251" s="5"/>
      <c r="Z251" s="5"/>
      <c r="AA251" s="5">
        <f t="shared" si="82"/>
        <v>0</v>
      </c>
      <c r="AB251" s="5">
        <v>2</v>
      </c>
      <c r="AC251" s="5">
        <v>1</v>
      </c>
      <c r="AD251" s="5">
        <f t="shared" si="83"/>
        <v>3</v>
      </c>
      <c r="AE251" s="2"/>
      <c r="AF251" s="2"/>
    </row>
    <row r="252" spans="1:32" outlineLevel="3" x14ac:dyDescent="0.25">
      <c r="A252" s="362" t="s">
        <v>348</v>
      </c>
      <c r="B252" s="362"/>
      <c r="C252" s="362"/>
      <c r="D252" s="4">
        <f t="shared" ref="D252:AD252" si="95">SUBTOTAL(9,D253:D253)</f>
        <v>0</v>
      </c>
      <c r="E252" s="4">
        <f t="shared" si="95"/>
        <v>2</v>
      </c>
      <c r="F252" s="4">
        <f t="shared" si="95"/>
        <v>2</v>
      </c>
      <c r="G252" s="4">
        <f t="shared" si="95"/>
        <v>0</v>
      </c>
      <c r="H252" s="4">
        <f t="shared" si="95"/>
        <v>0</v>
      </c>
      <c r="I252" s="4">
        <f t="shared" si="95"/>
        <v>0</v>
      </c>
      <c r="J252" s="4">
        <f t="shared" si="95"/>
        <v>0</v>
      </c>
      <c r="K252" s="4">
        <f t="shared" si="95"/>
        <v>0</v>
      </c>
      <c r="L252" s="4">
        <f t="shared" si="95"/>
        <v>0</v>
      </c>
      <c r="M252" s="4">
        <f t="shared" si="95"/>
        <v>0</v>
      </c>
      <c r="N252" s="4">
        <f t="shared" si="95"/>
        <v>0</v>
      </c>
      <c r="O252" s="4">
        <f t="shared" si="95"/>
        <v>0</v>
      </c>
      <c r="P252" s="4">
        <f t="shared" si="95"/>
        <v>0</v>
      </c>
      <c r="Q252" s="4">
        <f t="shared" si="95"/>
        <v>2</v>
      </c>
      <c r="R252" s="4">
        <f t="shared" si="95"/>
        <v>2</v>
      </c>
      <c r="S252" s="4">
        <f t="shared" si="95"/>
        <v>0</v>
      </c>
      <c r="T252" s="4">
        <f t="shared" si="95"/>
        <v>0</v>
      </c>
      <c r="U252" s="4">
        <f t="shared" si="95"/>
        <v>0</v>
      </c>
      <c r="V252" s="4">
        <f t="shared" si="95"/>
        <v>0</v>
      </c>
      <c r="W252" s="4">
        <f t="shared" si="95"/>
        <v>0</v>
      </c>
      <c r="X252" s="4">
        <f t="shared" si="95"/>
        <v>0</v>
      </c>
      <c r="Y252" s="4">
        <f t="shared" si="95"/>
        <v>0</v>
      </c>
      <c r="Z252" s="4">
        <f t="shared" si="95"/>
        <v>0</v>
      </c>
      <c r="AA252" s="4">
        <f t="shared" si="95"/>
        <v>0</v>
      </c>
      <c r="AB252" s="4">
        <f t="shared" si="95"/>
        <v>0</v>
      </c>
      <c r="AC252" s="4">
        <f t="shared" si="95"/>
        <v>0</v>
      </c>
      <c r="AD252" s="4">
        <f t="shared" si="95"/>
        <v>0</v>
      </c>
      <c r="AE252" s="2"/>
      <c r="AF252" s="2"/>
    </row>
    <row r="253" spans="1:32" outlineLevel="4" x14ac:dyDescent="0.25">
      <c r="A253" s="9">
        <v>16.010200000000001</v>
      </c>
      <c r="B253" s="9" t="s">
        <v>338</v>
      </c>
      <c r="C253" s="9" t="s">
        <v>339</v>
      </c>
      <c r="D253" s="4">
        <f t="shared" si="73"/>
        <v>0</v>
      </c>
      <c r="E253" s="4">
        <f t="shared" si="74"/>
        <v>2</v>
      </c>
      <c r="F253" s="4">
        <f t="shared" si="75"/>
        <v>2</v>
      </c>
      <c r="G253" s="5"/>
      <c r="H253" s="5"/>
      <c r="I253" s="5">
        <f t="shared" si="76"/>
        <v>0</v>
      </c>
      <c r="J253" s="5"/>
      <c r="K253" s="5"/>
      <c r="L253" s="5">
        <f t="shared" si="77"/>
        <v>0</v>
      </c>
      <c r="M253" s="5"/>
      <c r="N253" s="5"/>
      <c r="O253" s="5">
        <f t="shared" si="78"/>
        <v>0</v>
      </c>
      <c r="P253" s="5"/>
      <c r="Q253" s="5">
        <v>2</v>
      </c>
      <c r="R253" s="5">
        <f t="shared" si="79"/>
        <v>2</v>
      </c>
      <c r="S253" s="5"/>
      <c r="T253" s="5"/>
      <c r="U253" s="5">
        <f t="shared" si="80"/>
        <v>0</v>
      </c>
      <c r="V253" s="5"/>
      <c r="W253" s="5"/>
      <c r="X253" s="5">
        <f t="shared" si="81"/>
        <v>0</v>
      </c>
      <c r="Y253" s="5"/>
      <c r="Z253" s="5"/>
      <c r="AA253" s="5">
        <f t="shared" si="82"/>
        <v>0</v>
      </c>
      <c r="AB253" s="5"/>
      <c r="AC253" s="5"/>
      <c r="AD253" s="5">
        <f t="shared" si="83"/>
        <v>0</v>
      </c>
      <c r="AE253" s="2"/>
      <c r="AF253" s="2"/>
    </row>
    <row r="254" spans="1:32" outlineLevel="3" x14ac:dyDescent="0.25">
      <c r="A254" s="362" t="s">
        <v>45</v>
      </c>
      <c r="B254" s="362"/>
      <c r="C254" s="362"/>
      <c r="D254" s="4">
        <f t="shared" ref="D254:AD254" si="96">SUBTOTAL(9,D255:D257)</f>
        <v>71</v>
      </c>
      <c r="E254" s="4">
        <f t="shared" si="96"/>
        <v>132</v>
      </c>
      <c r="F254" s="4">
        <f t="shared" si="96"/>
        <v>203</v>
      </c>
      <c r="G254" s="4">
        <f t="shared" si="96"/>
        <v>0</v>
      </c>
      <c r="H254" s="4">
        <f t="shared" si="96"/>
        <v>0</v>
      </c>
      <c r="I254" s="4">
        <f t="shared" si="96"/>
        <v>0</v>
      </c>
      <c r="J254" s="4">
        <f t="shared" si="96"/>
        <v>0</v>
      </c>
      <c r="K254" s="4">
        <f t="shared" si="96"/>
        <v>0</v>
      </c>
      <c r="L254" s="4">
        <f t="shared" si="96"/>
        <v>0</v>
      </c>
      <c r="M254" s="4">
        <f t="shared" si="96"/>
        <v>1</v>
      </c>
      <c r="N254" s="4">
        <f t="shared" si="96"/>
        <v>2</v>
      </c>
      <c r="O254" s="4">
        <f t="shared" si="96"/>
        <v>3</v>
      </c>
      <c r="P254" s="4">
        <f t="shared" si="96"/>
        <v>65</v>
      </c>
      <c r="Q254" s="4">
        <f t="shared" si="96"/>
        <v>113</v>
      </c>
      <c r="R254" s="4">
        <f t="shared" si="96"/>
        <v>178</v>
      </c>
      <c r="S254" s="4">
        <f t="shared" si="96"/>
        <v>0</v>
      </c>
      <c r="T254" s="4">
        <f t="shared" si="96"/>
        <v>0</v>
      </c>
      <c r="U254" s="4">
        <f t="shared" si="96"/>
        <v>0</v>
      </c>
      <c r="V254" s="4">
        <f t="shared" si="96"/>
        <v>0</v>
      </c>
      <c r="W254" s="4">
        <f t="shared" si="96"/>
        <v>2</v>
      </c>
      <c r="X254" s="4">
        <f t="shared" si="96"/>
        <v>2</v>
      </c>
      <c r="Y254" s="4">
        <f t="shared" si="96"/>
        <v>1</v>
      </c>
      <c r="Z254" s="4">
        <f t="shared" si="96"/>
        <v>4</v>
      </c>
      <c r="AA254" s="4">
        <f t="shared" si="96"/>
        <v>5</v>
      </c>
      <c r="AB254" s="4">
        <f t="shared" si="96"/>
        <v>4</v>
      </c>
      <c r="AC254" s="4">
        <f t="shared" si="96"/>
        <v>11</v>
      </c>
      <c r="AD254" s="4">
        <f t="shared" si="96"/>
        <v>15</v>
      </c>
      <c r="AE254" s="2"/>
      <c r="AF254" s="2"/>
    </row>
    <row r="255" spans="1:32" outlineLevel="4" x14ac:dyDescent="0.25">
      <c r="A255" s="9">
        <v>16.090499999999999</v>
      </c>
      <c r="B255" s="9" t="s">
        <v>293</v>
      </c>
      <c r="C255" s="9" t="s">
        <v>294</v>
      </c>
      <c r="D255" s="4">
        <f t="shared" si="73"/>
        <v>22</v>
      </c>
      <c r="E255" s="4">
        <f t="shared" si="74"/>
        <v>63</v>
      </c>
      <c r="F255" s="4">
        <f t="shared" si="75"/>
        <v>85</v>
      </c>
      <c r="G255" s="5"/>
      <c r="H255" s="5"/>
      <c r="I255" s="5">
        <f t="shared" si="76"/>
        <v>0</v>
      </c>
      <c r="J255" s="5"/>
      <c r="K255" s="5"/>
      <c r="L255" s="5">
        <f t="shared" si="77"/>
        <v>0</v>
      </c>
      <c r="M255" s="5"/>
      <c r="N255" s="5"/>
      <c r="O255" s="5">
        <f t="shared" si="78"/>
        <v>0</v>
      </c>
      <c r="P255" s="5">
        <v>22</v>
      </c>
      <c r="Q255" s="5">
        <v>60</v>
      </c>
      <c r="R255" s="5">
        <f t="shared" si="79"/>
        <v>82</v>
      </c>
      <c r="S255" s="5"/>
      <c r="T255" s="5"/>
      <c r="U255" s="5">
        <f t="shared" si="80"/>
        <v>0</v>
      </c>
      <c r="V255" s="5"/>
      <c r="W255" s="5"/>
      <c r="X255" s="5">
        <f t="shared" si="81"/>
        <v>0</v>
      </c>
      <c r="Y255" s="5"/>
      <c r="Z255" s="5"/>
      <c r="AA255" s="5">
        <f t="shared" si="82"/>
        <v>0</v>
      </c>
      <c r="AB255" s="5"/>
      <c r="AC255" s="5">
        <v>3</v>
      </c>
      <c r="AD255" s="5">
        <f t="shared" si="83"/>
        <v>3</v>
      </c>
      <c r="AE255" s="2"/>
      <c r="AF255" s="2"/>
    </row>
    <row r="256" spans="1:32" outlineLevel="4" x14ac:dyDescent="0.25">
      <c r="A256" s="9">
        <v>23.010100000000001</v>
      </c>
      <c r="B256" s="9" t="s">
        <v>349</v>
      </c>
      <c r="C256" s="9" t="s">
        <v>350</v>
      </c>
      <c r="D256" s="4">
        <f t="shared" si="73"/>
        <v>16</v>
      </c>
      <c r="E256" s="4">
        <f t="shared" si="74"/>
        <v>50</v>
      </c>
      <c r="F256" s="4">
        <f t="shared" si="75"/>
        <v>66</v>
      </c>
      <c r="G256" s="5"/>
      <c r="H256" s="5"/>
      <c r="I256" s="5">
        <f t="shared" si="76"/>
        <v>0</v>
      </c>
      <c r="J256" s="5"/>
      <c r="K256" s="5"/>
      <c r="L256" s="5">
        <f t="shared" si="77"/>
        <v>0</v>
      </c>
      <c r="M256" s="5">
        <v>1</v>
      </c>
      <c r="N256" s="5">
        <v>2</v>
      </c>
      <c r="O256" s="5">
        <f t="shared" si="78"/>
        <v>3</v>
      </c>
      <c r="P256" s="5">
        <v>14</v>
      </c>
      <c r="Q256" s="5">
        <v>36</v>
      </c>
      <c r="R256" s="5">
        <f t="shared" si="79"/>
        <v>50</v>
      </c>
      <c r="S256" s="5"/>
      <c r="T256" s="5"/>
      <c r="U256" s="5">
        <f t="shared" si="80"/>
        <v>0</v>
      </c>
      <c r="V256" s="5"/>
      <c r="W256" s="5">
        <v>1</v>
      </c>
      <c r="X256" s="5">
        <f t="shared" si="81"/>
        <v>1</v>
      </c>
      <c r="Y256" s="5"/>
      <c r="Z256" s="5">
        <v>4</v>
      </c>
      <c r="AA256" s="5">
        <f t="shared" si="82"/>
        <v>4</v>
      </c>
      <c r="AB256" s="5">
        <v>1</v>
      </c>
      <c r="AC256" s="5">
        <v>7</v>
      </c>
      <c r="AD256" s="5">
        <f t="shared" si="83"/>
        <v>8</v>
      </c>
      <c r="AE256" s="2"/>
      <c r="AF256" s="2"/>
    </row>
    <row r="257" spans="1:32" outlineLevel="4" x14ac:dyDescent="0.25">
      <c r="A257" s="9">
        <v>54.010100000000001</v>
      </c>
      <c r="B257" s="9" t="s">
        <v>346</v>
      </c>
      <c r="C257" s="9" t="s">
        <v>347</v>
      </c>
      <c r="D257" s="4">
        <f t="shared" si="73"/>
        <v>33</v>
      </c>
      <c r="E257" s="4">
        <f t="shared" si="74"/>
        <v>19</v>
      </c>
      <c r="F257" s="4">
        <f t="shared" si="75"/>
        <v>52</v>
      </c>
      <c r="G257" s="5"/>
      <c r="H257" s="5"/>
      <c r="I257" s="5">
        <f t="shared" si="76"/>
        <v>0</v>
      </c>
      <c r="J257" s="5"/>
      <c r="K257" s="5"/>
      <c r="L257" s="5">
        <f t="shared" si="77"/>
        <v>0</v>
      </c>
      <c r="M257" s="5"/>
      <c r="N257" s="5"/>
      <c r="O257" s="5">
        <f t="shared" si="78"/>
        <v>0</v>
      </c>
      <c r="P257" s="5">
        <v>29</v>
      </c>
      <c r="Q257" s="5">
        <v>17</v>
      </c>
      <c r="R257" s="5">
        <f t="shared" si="79"/>
        <v>46</v>
      </c>
      <c r="S257" s="5"/>
      <c r="T257" s="5"/>
      <c r="U257" s="5">
        <f t="shared" si="80"/>
        <v>0</v>
      </c>
      <c r="V257" s="5"/>
      <c r="W257" s="5">
        <v>1</v>
      </c>
      <c r="X257" s="5">
        <f t="shared" si="81"/>
        <v>1</v>
      </c>
      <c r="Y257" s="5">
        <v>1</v>
      </c>
      <c r="Z257" s="5"/>
      <c r="AA257" s="5">
        <f t="shared" si="82"/>
        <v>1</v>
      </c>
      <c r="AB257" s="5">
        <v>3</v>
      </c>
      <c r="AC257" s="5">
        <v>1</v>
      </c>
      <c r="AD257" s="5">
        <f t="shared" si="83"/>
        <v>4</v>
      </c>
      <c r="AE257" s="2"/>
      <c r="AF257" s="2"/>
    </row>
    <row r="258" spans="1:32" outlineLevel="1" x14ac:dyDescent="0.25">
      <c r="A258" s="363" t="s">
        <v>351</v>
      </c>
      <c r="B258" s="363"/>
      <c r="C258" s="363"/>
      <c r="D258" s="4">
        <f t="shared" ref="D258:AD258" si="97">SUBTOTAL(9,D261:D276)</f>
        <v>158</v>
      </c>
      <c r="E258" s="4">
        <f t="shared" si="97"/>
        <v>240</v>
      </c>
      <c r="F258" s="4">
        <f t="shared" si="97"/>
        <v>398</v>
      </c>
      <c r="G258" s="4">
        <f t="shared" si="97"/>
        <v>0</v>
      </c>
      <c r="H258" s="4">
        <f t="shared" si="97"/>
        <v>0</v>
      </c>
      <c r="I258" s="4">
        <f t="shared" si="97"/>
        <v>0</v>
      </c>
      <c r="J258" s="4">
        <f t="shared" si="97"/>
        <v>1</v>
      </c>
      <c r="K258" s="4">
        <f t="shared" si="97"/>
        <v>0</v>
      </c>
      <c r="L258" s="4">
        <f t="shared" si="97"/>
        <v>1</v>
      </c>
      <c r="M258" s="4">
        <f t="shared" si="97"/>
        <v>1</v>
      </c>
      <c r="N258" s="4">
        <f t="shared" si="97"/>
        <v>1</v>
      </c>
      <c r="O258" s="4">
        <f t="shared" si="97"/>
        <v>2</v>
      </c>
      <c r="P258" s="4">
        <f t="shared" si="97"/>
        <v>56</v>
      </c>
      <c r="Q258" s="4">
        <f t="shared" si="97"/>
        <v>126</v>
      </c>
      <c r="R258" s="4">
        <f t="shared" si="97"/>
        <v>182</v>
      </c>
      <c r="S258" s="4">
        <f t="shared" si="97"/>
        <v>0</v>
      </c>
      <c r="T258" s="4">
        <f t="shared" si="97"/>
        <v>0</v>
      </c>
      <c r="U258" s="4">
        <f t="shared" si="97"/>
        <v>0</v>
      </c>
      <c r="V258" s="4">
        <f t="shared" si="97"/>
        <v>0</v>
      </c>
      <c r="W258" s="4">
        <f t="shared" si="97"/>
        <v>0</v>
      </c>
      <c r="X258" s="4">
        <f t="shared" si="97"/>
        <v>0</v>
      </c>
      <c r="Y258" s="4">
        <f t="shared" si="97"/>
        <v>0</v>
      </c>
      <c r="Z258" s="4">
        <f t="shared" si="97"/>
        <v>0</v>
      </c>
      <c r="AA258" s="4">
        <f t="shared" si="97"/>
        <v>0</v>
      </c>
      <c r="AB258" s="4">
        <f t="shared" si="97"/>
        <v>100</v>
      </c>
      <c r="AC258" s="4">
        <f t="shared" si="97"/>
        <v>113</v>
      </c>
      <c r="AD258" s="4">
        <f t="shared" si="97"/>
        <v>213</v>
      </c>
      <c r="AE258" s="2"/>
      <c r="AF258" s="2"/>
    </row>
    <row r="259" spans="1:32" outlineLevel="2" x14ac:dyDescent="0.25">
      <c r="A259" s="364" t="s">
        <v>12</v>
      </c>
      <c r="B259" s="364"/>
      <c r="C259" s="364"/>
      <c r="D259" s="4">
        <f t="shared" ref="D259:AD259" si="98">SUBTOTAL(9,D261:D269)</f>
        <v>103</v>
      </c>
      <c r="E259" s="4">
        <f t="shared" si="98"/>
        <v>167</v>
      </c>
      <c r="F259" s="4">
        <f t="shared" si="98"/>
        <v>270</v>
      </c>
      <c r="G259" s="4">
        <f t="shared" si="98"/>
        <v>0</v>
      </c>
      <c r="H259" s="4">
        <f t="shared" si="98"/>
        <v>0</v>
      </c>
      <c r="I259" s="4">
        <f t="shared" si="98"/>
        <v>0</v>
      </c>
      <c r="J259" s="4">
        <f t="shared" si="98"/>
        <v>0</v>
      </c>
      <c r="K259" s="4">
        <f t="shared" si="98"/>
        <v>0</v>
      </c>
      <c r="L259" s="4">
        <f t="shared" si="98"/>
        <v>0</v>
      </c>
      <c r="M259" s="4">
        <f t="shared" si="98"/>
        <v>1</v>
      </c>
      <c r="N259" s="4">
        <f t="shared" si="98"/>
        <v>1</v>
      </c>
      <c r="O259" s="4">
        <f t="shared" si="98"/>
        <v>2</v>
      </c>
      <c r="P259" s="4">
        <f t="shared" si="98"/>
        <v>30</v>
      </c>
      <c r="Q259" s="4">
        <f t="shared" si="98"/>
        <v>81</v>
      </c>
      <c r="R259" s="4">
        <f t="shared" si="98"/>
        <v>111</v>
      </c>
      <c r="S259" s="4">
        <f t="shared" si="98"/>
        <v>0</v>
      </c>
      <c r="T259" s="4">
        <f t="shared" si="98"/>
        <v>0</v>
      </c>
      <c r="U259" s="4">
        <f t="shared" si="98"/>
        <v>0</v>
      </c>
      <c r="V259" s="4">
        <f t="shared" si="98"/>
        <v>0</v>
      </c>
      <c r="W259" s="4">
        <f t="shared" si="98"/>
        <v>0</v>
      </c>
      <c r="X259" s="4">
        <f t="shared" si="98"/>
        <v>0</v>
      </c>
      <c r="Y259" s="4">
        <f t="shared" si="98"/>
        <v>0</v>
      </c>
      <c r="Z259" s="4">
        <f t="shared" si="98"/>
        <v>0</v>
      </c>
      <c r="AA259" s="4">
        <f t="shared" si="98"/>
        <v>0</v>
      </c>
      <c r="AB259" s="4">
        <f t="shared" si="98"/>
        <v>72</v>
      </c>
      <c r="AC259" s="4">
        <f t="shared" si="98"/>
        <v>85</v>
      </c>
      <c r="AD259" s="4">
        <f t="shared" si="98"/>
        <v>157</v>
      </c>
      <c r="AE259" s="2"/>
      <c r="AF259" s="2"/>
    </row>
    <row r="260" spans="1:32" outlineLevel="3" collapsed="1" x14ac:dyDescent="0.25">
      <c r="A260" s="362" t="s">
        <v>13</v>
      </c>
      <c r="B260" s="362"/>
      <c r="C260" s="362"/>
      <c r="D260" s="4">
        <f t="shared" ref="D260:AD260" si="99">SUBTOTAL(9,D261:D269)</f>
        <v>103</v>
      </c>
      <c r="E260" s="4">
        <f t="shared" si="99"/>
        <v>167</v>
      </c>
      <c r="F260" s="4">
        <f t="shared" si="99"/>
        <v>270</v>
      </c>
      <c r="G260" s="4">
        <f t="shared" si="99"/>
        <v>0</v>
      </c>
      <c r="H260" s="4">
        <f t="shared" si="99"/>
        <v>0</v>
      </c>
      <c r="I260" s="4">
        <f t="shared" si="99"/>
        <v>0</v>
      </c>
      <c r="J260" s="4">
        <f t="shared" si="99"/>
        <v>0</v>
      </c>
      <c r="K260" s="4">
        <f t="shared" si="99"/>
        <v>0</v>
      </c>
      <c r="L260" s="4">
        <f t="shared" si="99"/>
        <v>0</v>
      </c>
      <c r="M260" s="4">
        <f t="shared" si="99"/>
        <v>1</v>
      </c>
      <c r="N260" s="4">
        <f t="shared" si="99"/>
        <v>1</v>
      </c>
      <c r="O260" s="4">
        <f t="shared" si="99"/>
        <v>2</v>
      </c>
      <c r="P260" s="4">
        <f t="shared" si="99"/>
        <v>30</v>
      </c>
      <c r="Q260" s="4">
        <f t="shared" si="99"/>
        <v>81</v>
      </c>
      <c r="R260" s="4">
        <f t="shared" si="99"/>
        <v>111</v>
      </c>
      <c r="S260" s="4">
        <f t="shared" si="99"/>
        <v>0</v>
      </c>
      <c r="T260" s="4">
        <f t="shared" si="99"/>
        <v>0</v>
      </c>
      <c r="U260" s="4">
        <f t="shared" si="99"/>
        <v>0</v>
      </c>
      <c r="V260" s="4">
        <f t="shared" si="99"/>
        <v>0</v>
      </c>
      <c r="W260" s="4">
        <f t="shared" si="99"/>
        <v>0</v>
      </c>
      <c r="X260" s="4">
        <f t="shared" si="99"/>
        <v>0</v>
      </c>
      <c r="Y260" s="4">
        <f t="shared" si="99"/>
        <v>0</v>
      </c>
      <c r="Z260" s="4">
        <f t="shared" si="99"/>
        <v>0</v>
      </c>
      <c r="AA260" s="4">
        <f t="shared" si="99"/>
        <v>0</v>
      </c>
      <c r="AB260" s="4">
        <f t="shared" si="99"/>
        <v>72</v>
      </c>
      <c r="AC260" s="4">
        <f t="shared" si="99"/>
        <v>85</v>
      </c>
      <c r="AD260" s="4">
        <f t="shared" si="99"/>
        <v>157</v>
      </c>
      <c r="AE260" s="2"/>
      <c r="AF260" s="2"/>
    </row>
    <row r="261" spans="1:32" outlineLevel="4" x14ac:dyDescent="0.25">
      <c r="A261" s="9">
        <v>45</v>
      </c>
      <c r="B261" s="9" t="s">
        <v>352</v>
      </c>
      <c r="C261" s="9" t="s">
        <v>353</v>
      </c>
      <c r="D261" s="4">
        <f t="shared" si="73"/>
        <v>13</v>
      </c>
      <c r="E261" s="4">
        <f t="shared" si="74"/>
        <v>13</v>
      </c>
      <c r="F261" s="4">
        <f t="shared" si="75"/>
        <v>26</v>
      </c>
      <c r="G261" s="5"/>
      <c r="H261" s="5"/>
      <c r="I261" s="5">
        <f t="shared" si="76"/>
        <v>0</v>
      </c>
      <c r="J261" s="5"/>
      <c r="K261" s="5"/>
      <c r="L261" s="5">
        <f t="shared" si="77"/>
        <v>0</v>
      </c>
      <c r="M261" s="5"/>
      <c r="N261" s="5"/>
      <c r="O261" s="5">
        <f t="shared" si="78"/>
        <v>0</v>
      </c>
      <c r="P261" s="5"/>
      <c r="Q261" s="5">
        <v>5</v>
      </c>
      <c r="R261" s="5">
        <f t="shared" si="79"/>
        <v>5</v>
      </c>
      <c r="S261" s="5"/>
      <c r="T261" s="5"/>
      <c r="U261" s="5">
        <f t="shared" si="80"/>
        <v>0</v>
      </c>
      <c r="V261" s="5"/>
      <c r="W261" s="5"/>
      <c r="X261" s="5">
        <f t="shared" si="81"/>
        <v>0</v>
      </c>
      <c r="Y261" s="5"/>
      <c r="Z261" s="5"/>
      <c r="AA261" s="5">
        <f t="shared" si="82"/>
        <v>0</v>
      </c>
      <c r="AB261" s="5">
        <v>13</v>
      </c>
      <c r="AC261" s="5">
        <v>8</v>
      </c>
      <c r="AD261" s="5">
        <f t="shared" si="83"/>
        <v>21</v>
      </c>
      <c r="AE261" s="2"/>
      <c r="AF261" s="2"/>
    </row>
    <row r="262" spans="1:32" outlineLevel="4" x14ac:dyDescent="0.25">
      <c r="A262" s="9" t="s">
        <v>354</v>
      </c>
      <c r="B262" s="9" t="s">
        <v>354</v>
      </c>
      <c r="C262" s="9" t="s">
        <v>355</v>
      </c>
      <c r="D262" s="4">
        <f t="shared" si="73"/>
        <v>3</v>
      </c>
      <c r="E262" s="4">
        <f t="shared" si="74"/>
        <v>2</v>
      </c>
      <c r="F262" s="4">
        <f t="shared" si="75"/>
        <v>5</v>
      </c>
      <c r="G262" s="5"/>
      <c r="H262" s="5"/>
      <c r="I262" s="5">
        <f t="shared" si="76"/>
        <v>0</v>
      </c>
      <c r="J262" s="5"/>
      <c r="K262" s="5"/>
      <c r="L262" s="5">
        <f t="shared" si="77"/>
        <v>0</v>
      </c>
      <c r="M262" s="5"/>
      <c r="N262" s="5"/>
      <c r="O262" s="5">
        <f t="shared" si="78"/>
        <v>0</v>
      </c>
      <c r="P262" s="5">
        <v>1</v>
      </c>
      <c r="Q262" s="5">
        <v>2</v>
      </c>
      <c r="R262" s="5">
        <f t="shared" si="79"/>
        <v>3</v>
      </c>
      <c r="S262" s="5"/>
      <c r="T262" s="5"/>
      <c r="U262" s="5">
        <f t="shared" si="80"/>
        <v>0</v>
      </c>
      <c r="V262" s="5"/>
      <c r="W262" s="5"/>
      <c r="X262" s="5">
        <f t="shared" si="81"/>
        <v>0</v>
      </c>
      <c r="Y262" s="5"/>
      <c r="Z262" s="5"/>
      <c r="AA262" s="5">
        <f t="shared" si="82"/>
        <v>0</v>
      </c>
      <c r="AB262" s="5">
        <v>2</v>
      </c>
      <c r="AC262" s="5"/>
      <c r="AD262" s="5">
        <f t="shared" si="83"/>
        <v>2</v>
      </c>
      <c r="AE262" s="2"/>
      <c r="AF262" s="2"/>
    </row>
    <row r="263" spans="1:32" outlineLevel="4" x14ac:dyDescent="0.25">
      <c r="A263" s="9" t="s">
        <v>356</v>
      </c>
      <c r="B263" s="9" t="s">
        <v>356</v>
      </c>
      <c r="C263" s="9" t="s">
        <v>357</v>
      </c>
      <c r="D263" s="4">
        <f t="shared" si="73"/>
        <v>12</v>
      </c>
      <c r="E263" s="4">
        <f t="shared" si="74"/>
        <v>20</v>
      </c>
      <c r="F263" s="4">
        <f t="shared" si="75"/>
        <v>32</v>
      </c>
      <c r="G263" s="5"/>
      <c r="H263" s="5"/>
      <c r="I263" s="5">
        <f t="shared" si="76"/>
        <v>0</v>
      </c>
      <c r="J263" s="5"/>
      <c r="K263" s="5"/>
      <c r="L263" s="5">
        <f t="shared" si="77"/>
        <v>0</v>
      </c>
      <c r="M263" s="5"/>
      <c r="N263" s="5">
        <v>1</v>
      </c>
      <c r="O263" s="5">
        <f t="shared" si="78"/>
        <v>1</v>
      </c>
      <c r="P263" s="5">
        <v>2</v>
      </c>
      <c r="Q263" s="5">
        <v>4</v>
      </c>
      <c r="R263" s="5">
        <f t="shared" si="79"/>
        <v>6</v>
      </c>
      <c r="S263" s="5"/>
      <c r="T263" s="5"/>
      <c r="U263" s="5">
        <f t="shared" si="80"/>
        <v>0</v>
      </c>
      <c r="V263" s="5"/>
      <c r="W263" s="5"/>
      <c r="X263" s="5">
        <f t="shared" si="81"/>
        <v>0</v>
      </c>
      <c r="Y263" s="5"/>
      <c r="Z263" s="5"/>
      <c r="AA263" s="5">
        <f t="shared" si="82"/>
        <v>0</v>
      </c>
      <c r="AB263" s="5">
        <v>10</v>
      </c>
      <c r="AC263" s="5">
        <v>15</v>
      </c>
      <c r="AD263" s="5">
        <f t="shared" si="83"/>
        <v>25</v>
      </c>
      <c r="AE263" s="2"/>
      <c r="AF263" s="2"/>
    </row>
    <row r="264" spans="1:32" outlineLevel="4" x14ac:dyDescent="0.25">
      <c r="A264" s="9" t="s">
        <v>358</v>
      </c>
      <c r="B264" s="9" t="s">
        <v>358</v>
      </c>
      <c r="C264" s="9" t="s">
        <v>359</v>
      </c>
      <c r="D264" s="4">
        <f t="shared" si="73"/>
        <v>3</v>
      </c>
      <c r="E264" s="4">
        <f t="shared" si="74"/>
        <v>1</v>
      </c>
      <c r="F264" s="4">
        <f t="shared" si="75"/>
        <v>4</v>
      </c>
      <c r="G264" s="5"/>
      <c r="H264" s="5"/>
      <c r="I264" s="5">
        <f t="shared" si="76"/>
        <v>0</v>
      </c>
      <c r="J264" s="5"/>
      <c r="K264" s="5"/>
      <c r="L264" s="5">
        <f t="shared" si="77"/>
        <v>0</v>
      </c>
      <c r="M264" s="5"/>
      <c r="N264" s="5"/>
      <c r="O264" s="5">
        <f t="shared" si="78"/>
        <v>0</v>
      </c>
      <c r="P264" s="5">
        <v>1</v>
      </c>
      <c r="Q264" s="5">
        <v>1</v>
      </c>
      <c r="R264" s="5">
        <f t="shared" si="79"/>
        <v>2</v>
      </c>
      <c r="S264" s="5"/>
      <c r="T264" s="5"/>
      <c r="U264" s="5">
        <f t="shared" si="80"/>
        <v>0</v>
      </c>
      <c r="V264" s="5"/>
      <c r="W264" s="5"/>
      <c r="X264" s="5">
        <f t="shared" si="81"/>
        <v>0</v>
      </c>
      <c r="Y264" s="5"/>
      <c r="Z264" s="5"/>
      <c r="AA264" s="5">
        <f t="shared" si="82"/>
        <v>0</v>
      </c>
      <c r="AB264" s="5">
        <v>2</v>
      </c>
      <c r="AC264" s="5"/>
      <c r="AD264" s="5">
        <f t="shared" si="83"/>
        <v>2</v>
      </c>
      <c r="AE264" s="2"/>
      <c r="AF264" s="2"/>
    </row>
    <row r="265" spans="1:32" outlineLevel="4" x14ac:dyDescent="0.25">
      <c r="A265" s="9" t="s">
        <v>360</v>
      </c>
      <c r="B265" s="9" t="s">
        <v>360</v>
      </c>
      <c r="C265" s="9" t="s">
        <v>361</v>
      </c>
      <c r="D265" s="4">
        <f t="shared" si="73"/>
        <v>33</v>
      </c>
      <c r="E265" s="4">
        <f t="shared" si="74"/>
        <v>47</v>
      </c>
      <c r="F265" s="4">
        <f t="shared" si="75"/>
        <v>80</v>
      </c>
      <c r="G265" s="5"/>
      <c r="H265" s="5"/>
      <c r="I265" s="5">
        <f t="shared" si="76"/>
        <v>0</v>
      </c>
      <c r="J265" s="5"/>
      <c r="K265" s="5"/>
      <c r="L265" s="5">
        <f t="shared" si="77"/>
        <v>0</v>
      </c>
      <c r="M265" s="5"/>
      <c r="N265" s="5"/>
      <c r="O265" s="5">
        <f t="shared" si="78"/>
        <v>0</v>
      </c>
      <c r="P265" s="5">
        <v>12</v>
      </c>
      <c r="Q265" s="5">
        <v>16</v>
      </c>
      <c r="R265" s="5">
        <f t="shared" si="79"/>
        <v>28</v>
      </c>
      <c r="S265" s="5"/>
      <c r="T265" s="5"/>
      <c r="U265" s="5">
        <f t="shared" si="80"/>
        <v>0</v>
      </c>
      <c r="V265" s="5"/>
      <c r="W265" s="5"/>
      <c r="X265" s="5">
        <f t="shared" si="81"/>
        <v>0</v>
      </c>
      <c r="Y265" s="5"/>
      <c r="Z265" s="5"/>
      <c r="AA265" s="5">
        <f t="shared" si="82"/>
        <v>0</v>
      </c>
      <c r="AB265" s="5">
        <v>21</v>
      </c>
      <c r="AC265" s="5">
        <v>31</v>
      </c>
      <c r="AD265" s="5">
        <f t="shared" si="83"/>
        <v>52</v>
      </c>
      <c r="AE265" s="2"/>
      <c r="AF265" s="2"/>
    </row>
    <row r="266" spans="1:32" outlineLevel="4" x14ac:dyDescent="0.25">
      <c r="A266" s="9" t="s">
        <v>362</v>
      </c>
      <c r="B266" s="9" t="s">
        <v>362</v>
      </c>
      <c r="C266" s="9" t="s">
        <v>363</v>
      </c>
      <c r="D266" s="4">
        <f t="shared" si="73"/>
        <v>0</v>
      </c>
      <c r="E266" s="4">
        <f t="shared" si="74"/>
        <v>2</v>
      </c>
      <c r="F266" s="4">
        <f t="shared" si="75"/>
        <v>2</v>
      </c>
      <c r="G266" s="5"/>
      <c r="H266" s="5"/>
      <c r="I266" s="5">
        <f t="shared" si="76"/>
        <v>0</v>
      </c>
      <c r="J266" s="5"/>
      <c r="K266" s="5"/>
      <c r="L266" s="5">
        <f t="shared" si="77"/>
        <v>0</v>
      </c>
      <c r="M266" s="5"/>
      <c r="N266" s="5"/>
      <c r="O266" s="5">
        <f t="shared" si="78"/>
        <v>0</v>
      </c>
      <c r="P266" s="5"/>
      <c r="Q266" s="5"/>
      <c r="R266" s="5">
        <f t="shared" si="79"/>
        <v>0</v>
      </c>
      <c r="S266" s="5"/>
      <c r="T266" s="5"/>
      <c r="U266" s="5">
        <f t="shared" si="80"/>
        <v>0</v>
      </c>
      <c r="V266" s="5"/>
      <c r="W266" s="5"/>
      <c r="X266" s="5">
        <f t="shared" si="81"/>
        <v>0</v>
      </c>
      <c r="Y266" s="5"/>
      <c r="Z266" s="5"/>
      <c r="AA266" s="5">
        <f t="shared" si="82"/>
        <v>0</v>
      </c>
      <c r="AB266" s="5"/>
      <c r="AC266" s="5">
        <v>2</v>
      </c>
      <c r="AD266" s="5">
        <f t="shared" si="83"/>
        <v>2</v>
      </c>
      <c r="AE266" s="2"/>
      <c r="AF266" s="2"/>
    </row>
    <row r="267" spans="1:32" outlineLevel="4" x14ac:dyDescent="0.25">
      <c r="A267" s="9" t="s">
        <v>364</v>
      </c>
      <c r="B267" s="9" t="s">
        <v>364</v>
      </c>
      <c r="C267" s="9" t="s">
        <v>365</v>
      </c>
      <c r="D267" s="4">
        <f t="shared" si="73"/>
        <v>15</v>
      </c>
      <c r="E267" s="4">
        <f t="shared" si="74"/>
        <v>44</v>
      </c>
      <c r="F267" s="4">
        <f t="shared" si="75"/>
        <v>59</v>
      </c>
      <c r="G267" s="5"/>
      <c r="H267" s="5"/>
      <c r="I267" s="5">
        <f t="shared" si="76"/>
        <v>0</v>
      </c>
      <c r="J267" s="5"/>
      <c r="K267" s="5"/>
      <c r="L267" s="5">
        <f t="shared" si="77"/>
        <v>0</v>
      </c>
      <c r="M267" s="5">
        <v>1</v>
      </c>
      <c r="N267" s="5"/>
      <c r="O267" s="5">
        <f t="shared" si="78"/>
        <v>1</v>
      </c>
      <c r="P267" s="5">
        <v>8</v>
      </c>
      <c r="Q267" s="5">
        <v>34</v>
      </c>
      <c r="R267" s="5">
        <f t="shared" si="79"/>
        <v>42</v>
      </c>
      <c r="S267" s="5"/>
      <c r="T267" s="5"/>
      <c r="U267" s="5">
        <f t="shared" si="80"/>
        <v>0</v>
      </c>
      <c r="V267" s="5"/>
      <c r="W267" s="5"/>
      <c r="X267" s="5">
        <f t="shared" si="81"/>
        <v>0</v>
      </c>
      <c r="Y267" s="5"/>
      <c r="Z267" s="5"/>
      <c r="AA267" s="5">
        <f t="shared" si="82"/>
        <v>0</v>
      </c>
      <c r="AB267" s="5">
        <v>6</v>
      </c>
      <c r="AC267" s="5">
        <v>10</v>
      </c>
      <c r="AD267" s="5">
        <f t="shared" si="83"/>
        <v>16</v>
      </c>
      <c r="AE267" s="2"/>
      <c r="AF267" s="2"/>
    </row>
    <row r="268" spans="1:32" outlineLevel="4" x14ac:dyDescent="0.25">
      <c r="A268" s="9" t="s">
        <v>366</v>
      </c>
      <c r="B268" s="9" t="s">
        <v>366</v>
      </c>
      <c r="C268" s="9" t="s">
        <v>367</v>
      </c>
      <c r="D268" s="4">
        <f t="shared" si="73"/>
        <v>6</v>
      </c>
      <c r="E268" s="4">
        <f t="shared" si="74"/>
        <v>9</v>
      </c>
      <c r="F268" s="4">
        <f t="shared" si="75"/>
        <v>15</v>
      </c>
      <c r="G268" s="5"/>
      <c r="H268" s="5"/>
      <c r="I268" s="5">
        <f t="shared" si="76"/>
        <v>0</v>
      </c>
      <c r="J268" s="5"/>
      <c r="K268" s="5"/>
      <c r="L268" s="5">
        <f t="shared" si="77"/>
        <v>0</v>
      </c>
      <c r="M268" s="5"/>
      <c r="N268" s="5"/>
      <c r="O268" s="5">
        <f t="shared" si="78"/>
        <v>0</v>
      </c>
      <c r="P268" s="5">
        <v>1</v>
      </c>
      <c r="Q268" s="5">
        <v>3</v>
      </c>
      <c r="R268" s="5">
        <f t="shared" si="79"/>
        <v>4</v>
      </c>
      <c r="S268" s="5"/>
      <c r="T268" s="5"/>
      <c r="U268" s="5">
        <f t="shared" si="80"/>
        <v>0</v>
      </c>
      <c r="V268" s="5"/>
      <c r="W268" s="5"/>
      <c r="X268" s="5">
        <f t="shared" si="81"/>
        <v>0</v>
      </c>
      <c r="Y268" s="5"/>
      <c r="Z268" s="5"/>
      <c r="AA268" s="5">
        <f t="shared" si="82"/>
        <v>0</v>
      </c>
      <c r="AB268" s="5">
        <v>5</v>
      </c>
      <c r="AC268" s="5">
        <v>6</v>
      </c>
      <c r="AD268" s="5">
        <f t="shared" si="83"/>
        <v>11</v>
      </c>
      <c r="AE268" s="2"/>
      <c r="AF268" s="2"/>
    </row>
    <row r="269" spans="1:32" outlineLevel="4" x14ac:dyDescent="0.25">
      <c r="A269" s="9" t="s">
        <v>368</v>
      </c>
      <c r="B269" s="9" t="s">
        <v>368</v>
      </c>
      <c r="C269" s="9" t="s">
        <v>369</v>
      </c>
      <c r="D269" s="4">
        <f t="shared" si="73"/>
        <v>18</v>
      </c>
      <c r="E269" s="4">
        <f t="shared" si="74"/>
        <v>29</v>
      </c>
      <c r="F269" s="4">
        <f t="shared" si="75"/>
        <v>47</v>
      </c>
      <c r="G269" s="5"/>
      <c r="H269" s="5"/>
      <c r="I269" s="5">
        <f t="shared" si="76"/>
        <v>0</v>
      </c>
      <c r="J269" s="5"/>
      <c r="K269" s="5"/>
      <c r="L269" s="5">
        <f t="shared" si="77"/>
        <v>0</v>
      </c>
      <c r="M269" s="5"/>
      <c r="N269" s="5"/>
      <c r="O269" s="5">
        <f t="shared" si="78"/>
        <v>0</v>
      </c>
      <c r="P269" s="5">
        <v>5</v>
      </c>
      <c r="Q269" s="5">
        <v>16</v>
      </c>
      <c r="R269" s="5">
        <f t="shared" si="79"/>
        <v>21</v>
      </c>
      <c r="S269" s="5"/>
      <c r="T269" s="5"/>
      <c r="U269" s="5">
        <f t="shared" si="80"/>
        <v>0</v>
      </c>
      <c r="V269" s="5"/>
      <c r="W269" s="5"/>
      <c r="X269" s="5">
        <f t="shared" si="81"/>
        <v>0</v>
      </c>
      <c r="Y269" s="5"/>
      <c r="Z269" s="5"/>
      <c r="AA269" s="5">
        <f t="shared" si="82"/>
        <v>0</v>
      </c>
      <c r="AB269" s="5">
        <v>13</v>
      </c>
      <c r="AC269" s="5">
        <v>13</v>
      </c>
      <c r="AD269" s="5">
        <f t="shared" si="83"/>
        <v>26</v>
      </c>
      <c r="AE269" s="2"/>
      <c r="AF269" s="2"/>
    </row>
    <row r="270" spans="1:32" outlineLevel="2" x14ac:dyDescent="0.25">
      <c r="A270" s="364" t="s">
        <v>40</v>
      </c>
      <c r="B270" s="364"/>
      <c r="C270" s="364"/>
      <c r="D270" s="4">
        <f t="shared" ref="D270:AD270" si="100">SUBTOTAL(9,D272:D276)</f>
        <v>55</v>
      </c>
      <c r="E270" s="4">
        <f t="shared" si="100"/>
        <v>73</v>
      </c>
      <c r="F270" s="4">
        <f t="shared" si="100"/>
        <v>128</v>
      </c>
      <c r="G270" s="4">
        <f t="shared" si="100"/>
        <v>0</v>
      </c>
      <c r="H270" s="4">
        <f t="shared" si="100"/>
        <v>0</v>
      </c>
      <c r="I270" s="4">
        <f t="shared" si="100"/>
        <v>0</v>
      </c>
      <c r="J270" s="4">
        <f t="shared" si="100"/>
        <v>1</v>
      </c>
      <c r="K270" s="4">
        <f t="shared" si="100"/>
        <v>0</v>
      </c>
      <c r="L270" s="4">
        <f t="shared" si="100"/>
        <v>1</v>
      </c>
      <c r="M270" s="4">
        <f t="shared" si="100"/>
        <v>0</v>
      </c>
      <c r="N270" s="4">
        <f t="shared" si="100"/>
        <v>0</v>
      </c>
      <c r="O270" s="4">
        <f t="shared" si="100"/>
        <v>0</v>
      </c>
      <c r="P270" s="4">
        <f t="shared" si="100"/>
        <v>26</v>
      </c>
      <c r="Q270" s="4">
        <f t="shared" si="100"/>
        <v>45</v>
      </c>
      <c r="R270" s="4">
        <f t="shared" si="100"/>
        <v>71</v>
      </c>
      <c r="S270" s="4">
        <f t="shared" si="100"/>
        <v>0</v>
      </c>
      <c r="T270" s="4">
        <f t="shared" si="100"/>
        <v>0</v>
      </c>
      <c r="U270" s="4">
        <f t="shared" si="100"/>
        <v>0</v>
      </c>
      <c r="V270" s="4">
        <f t="shared" si="100"/>
        <v>0</v>
      </c>
      <c r="W270" s="4">
        <f t="shared" si="100"/>
        <v>0</v>
      </c>
      <c r="X270" s="4">
        <f t="shared" si="100"/>
        <v>0</v>
      </c>
      <c r="Y270" s="4">
        <f t="shared" si="100"/>
        <v>0</v>
      </c>
      <c r="Z270" s="4">
        <f t="shared" si="100"/>
        <v>0</v>
      </c>
      <c r="AA270" s="4">
        <f t="shared" si="100"/>
        <v>0</v>
      </c>
      <c r="AB270" s="4">
        <f t="shared" si="100"/>
        <v>28</v>
      </c>
      <c r="AC270" s="4">
        <f t="shared" si="100"/>
        <v>28</v>
      </c>
      <c r="AD270" s="4">
        <f t="shared" si="100"/>
        <v>56</v>
      </c>
      <c r="AE270" s="2"/>
      <c r="AF270" s="2"/>
    </row>
    <row r="271" spans="1:32" outlineLevel="3" collapsed="1" x14ac:dyDescent="0.25">
      <c r="A271" s="362" t="s">
        <v>122</v>
      </c>
      <c r="B271" s="362"/>
      <c r="C271" s="362"/>
      <c r="D271" s="4">
        <f t="shared" ref="D271:AD271" si="101">SUBTOTAL(9,D272:D272)</f>
        <v>1</v>
      </c>
      <c r="E271" s="4">
        <f t="shared" si="101"/>
        <v>3</v>
      </c>
      <c r="F271" s="4">
        <f t="shared" si="101"/>
        <v>4</v>
      </c>
      <c r="G271" s="4">
        <f t="shared" si="101"/>
        <v>0</v>
      </c>
      <c r="H271" s="4">
        <f t="shared" si="101"/>
        <v>0</v>
      </c>
      <c r="I271" s="4">
        <f t="shared" si="101"/>
        <v>0</v>
      </c>
      <c r="J271" s="4">
        <f t="shared" si="101"/>
        <v>0</v>
      </c>
      <c r="K271" s="4">
        <f t="shared" si="101"/>
        <v>0</v>
      </c>
      <c r="L271" s="4">
        <f t="shared" si="101"/>
        <v>0</v>
      </c>
      <c r="M271" s="4">
        <f t="shared" si="101"/>
        <v>0</v>
      </c>
      <c r="N271" s="4">
        <f t="shared" si="101"/>
        <v>0</v>
      </c>
      <c r="O271" s="4">
        <f t="shared" si="101"/>
        <v>0</v>
      </c>
      <c r="P271" s="4">
        <f t="shared" si="101"/>
        <v>0</v>
      </c>
      <c r="Q271" s="4">
        <f t="shared" si="101"/>
        <v>2</v>
      </c>
      <c r="R271" s="4">
        <f t="shared" si="101"/>
        <v>2</v>
      </c>
      <c r="S271" s="4">
        <f t="shared" si="101"/>
        <v>0</v>
      </c>
      <c r="T271" s="4">
        <f t="shared" si="101"/>
        <v>0</v>
      </c>
      <c r="U271" s="4">
        <f t="shared" si="101"/>
        <v>0</v>
      </c>
      <c r="V271" s="4">
        <f t="shared" si="101"/>
        <v>0</v>
      </c>
      <c r="W271" s="4">
        <f t="shared" si="101"/>
        <v>0</v>
      </c>
      <c r="X271" s="4">
        <f t="shared" si="101"/>
        <v>0</v>
      </c>
      <c r="Y271" s="4">
        <f t="shared" si="101"/>
        <v>0</v>
      </c>
      <c r="Z271" s="4">
        <f t="shared" si="101"/>
        <v>0</v>
      </c>
      <c r="AA271" s="4">
        <f t="shared" si="101"/>
        <v>0</v>
      </c>
      <c r="AB271" s="4">
        <f t="shared" si="101"/>
        <v>1</v>
      </c>
      <c r="AC271" s="4">
        <f t="shared" si="101"/>
        <v>1</v>
      </c>
      <c r="AD271" s="4">
        <f t="shared" si="101"/>
        <v>2</v>
      </c>
      <c r="AE271" s="2"/>
      <c r="AF271" s="2"/>
    </row>
    <row r="272" spans="1:32" outlineLevel="4" x14ac:dyDescent="0.25">
      <c r="A272" s="9" t="s">
        <v>370</v>
      </c>
      <c r="B272" s="9" t="s">
        <v>370</v>
      </c>
      <c r="C272" s="9" t="s">
        <v>371</v>
      </c>
      <c r="D272" s="4">
        <f t="shared" ref="D272:D280" si="102">G272+J272+M272+P272+S272+V272+Y272+AB272</f>
        <v>1</v>
      </c>
      <c r="E272" s="4">
        <f t="shared" ref="E272:E280" si="103">H272+K272+N272+Q272+T272+W272+Z272+AC272</f>
        <v>3</v>
      </c>
      <c r="F272" s="4">
        <f t="shared" ref="F272:F280" si="104">SUM(D272:E272)</f>
        <v>4</v>
      </c>
      <c r="G272" s="5"/>
      <c r="H272" s="5"/>
      <c r="I272" s="5">
        <f t="shared" ref="I272:I280" si="105">SUM(G272:H272)</f>
        <v>0</v>
      </c>
      <c r="J272" s="5"/>
      <c r="K272" s="5"/>
      <c r="L272" s="5">
        <f t="shared" ref="L272:L280" si="106">SUM(J272:K272)</f>
        <v>0</v>
      </c>
      <c r="M272" s="5"/>
      <c r="N272" s="5"/>
      <c r="O272" s="5">
        <f t="shared" ref="O272:O280" si="107">SUM(M272:N272)</f>
        <v>0</v>
      </c>
      <c r="P272" s="5"/>
      <c r="Q272" s="5">
        <v>2</v>
      </c>
      <c r="R272" s="5">
        <f t="shared" ref="R272:R280" si="108">SUM(P272:Q272)</f>
        <v>2</v>
      </c>
      <c r="S272" s="5"/>
      <c r="T272" s="5"/>
      <c r="U272" s="5">
        <f t="shared" ref="U272:U280" si="109">SUM(S272:T272)</f>
        <v>0</v>
      </c>
      <c r="V272" s="5"/>
      <c r="W272" s="5"/>
      <c r="X272" s="5">
        <f t="shared" ref="X272:X280" si="110">SUM(V272:W272)</f>
        <v>0</v>
      </c>
      <c r="Y272" s="5"/>
      <c r="Z272" s="5"/>
      <c r="AA272" s="5">
        <f t="shared" ref="AA272:AA280" si="111">SUM(Y272:Z272)</f>
        <v>0</v>
      </c>
      <c r="AB272" s="5">
        <v>1</v>
      </c>
      <c r="AC272" s="5">
        <v>1</v>
      </c>
      <c r="AD272" s="5">
        <f t="shared" ref="AD272:AD280" si="112">SUM(AB272:AC272)</f>
        <v>2</v>
      </c>
      <c r="AE272" s="2"/>
      <c r="AF272" s="2"/>
    </row>
    <row r="273" spans="1:32" outlineLevel="3" x14ac:dyDescent="0.25">
      <c r="A273" s="362" t="s">
        <v>41</v>
      </c>
      <c r="B273" s="362"/>
      <c r="C273" s="362"/>
      <c r="D273" s="4">
        <f t="shared" ref="D273:AD273" si="113">SUBTOTAL(9,D274:D274)</f>
        <v>54</v>
      </c>
      <c r="E273" s="4">
        <f t="shared" si="113"/>
        <v>69</v>
      </c>
      <c r="F273" s="4">
        <f t="shared" si="113"/>
        <v>123</v>
      </c>
      <c r="G273" s="4">
        <f t="shared" si="113"/>
        <v>0</v>
      </c>
      <c r="H273" s="4">
        <f t="shared" si="113"/>
        <v>0</v>
      </c>
      <c r="I273" s="4">
        <f t="shared" si="113"/>
        <v>0</v>
      </c>
      <c r="J273" s="4">
        <f t="shared" si="113"/>
        <v>1</v>
      </c>
      <c r="K273" s="4">
        <f t="shared" si="113"/>
        <v>0</v>
      </c>
      <c r="L273" s="4">
        <f t="shared" si="113"/>
        <v>1</v>
      </c>
      <c r="M273" s="4">
        <f t="shared" si="113"/>
        <v>0</v>
      </c>
      <c r="N273" s="4">
        <f t="shared" si="113"/>
        <v>0</v>
      </c>
      <c r="O273" s="4">
        <f t="shared" si="113"/>
        <v>0</v>
      </c>
      <c r="P273" s="4">
        <f t="shared" si="113"/>
        <v>26</v>
      </c>
      <c r="Q273" s="4">
        <f t="shared" si="113"/>
        <v>42</v>
      </c>
      <c r="R273" s="4">
        <f t="shared" si="113"/>
        <v>68</v>
      </c>
      <c r="S273" s="4">
        <f t="shared" si="113"/>
        <v>0</v>
      </c>
      <c r="T273" s="4">
        <f t="shared" si="113"/>
        <v>0</v>
      </c>
      <c r="U273" s="4">
        <f t="shared" si="113"/>
        <v>0</v>
      </c>
      <c r="V273" s="4">
        <f t="shared" si="113"/>
        <v>0</v>
      </c>
      <c r="W273" s="4">
        <f t="shared" si="113"/>
        <v>0</v>
      </c>
      <c r="X273" s="4">
        <f t="shared" si="113"/>
        <v>0</v>
      </c>
      <c r="Y273" s="4">
        <f t="shared" si="113"/>
        <v>0</v>
      </c>
      <c r="Z273" s="4">
        <f t="shared" si="113"/>
        <v>0</v>
      </c>
      <c r="AA273" s="4">
        <f t="shared" si="113"/>
        <v>0</v>
      </c>
      <c r="AB273" s="4">
        <f t="shared" si="113"/>
        <v>27</v>
      </c>
      <c r="AC273" s="4">
        <f t="shared" si="113"/>
        <v>27</v>
      </c>
      <c r="AD273" s="4">
        <f t="shared" si="113"/>
        <v>54</v>
      </c>
      <c r="AE273" s="2"/>
      <c r="AF273" s="2"/>
    </row>
    <row r="274" spans="1:32" outlineLevel="4" x14ac:dyDescent="0.25">
      <c r="A274" s="9" t="s">
        <v>370</v>
      </c>
      <c r="B274" s="9" t="s">
        <v>370</v>
      </c>
      <c r="C274" s="9" t="s">
        <v>371</v>
      </c>
      <c r="D274" s="4">
        <f t="shared" si="102"/>
        <v>54</v>
      </c>
      <c r="E274" s="4">
        <f t="shared" si="103"/>
        <v>69</v>
      </c>
      <c r="F274" s="4">
        <f t="shared" si="104"/>
        <v>123</v>
      </c>
      <c r="G274" s="5"/>
      <c r="H274" s="5"/>
      <c r="I274" s="5">
        <f t="shared" si="105"/>
        <v>0</v>
      </c>
      <c r="J274" s="5">
        <v>1</v>
      </c>
      <c r="K274" s="5"/>
      <c r="L274" s="5">
        <f t="shared" si="106"/>
        <v>1</v>
      </c>
      <c r="M274" s="5"/>
      <c r="N274" s="5"/>
      <c r="O274" s="5">
        <f t="shared" si="107"/>
        <v>0</v>
      </c>
      <c r="P274" s="5">
        <v>26</v>
      </c>
      <c r="Q274" s="5">
        <v>42</v>
      </c>
      <c r="R274" s="5">
        <f t="shared" si="108"/>
        <v>68</v>
      </c>
      <c r="S274" s="5"/>
      <c r="T274" s="5"/>
      <c r="U274" s="5">
        <f t="shared" si="109"/>
        <v>0</v>
      </c>
      <c r="V274" s="5"/>
      <c r="W274" s="5"/>
      <c r="X274" s="5">
        <f t="shared" si="110"/>
        <v>0</v>
      </c>
      <c r="Y274" s="5"/>
      <c r="Z274" s="5"/>
      <c r="AA274" s="5">
        <f t="shared" si="111"/>
        <v>0</v>
      </c>
      <c r="AB274" s="5">
        <v>27</v>
      </c>
      <c r="AC274" s="5">
        <v>27</v>
      </c>
      <c r="AD274" s="5">
        <f t="shared" si="112"/>
        <v>54</v>
      </c>
      <c r="AE274" s="2"/>
      <c r="AF274" s="2"/>
    </row>
    <row r="275" spans="1:32" outlineLevel="3" x14ac:dyDescent="0.25">
      <c r="A275" s="362" t="s">
        <v>45</v>
      </c>
      <c r="B275" s="362"/>
      <c r="C275" s="362"/>
      <c r="D275" s="4">
        <f t="shared" ref="D275:AD275" si="114">SUBTOTAL(9,D276:D276)</f>
        <v>0</v>
      </c>
      <c r="E275" s="4">
        <f t="shared" si="114"/>
        <v>1</v>
      </c>
      <c r="F275" s="4">
        <f t="shared" si="114"/>
        <v>1</v>
      </c>
      <c r="G275" s="4">
        <f t="shared" si="114"/>
        <v>0</v>
      </c>
      <c r="H275" s="4">
        <f t="shared" si="114"/>
        <v>0</v>
      </c>
      <c r="I275" s="4">
        <f t="shared" si="114"/>
        <v>0</v>
      </c>
      <c r="J275" s="4">
        <f t="shared" si="114"/>
        <v>0</v>
      </c>
      <c r="K275" s="4">
        <f t="shared" si="114"/>
        <v>0</v>
      </c>
      <c r="L275" s="4">
        <f t="shared" si="114"/>
        <v>0</v>
      </c>
      <c r="M275" s="4">
        <f t="shared" si="114"/>
        <v>0</v>
      </c>
      <c r="N275" s="4">
        <f t="shared" si="114"/>
        <v>0</v>
      </c>
      <c r="O275" s="4">
        <f t="shared" si="114"/>
        <v>0</v>
      </c>
      <c r="P275" s="4">
        <f t="shared" si="114"/>
        <v>0</v>
      </c>
      <c r="Q275" s="4">
        <f t="shared" si="114"/>
        <v>1</v>
      </c>
      <c r="R275" s="4">
        <f t="shared" si="114"/>
        <v>1</v>
      </c>
      <c r="S275" s="4">
        <f t="shared" si="114"/>
        <v>0</v>
      </c>
      <c r="T275" s="4">
        <f t="shared" si="114"/>
        <v>0</v>
      </c>
      <c r="U275" s="4">
        <f t="shared" si="114"/>
        <v>0</v>
      </c>
      <c r="V275" s="4">
        <f t="shared" si="114"/>
        <v>0</v>
      </c>
      <c r="W275" s="4">
        <f t="shared" si="114"/>
        <v>0</v>
      </c>
      <c r="X275" s="4">
        <f t="shared" si="114"/>
        <v>0</v>
      </c>
      <c r="Y275" s="4">
        <f t="shared" si="114"/>
        <v>0</v>
      </c>
      <c r="Z275" s="4">
        <f t="shared" si="114"/>
        <v>0</v>
      </c>
      <c r="AA275" s="4">
        <f t="shared" si="114"/>
        <v>0</v>
      </c>
      <c r="AB275" s="4">
        <f t="shared" si="114"/>
        <v>0</v>
      </c>
      <c r="AC275" s="4">
        <f t="shared" si="114"/>
        <v>0</v>
      </c>
      <c r="AD275" s="4">
        <f t="shared" si="114"/>
        <v>0</v>
      </c>
      <c r="AE275" s="2"/>
      <c r="AF275" s="2"/>
    </row>
    <row r="276" spans="1:32" outlineLevel="4" x14ac:dyDescent="0.25">
      <c r="A276" s="9" t="s">
        <v>370</v>
      </c>
      <c r="B276" s="9" t="s">
        <v>370</v>
      </c>
      <c r="C276" s="9" t="s">
        <v>371</v>
      </c>
      <c r="D276" s="4">
        <f t="shared" si="102"/>
        <v>0</v>
      </c>
      <c r="E276" s="4">
        <f t="shared" si="103"/>
        <v>1</v>
      </c>
      <c r="F276" s="4">
        <f t="shared" si="104"/>
        <v>1</v>
      </c>
      <c r="G276" s="5"/>
      <c r="H276" s="5"/>
      <c r="I276" s="5">
        <f t="shared" si="105"/>
        <v>0</v>
      </c>
      <c r="J276" s="5"/>
      <c r="K276" s="5"/>
      <c r="L276" s="5">
        <f t="shared" si="106"/>
        <v>0</v>
      </c>
      <c r="M276" s="5"/>
      <c r="N276" s="5"/>
      <c r="O276" s="5">
        <f t="shared" si="107"/>
        <v>0</v>
      </c>
      <c r="P276" s="5"/>
      <c r="Q276" s="5">
        <v>1</v>
      </c>
      <c r="R276" s="5">
        <f t="shared" si="108"/>
        <v>1</v>
      </c>
      <c r="S276" s="5"/>
      <c r="T276" s="5"/>
      <c r="U276" s="5">
        <f t="shared" si="109"/>
        <v>0</v>
      </c>
      <c r="V276" s="5"/>
      <c r="W276" s="5"/>
      <c r="X276" s="5">
        <f t="shared" si="110"/>
        <v>0</v>
      </c>
      <c r="Y276" s="5"/>
      <c r="Z276" s="5"/>
      <c r="AA276" s="5">
        <f t="shared" si="111"/>
        <v>0</v>
      </c>
      <c r="AB276" s="5"/>
      <c r="AC276" s="5"/>
      <c r="AD276" s="5">
        <f t="shared" si="112"/>
        <v>0</v>
      </c>
      <c r="AE276" s="2"/>
      <c r="AF276" s="2"/>
    </row>
    <row r="277" spans="1:32" outlineLevel="1" x14ac:dyDescent="0.25">
      <c r="A277" s="363" t="s">
        <v>372</v>
      </c>
      <c r="B277" s="363"/>
      <c r="C277" s="363"/>
      <c r="D277" s="4">
        <f t="shared" ref="D277:AD277" si="115">SUBTOTAL(9,D280:D280)</f>
        <v>36</v>
      </c>
      <c r="E277" s="4">
        <f t="shared" si="115"/>
        <v>37</v>
      </c>
      <c r="F277" s="4">
        <f t="shared" si="115"/>
        <v>73</v>
      </c>
      <c r="G277" s="4">
        <f t="shared" si="115"/>
        <v>0</v>
      </c>
      <c r="H277" s="4">
        <f t="shared" si="115"/>
        <v>0</v>
      </c>
      <c r="I277" s="4">
        <f t="shared" si="115"/>
        <v>0</v>
      </c>
      <c r="J277" s="4">
        <f t="shared" si="115"/>
        <v>1</v>
      </c>
      <c r="K277" s="4">
        <f t="shared" si="115"/>
        <v>0</v>
      </c>
      <c r="L277" s="4">
        <f t="shared" si="115"/>
        <v>1</v>
      </c>
      <c r="M277" s="4">
        <f t="shared" si="115"/>
        <v>0</v>
      </c>
      <c r="N277" s="4">
        <f t="shared" si="115"/>
        <v>0</v>
      </c>
      <c r="O277" s="4">
        <f t="shared" si="115"/>
        <v>0</v>
      </c>
      <c r="P277" s="4">
        <f t="shared" si="115"/>
        <v>30</v>
      </c>
      <c r="Q277" s="4">
        <f t="shared" si="115"/>
        <v>31</v>
      </c>
      <c r="R277" s="4">
        <f t="shared" si="115"/>
        <v>61</v>
      </c>
      <c r="S277" s="4">
        <f t="shared" si="115"/>
        <v>0</v>
      </c>
      <c r="T277" s="4">
        <f t="shared" si="115"/>
        <v>0</v>
      </c>
      <c r="U277" s="4">
        <f t="shared" si="115"/>
        <v>0</v>
      </c>
      <c r="V277" s="4">
        <f t="shared" si="115"/>
        <v>0</v>
      </c>
      <c r="W277" s="4">
        <f t="shared" si="115"/>
        <v>0</v>
      </c>
      <c r="X277" s="4">
        <f t="shared" si="115"/>
        <v>0</v>
      </c>
      <c r="Y277" s="4">
        <f t="shared" si="115"/>
        <v>1</v>
      </c>
      <c r="Z277" s="4">
        <f t="shared" si="115"/>
        <v>1</v>
      </c>
      <c r="AA277" s="4">
        <f t="shared" si="115"/>
        <v>2</v>
      </c>
      <c r="AB277" s="4">
        <f t="shared" si="115"/>
        <v>4</v>
      </c>
      <c r="AC277" s="4">
        <f t="shared" si="115"/>
        <v>5</v>
      </c>
      <c r="AD277" s="4">
        <f t="shared" si="115"/>
        <v>9</v>
      </c>
      <c r="AE277" s="2"/>
      <c r="AF277" s="2"/>
    </row>
    <row r="278" spans="1:32" outlineLevel="2" x14ac:dyDescent="0.25">
      <c r="A278" s="364" t="s">
        <v>40</v>
      </c>
      <c r="B278" s="364"/>
      <c r="C278" s="364"/>
      <c r="D278" s="4">
        <f t="shared" ref="D278:AD278" si="116">SUBTOTAL(9,D280:D280)</f>
        <v>36</v>
      </c>
      <c r="E278" s="4">
        <f t="shared" si="116"/>
        <v>37</v>
      </c>
      <c r="F278" s="4">
        <f t="shared" si="116"/>
        <v>73</v>
      </c>
      <c r="G278" s="4">
        <f t="shared" si="116"/>
        <v>0</v>
      </c>
      <c r="H278" s="4">
        <f t="shared" si="116"/>
        <v>0</v>
      </c>
      <c r="I278" s="4">
        <f t="shared" si="116"/>
        <v>0</v>
      </c>
      <c r="J278" s="4">
        <f t="shared" si="116"/>
        <v>1</v>
      </c>
      <c r="K278" s="4">
        <f t="shared" si="116"/>
        <v>0</v>
      </c>
      <c r="L278" s="4">
        <f t="shared" si="116"/>
        <v>1</v>
      </c>
      <c r="M278" s="4">
        <f t="shared" si="116"/>
        <v>0</v>
      </c>
      <c r="N278" s="4">
        <f t="shared" si="116"/>
        <v>0</v>
      </c>
      <c r="O278" s="4">
        <f t="shared" si="116"/>
        <v>0</v>
      </c>
      <c r="P278" s="4">
        <f t="shared" si="116"/>
        <v>30</v>
      </c>
      <c r="Q278" s="4">
        <f t="shared" si="116"/>
        <v>31</v>
      </c>
      <c r="R278" s="4">
        <f t="shared" si="116"/>
        <v>61</v>
      </c>
      <c r="S278" s="4">
        <f t="shared" si="116"/>
        <v>0</v>
      </c>
      <c r="T278" s="4">
        <f t="shared" si="116"/>
        <v>0</v>
      </c>
      <c r="U278" s="4">
        <f t="shared" si="116"/>
        <v>0</v>
      </c>
      <c r="V278" s="4">
        <f t="shared" si="116"/>
        <v>0</v>
      </c>
      <c r="W278" s="4">
        <f t="shared" si="116"/>
        <v>0</v>
      </c>
      <c r="X278" s="4">
        <f t="shared" si="116"/>
        <v>0</v>
      </c>
      <c r="Y278" s="4">
        <f t="shared" si="116"/>
        <v>1</v>
      </c>
      <c r="Z278" s="4">
        <f t="shared" si="116"/>
        <v>1</v>
      </c>
      <c r="AA278" s="4">
        <f t="shared" si="116"/>
        <v>2</v>
      </c>
      <c r="AB278" s="4">
        <f t="shared" si="116"/>
        <v>4</v>
      </c>
      <c r="AC278" s="4">
        <f t="shared" si="116"/>
        <v>5</v>
      </c>
      <c r="AD278" s="4">
        <f t="shared" si="116"/>
        <v>9</v>
      </c>
      <c r="AE278" s="2"/>
      <c r="AF278" s="2"/>
    </row>
    <row r="279" spans="1:32" outlineLevel="3" collapsed="1" x14ac:dyDescent="0.25">
      <c r="A279" s="362" t="s">
        <v>41</v>
      </c>
      <c r="B279" s="362"/>
      <c r="C279" s="362"/>
      <c r="D279" s="4">
        <f t="shared" ref="D279:AD279" si="117">SUBTOTAL(9,D280:D280)</f>
        <v>36</v>
      </c>
      <c r="E279" s="4">
        <f t="shared" si="117"/>
        <v>37</v>
      </c>
      <c r="F279" s="4">
        <f t="shared" si="117"/>
        <v>73</v>
      </c>
      <c r="G279" s="4">
        <f t="shared" si="117"/>
        <v>0</v>
      </c>
      <c r="H279" s="4">
        <f t="shared" si="117"/>
        <v>0</v>
      </c>
      <c r="I279" s="4">
        <f t="shared" si="117"/>
        <v>0</v>
      </c>
      <c r="J279" s="4">
        <f t="shared" si="117"/>
        <v>1</v>
      </c>
      <c r="K279" s="4">
        <f t="shared" si="117"/>
        <v>0</v>
      </c>
      <c r="L279" s="4">
        <f t="shared" si="117"/>
        <v>1</v>
      </c>
      <c r="M279" s="4">
        <f t="shared" si="117"/>
        <v>0</v>
      </c>
      <c r="N279" s="4">
        <f t="shared" si="117"/>
        <v>0</v>
      </c>
      <c r="O279" s="4">
        <f t="shared" si="117"/>
        <v>0</v>
      </c>
      <c r="P279" s="4">
        <f t="shared" si="117"/>
        <v>30</v>
      </c>
      <c r="Q279" s="4">
        <f t="shared" si="117"/>
        <v>31</v>
      </c>
      <c r="R279" s="4">
        <f t="shared" si="117"/>
        <v>61</v>
      </c>
      <c r="S279" s="4">
        <f t="shared" si="117"/>
        <v>0</v>
      </c>
      <c r="T279" s="4">
        <f t="shared" si="117"/>
        <v>0</v>
      </c>
      <c r="U279" s="4">
        <f t="shared" si="117"/>
        <v>0</v>
      </c>
      <c r="V279" s="4">
        <f t="shared" si="117"/>
        <v>0</v>
      </c>
      <c r="W279" s="4">
        <f t="shared" si="117"/>
        <v>0</v>
      </c>
      <c r="X279" s="4">
        <f t="shared" si="117"/>
        <v>0</v>
      </c>
      <c r="Y279" s="4">
        <f t="shared" si="117"/>
        <v>1</v>
      </c>
      <c r="Z279" s="4">
        <f t="shared" si="117"/>
        <v>1</v>
      </c>
      <c r="AA279" s="4">
        <f t="shared" si="117"/>
        <v>2</v>
      </c>
      <c r="AB279" s="4">
        <f t="shared" si="117"/>
        <v>4</v>
      </c>
      <c r="AC279" s="4">
        <f t="shared" si="117"/>
        <v>5</v>
      </c>
      <c r="AD279" s="4">
        <f t="shared" si="117"/>
        <v>9</v>
      </c>
      <c r="AE279" s="2"/>
      <c r="AF279" s="2"/>
    </row>
    <row r="280" spans="1:32" outlineLevel="4" x14ac:dyDescent="0.25">
      <c r="A280" s="9">
        <v>4.0301</v>
      </c>
      <c r="B280" s="9" t="s">
        <v>373</v>
      </c>
      <c r="C280" s="9" t="s">
        <v>374</v>
      </c>
      <c r="D280" s="4">
        <f t="shared" si="102"/>
        <v>36</v>
      </c>
      <c r="E280" s="4">
        <f t="shared" si="103"/>
        <v>37</v>
      </c>
      <c r="F280" s="4">
        <f t="shared" si="104"/>
        <v>73</v>
      </c>
      <c r="G280" s="5"/>
      <c r="H280" s="5"/>
      <c r="I280" s="5">
        <f t="shared" si="105"/>
        <v>0</v>
      </c>
      <c r="J280" s="5">
        <v>1</v>
      </c>
      <c r="K280" s="5"/>
      <c r="L280" s="5">
        <f t="shared" si="106"/>
        <v>1</v>
      </c>
      <c r="M280" s="5"/>
      <c r="N280" s="5"/>
      <c r="O280" s="5">
        <f t="shared" si="107"/>
        <v>0</v>
      </c>
      <c r="P280" s="5">
        <v>30</v>
      </c>
      <c r="Q280" s="5">
        <v>31</v>
      </c>
      <c r="R280" s="5">
        <f t="shared" si="108"/>
        <v>61</v>
      </c>
      <c r="S280" s="5"/>
      <c r="T280" s="5"/>
      <c r="U280" s="5">
        <f t="shared" si="109"/>
        <v>0</v>
      </c>
      <c r="V280" s="5"/>
      <c r="W280" s="5"/>
      <c r="X280" s="5">
        <f t="shared" si="110"/>
        <v>0</v>
      </c>
      <c r="Y280" s="5">
        <v>1</v>
      </c>
      <c r="Z280" s="5">
        <v>1</v>
      </c>
      <c r="AA280" s="5">
        <f t="shared" si="111"/>
        <v>2</v>
      </c>
      <c r="AB280" s="5">
        <v>4</v>
      </c>
      <c r="AC280" s="5">
        <v>5</v>
      </c>
      <c r="AD280" s="5">
        <f t="shared" si="112"/>
        <v>9</v>
      </c>
      <c r="AE280" s="2"/>
      <c r="AF280" s="2"/>
    </row>
  </sheetData>
  <mergeCells count="90">
    <mergeCell ref="A279:C279"/>
    <mergeCell ref="A195:C195"/>
    <mergeCell ref="A202:C202"/>
    <mergeCell ref="A210:C210"/>
    <mergeCell ref="A225:C225"/>
    <mergeCell ref="A234:C234"/>
    <mergeCell ref="A241:C241"/>
    <mergeCell ref="A208:C208"/>
    <mergeCell ref="A258:C258"/>
    <mergeCell ref="A209:C209"/>
    <mergeCell ref="A240:C240"/>
    <mergeCell ref="A278:C278"/>
    <mergeCell ref="A270:C270"/>
    <mergeCell ref="A259:C259"/>
    <mergeCell ref="A243:C243"/>
    <mergeCell ref="A252:C252"/>
    <mergeCell ref="A41:C41"/>
    <mergeCell ref="A45:C45"/>
    <mergeCell ref="A59:C59"/>
    <mergeCell ref="A65:C65"/>
    <mergeCell ref="A73:C73"/>
    <mergeCell ref="A58:C58"/>
    <mergeCell ref="A72:C72"/>
    <mergeCell ref="A192:C192"/>
    <mergeCell ref="A123:C123"/>
    <mergeCell ref="A125:C125"/>
    <mergeCell ref="A129:C129"/>
    <mergeCell ref="A134:C134"/>
    <mergeCell ref="A140:C140"/>
    <mergeCell ref="A147:C147"/>
    <mergeCell ref="A183:C183"/>
    <mergeCell ref="A159:C159"/>
    <mergeCell ref="A177:C177"/>
    <mergeCell ref="A184:C184"/>
    <mergeCell ref="A186:C186"/>
    <mergeCell ref="A188:C188"/>
    <mergeCell ref="A182:C182"/>
    <mergeCell ref="A254:C254"/>
    <mergeCell ref="A260:C260"/>
    <mergeCell ref="A271:C271"/>
    <mergeCell ref="A273:C273"/>
    <mergeCell ref="A275:C275"/>
    <mergeCell ref="A85:C85"/>
    <mergeCell ref="A103:C103"/>
    <mergeCell ref="A111:C111"/>
    <mergeCell ref="A117:C117"/>
    <mergeCell ref="A99:C99"/>
    <mergeCell ref="A104:C104"/>
    <mergeCell ref="A107:C107"/>
    <mergeCell ref="A112:C112"/>
    <mergeCell ref="A86:C86"/>
    <mergeCell ref="A277:C277"/>
    <mergeCell ref="A12:C12"/>
    <mergeCell ref="A27:C27"/>
    <mergeCell ref="A37:C37"/>
    <mergeCell ref="A40:C40"/>
    <mergeCell ref="A44:C44"/>
    <mergeCell ref="A43:C43"/>
    <mergeCell ref="A71:C71"/>
    <mergeCell ref="A102:C102"/>
    <mergeCell ref="A110:C110"/>
    <mergeCell ref="A121:C121"/>
    <mergeCell ref="A127:C127"/>
    <mergeCell ref="A122:C122"/>
    <mergeCell ref="A128:C128"/>
    <mergeCell ref="A158:C158"/>
    <mergeCell ref="A118:C118"/>
    <mergeCell ref="A38:C38"/>
    <mergeCell ref="D8:F8"/>
    <mergeCell ref="G8:I8"/>
    <mergeCell ref="J8:L8"/>
    <mergeCell ref="M8:O8"/>
    <mergeCell ref="A11:C11"/>
    <mergeCell ref="A36:C36"/>
    <mergeCell ref="A13:C13"/>
    <mergeCell ref="A28:C28"/>
    <mergeCell ref="A33:C33"/>
    <mergeCell ref="A6:AD6"/>
    <mergeCell ref="A7:AD7"/>
    <mergeCell ref="A8:C9"/>
    <mergeCell ref="A1:AD1"/>
    <mergeCell ref="A2:AD2"/>
    <mergeCell ref="A3:AD3"/>
    <mergeCell ref="AB4:AC4"/>
    <mergeCell ref="A5:AD5"/>
    <mergeCell ref="V8:X8"/>
    <mergeCell ref="Y8:AA8"/>
    <mergeCell ref="AB8:AD8"/>
    <mergeCell ref="P8:R8"/>
    <mergeCell ref="S8:U8"/>
  </mergeCells>
  <printOptions horizontalCentered="1"/>
  <pageMargins left="0.25" right="0.25" top="0.75" bottom="0.75" header="0.3" footer="0.3"/>
  <pageSetup paperSize="5" scale="84" orientation="landscape" r:id="rId1"/>
  <rowBreaks count="6" manualBreakCount="6">
    <brk id="39" max="16383" man="1"/>
    <brk id="70" max="16383" man="1"/>
    <brk id="101" max="16383" man="1"/>
    <brk id="194" max="16383" man="1"/>
    <brk id="224" max="16383" man="1"/>
    <brk id="249" max="2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8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358" t="s">
        <v>399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</row>
    <row r="2" spans="1:30" x14ac:dyDescent="0.25">
      <c r="A2" s="358" t="s">
        <v>400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</row>
    <row r="3" spans="1:30" x14ac:dyDescent="0.25">
      <c r="A3" s="358" t="s">
        <v>401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359">
        <v>44358</v>
      </c>
      <c r="AC4" s="359"/>
      <c r="AD4" s="12" t="s">
        <v>402</v>
      </c>
    </row>
    <row r="5" spans="1:30" x14ac:dyDescent="0.25">
      <c r="A5" s="360" t="s">
        <v>408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</row>
    <row r="6" spans="1:30" x14ac:dyDescent="0.25">
      <c r="A6" s="355" t="s">
        <v>410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</row>
    <row r="7" spans="1:30" x14ac:dyDescent="0.25">
      <c r="A7" s="356" t="s">
        <v>403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</row>
    <row r="8" spans="1:30" ht="30" customHeight="1" x14ac:dyDescent="0.25">
      <c r="A8" s="357" t="s">
        <v>407</v>
      </c>
      <c r="B8" s="357"/>
      <c r="C8" s="357"/>
      <c r="D8" s="357" t="s">
        <v>398</v>
      </c>
      <c r="E8" s="357"/>
      <c r="F8" s="357"/>
      <c r="G8" s="361" t="s">
        <v>0</v>
      </c>
      <c r="H8" s="361"/>
      <c r="I8" s="361"/>
      <c r="J8" s="361" t="s">
        <v>1</v>
      </c>
      <c r="K8" s="361" t="s">
        <v>1</v>
      </c>
      <c r="L8" s="361"/>
      <c r="M8" s="361" t="s">
        <v>2</v>
      </c>
      <c r="N8" s="361" t="s">
        <v>2</v>
      </c>
      <c r="O8" s="361"/>
      <c r="P8" s="361" t="s">
        <v>3</v>
      </c>
      <c r="Q8" s="361" t="s">
        <v>3</v>
      </c>
      <c r="R8" s="361"/>
      <c r="S8" s="361" t="s">
        <v>4</v>
      </c>
      <c r="T8" s="361" t="s">
        <v>4</v>
      </c>
      <c r="U8" s="361"/>
      <c r="V8" s="361" t="s">
        <v>5</v>
      </c>
      <c r="W8" s="361" t="s">
        <v>5</v>
      </c>
      <c r="X8" s="361"/>
      <c r="Y8" s="361" t="s">
        <v>7</v>
      </c>
      <c r="Z8" s="361" t="s">
        <v>7</v>
      </c>
      <c r="AA8" s="361"/>
      <c r="AB8" s="361" t="s">
        <v>6</v>
      </c>
      <c r="AC8" s="361" t="s">
        <v>6</v>
      </c>
      <c r="AD8" s="361"/>
    </row>
    <row r="9" spans="1:30" x14ac:dyDescent="0.25">
      <c r="A9" s="357"/>
      <c r="B9" s="357"/>
      <c r="C9" s="357"/>
      <c r="D9" s="3" t="s">
        <v>8</v>
      </c>
      <c r="E9" s="3" t="s">
        <v>9</v>
      </c>
      <c r="F9" s="3" t="s">
        <v>397</v>
      </c>
      <c r="G9" s="3" t="s">
        <v>8</v>
      </c>
      <c r="H9" s="3" t="s">
        <v>9</v>
      </c>
      <c r="I9" s="3" t="s">
        <v>397</v>
      </c>
      <c r="J9" s="3" t="s">
        <v>8</v>
      </c>
      <c r="K9" s="3" t="s">
        <v>9</v>
      </c>
      <c r="L9" s="3" t="s">
        <v>397</v>
      </c>
      <c r="M9" s="3" t="s">
        <v>8</v>
      </c>
      <c r="N9" s="3" t="s">
        <v>9</v>
      </c>
      <c r="O9" s="3" t="s">
        <v>397</v>
      </c>
      <c r="P9" s="3" t="s">
        <v>8</v>
      </c>
      <c r="Q9" s="3" t="s">
        <v>9</v>
      </c>
      <c r="R9" s="3" t="s">
        <v>397</v>
      </c>
      <c r="S9" s="3" t="s">
        <v>8</v>
      </c>
      <c r="T9" s="3" t="s">
        <v>9</v>
      </c>
      <c r="U9" s="3" t="s">
        <v>397</v>
      </c>
      <c r="V9" s="3" t="s">
        <v>8</v>
      </c>
      <c r="W9" s="3" t="s">
        <v>9</v>
      </c>
      <c r="X9" s="3" t="s">
        <v>397</v>
      </c>
      <c r="Y9" s="3" t="s">
        <v>8</v>
      </c>
      <c r="Z9" s="3" t="s">
        <v>9</v>
      </c>
      <c r="AA9" s="3" t="s">
        <v>397</v>
      </c>
      <c r="AB9" s="3" t="s">
        <v>8</v>
      </c>
      <c r="AC9" s="3" t="s">
        <v>9</v>
      </c>
      <c r="AD9" s="3" t="s">
        <v>397</v>
      </c>
    </row>
    <row r="10" spans="1:30" x14ac:dyDescent="0.25">
      <c r="A10" s="10"/>
      <c r="B10" s="11"/>
      <c r="C10" s="8" t="s">
        <v>406</v>
      </c>
      <c r="D10" s="4">
        <f t="shared" ref="D10:AD10" si="0">SUBTOTAL(9,D14:D286)</f>
        <v>6474</v>
      </c>
      <c r="E10" s="4">
        <f t="shared" si="0"/>
        <v>10398</v>
      </c>
      <c r="F10" s="4">
        <f t="shared" si="0"/>
        <v>16872</v>
      </c>
      <c r="G10" s="4">
        <f t="shared" si="0"/>
        <v>9</v>
      </c>
      <c r="H10" s="4">
        <f t="shared" si="0"/>
        <v>14</v>
      </c>
      <c r="I10" s="4">
        <f t="shared" si="0"/>
        <v>23</v>
      </c>
      <c r="J10" s="4">
        <f t="shared" si="0"/>
        <v>13</v>
      </c>
      <c r="K10" s="4">
        <f t="shared" si="0"/>
        <v>9</v>
      </c>
      <c r="L10" s="4">
        <f t="shared" si="0"/>
        <v>22</v>
      </c>
      <c r="M10" s="4">
        <f t="shared" si="0"/>
        <v>8</v>
      </c>
      <c r="N10" s="4">
        <f t="shared" si="0"/>
        <v>18</v>
      </c>
      <c r="O10" s="4">
        <f t="shared" si="0"/>
        <v>26</v>
      </c>
      <c r="P10" s="4">
        <f t="shared" si="0"/>
        <v>5529</v>
      </c>
      <c r="Q10" s="4">
        <f t="shared" si="0"/>
        <v>8951</v>
      </c>
      <c r="R10" s="4">
        <f t="shared" si="0"/>
        <v>14480</v>
      </c>
      <c r="S10" s="4">
        <f t="shared" si="0"/>
        <v>3</v>
      </c>
      <c r="T10" s="4">
        <f t="shared" si="0"/>
        <v>2</v>
      </c>
      <c r="U10" s="4">
        <f t="shared" si="0"/>
        <v>5</v>
      </c>
      <c r="V10" s="4">
        <f t="shared" si="0"/>
        <v>22</v>
      </c>
      <c r="W10" s="4">
        <f t="shared" si="0"/>
        <v>46</v>
      </c>
      <c r="X10" s="4">
        <f t="shared" si="0"/>
        <v>68</v>
      </c>
      <c r="Y10" s="4">
        <f t="shared" si="0"/>
        <v>67</v>
      </c>
      <c r="Z10" s="4">
        <f t="shared" si="0"/>
        <v>96</v>
      </c>
      <c r="AA10" s="4">
        <f t="shared" si="0"/>
        <v>163</v>
      </c>
      <c r="AB10" s="4">
        <f t="shared" si="0"/>
        <v>823</v>
      </c>
      <c r="AC10" s="4">
        <f t="shared" si="0"/>
        <v>1262</v>
      </c>
      <c r="AD10" s="4">
        <f t="shared" si="0"/>
        <v>2085</v>
      </c>
    </row>
    <row r="11" spans="1:30" outlineLevel="1" x14ac:dyDescent="0.25">
      <c r="A11" s="363" t="s">
        <v>11</v>
      </c>
      <c r="B11" s="363"/>
      <c r="C11" s="363"/>
      <c r="D11" s="4">
        <f t="shared" ref="D11:AD11" si="1">SUBTOTAL(9,D14:D35)</f>
        <v>1211</v>
      </c>
      <c r="E11" s="4">
        <f t="shared" si="1"/>
        <v>1195</v>
      </c>
      <c r="F11" s="4">
        <f t="shared" si="1"/>
        <v>2406</v>
      </c>
      <c r="G11" s="4">
        <f t="shared" si="1"/>
        <v>3</v>
      </c>
      <c r="H11" s="4">
        <f t="shared" si="1"/>
        <v>0</v>
      </c>
      <c r="I11" s="4">
        <f t="shared" si="1"/>
        <v>3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</v>
      </c>
      <c r="N11" s="4">
        <f t="shared" si="1"/>
        <v>2</v>
      </c>
      <c r="O11" s="4">
        <f t="shared" si="1"/>
        <v>3</v>
      </c>
      <c r="P11" s="4">
        <f t="shared" si="1"/>
        <v>1071</v>
      </c>
      <c r="Q11" s="4">
        <f t="shared" si="1"/>
        <v>1077</v>
      </c>
      <c r="R11" s="4">
        <f t="shared" si="1"/>
        <v>2148</v>
      </c>
      <c r="S11" s="4">
        <f t="shared" si="1"/>
        <v>1</v>
      </c>
      <c r="T11" s="4">
        <f t="shared" si="1"/>
        <v>0</v>
      </c>
      <c r="U11" s="4">
        <f t="shared" si="1"/>
        <v>1</v>
      </c>
      <c r="V11" s="4">
        <f t="shared" si="1"/>
        <v>6</v>
      </c>
      <c r="W11" s="4">
        <f t="shared" si="1"/>
        <v>7</v>
      </c>
      <c r="X11" s="4">
        <f t="shared" si="1"/>
        <v>13</v>
      </c>
      <c r="Y11" s="4">
        <f t="shared" si="1"/>
        <v>21</v>
      </c>
      <c r="Z11" s="4">
        <f t="shared" si="1"/>
        <v>11</v>
      </c>
      <c r="AA11" s="4">
        <f t="shared" si="1"/>
        <v>32</v>
      </c>
      <c r="AB11" s="4">
        <f t="shared" si="1"/>
        <v>107</v>
      </c>
      <c r="AC11" s="4">
        <f t="shared" si="1"/>
        <v>97</v>
      </c>
      <c r="AD11" s="4">
        <f t="shared" si="1"/>
        <v>204</v>
      </c>
    </row>
    <row r="12" spans="1:30" outlineLevel="2" x14ac:dyDescent="0.25">
      <c r="A12" s="364" t="s">
        <v>12</v>
      </c>
      <c r="B12" s="364"/>
      <c r="C12" s="364"/>
      <c r="D12" s="4">
        <f t="shared" ref="D12:AD12" si="2">SUBTOTAL(9,D14:D28)</f>
        <v>1113</v>
      </c>
      <c r="E12" s="4">
        <f t="shared" si="2"/>
        <v>1108</v>
      </c>
      <c r="F12" s="4">
        <f t="shared" si="2"/>
        <v>2221</v>
      </c>
      <c r="G12" s="4">
        <f t="shared" si="2"/>
        <v>3</v>
      </c>
      <c r="H12" s="4">
        <f t="shared" si="2"/>
        <v>0</v>
      </c>
      <c r="I12" s="4">
        <f t="shared" si="2"/>
        <v>3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</v>
      </c>
      <c r="N12" s="4">
        <f t="shared" si="2"/>
        <v>2</v>
      </c>
      <c r="O12" s="4">
        <f t="shared" si="2"/>
        <v>3</v>
      </c>
      <c r="P12" s="4">
        <f t="shared" si="2"/>
        <v>1009</v>
      </c>
      <c r="Q12" s="4">
        <f t="shared" si="2"/>
        <v>1019</v>
      </c>
      <c r="R12" s="4">
        <f t="shared" si="2"/>
        <v>2028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6</v>
      </c>
      <c r="W12" s="4">
        <f t="shared" si="2"/>
        <v>7</v>
      </c>
      <c r="X12" s="4">
        <f t="shared" si="2"/>
        <v>13</v>
      </c>
      <c r="Y12" s="4">
        <f t="shared" si="2"/>
        <v>20</v>
      </c>
      <c r="Z12" s="4">
        <f t="shared" si="2"/>
        <v>11</v>
      </c>
      <c r="AA12" s="4">
        <f t="shared" si="2"/>
        <v>31</v>
      </c>
      <c r="AB12" s="4">
        <f t="shared" si="2"/>
        <v>73</v>
      </c>
      <c r="AC12" s="4">
        <f t="shared" si="2"/>
        <v>68</v>
      </c>
      <c r="AD12" s="4">
        <f t="shared" si="2"/>
        <v>141</v>
      </c>
    </row>
    <row r="13" spans="1:30" outlineLevel="3" collapsed="1" x14ac:dyDescent="0.25">
      <c r="A13" s="362" t="s">
        <v>13</v>
      </c>
      <c r="B13" s="362"/>
      <c r="C13" s="362"/>
      <c r="D13" s="4">
        <f t="shared" ref="D13:AD13" si="3">SUBTOTAL(9,D14:D28)</f>
        <v>1113</v>
      </c>
      <c r="E13" s="4">
        <f t="shared" si="3"/>
        <v>1108</v>
      </c>
      <c r="F13" s="4">
        <f t="shared" si="3"/>
        <v>2221</v>
      </c>
      <c r="G13" s="4">
        <f t="shared" si="3"/>
        <v>3</v>
      </c>
      <c r="H13" s="4">
        <f t="shared" si="3"/>
        <v>0</v>
      </c>
      <c r="I13" s="4">
        <f t="shared" si="3"/>
        <v>3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</v>
      </c>
      <c r="N13" s="4">
        <f t="shared" si="3"/>
        <v>2</v>
      </c>
      <c r="O13" s="4">
        <f t="shared" si="3"/>
        <v>3</v>
      </c>
      <c r="P13" s="4">
        <f t="shared" si="3"/>
        <v>1009</v>
      </c>
      <c r="Q13" s="4">
        <f t="shared" si="3"/>
        <v>1019</v>
      </c>
      <c r="R13" s="4">
        <f t="shared" si="3"/>
        <v>2028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6</v>
      </c>
      <c r="W13" s="4">
        <f t="shared" si="3"/>
        <v>7</v>
      </c>
      <c r="X13" s="4">
        <f t="shared" si="3"/>
        <v>13</v>
      </c>
      <c r="Y13" s="4">
        <f t="shared" si="3"/>
        <v>20</v>
      </c>
      <c r="Z13" s="4">
        <f t="shared" si="3"/>
        <v>11</v>
      </c>
      <c r="AA13" s="4">
        <f t="shared" si="3"/>
        <v>31</v>
      </c>
      <c r="AB13" s="4">
        <f t="shared" si="3"/>
        <v>73</v>
      </c>
      <c r="AC13" s="4">
        <f t="shared" si="3"/>
        <v>68</v>
      </c>
      <c r="AD13" s="4">
        <f t="shared" si="3"/>
        <v>141</v>
      </c>
    </row>
    <row r="14" spans="1:30" outlineLevel="4" x14ac:dyDescent="0.25">
      <c r="A14" s="9">
        <v>52.010100000000001</v>
      </c>
      <c r="B14" s="9" t="s">
        <v>14</v>
      </c>
      <c r="C14" s="9" t="s">
        <v>15</v>
      </c>
      <c r="D14" s="5">
        <f t="shared" ref="D14:D92" si="4">G14+J14+M14+P14+S14+V14+Y14+AB14</f>
        <v>115</v>
      </c>
      <c r="E14" s="5">
        <f t="shared" ref="E14:E92" si="5">H14+K14+N14+Q14+T14+W14+Z14+AC14</f>
        <v>92</v>
      </c>
      <c r="F14" s="5">
        <f t="shared" ref="F14:F92" si="6">SUM(D14:E14)</f>
        <v>207</v>
      </c>
      <c r="G14" s="5"/>
      <c r="H14" s="5"/>
      <c r="I14" s="5">
        <f t="shared" ref="I14:I92" si="7">SUM(G14:H14)</f>
        <v>0</v>
      </c>
      <c r="J14" s="5"/>
      <c r="K14" s="5"/>
      <c r="L14" s="5">
        <f t="shared" ref="L14:L92" si="8">SUM(J14:K14)</f>
        <v>0</v>
      </c>
      <c r="M14" s="5"/>
      <c r="N14" s="5"/>
      <c r="O14" s="5">
        <f t="shared" ref="O14:O92" si="9">SUM(M14:N14)</f>
        <v>0</v>
      </c>
      <c r="P14" s="5">
        <v>102</v>
      </c>
      <c r="Q14" s="5">
        <v>80</v>
      </c>
      <c r="R14" s="5">
        <f t="shared" ref="R14:R92" si="10">SUM(P14:Q14)</f>
        <v>182</v>
      </c>
      <c r="S14" s="5"/>
      <c r="T14" s="5"/>
      <c r="U14" s="5">
        <f t="shared" ref="U14:U92" si="11">SUM(S14:T14)</f>
        <v>0</v>
      </c>
      <c r="V14" s="5">
        <v>2</v>
      </c>
      <c r="W14" s="5">
        <v>2</v>
      </c>
      <c r="X14" s="5">
        <f t="shared" ref="X14:X92" si="12">SUM(V14:W14)</f>
        <v>4</v>
      </c>
      <c r="Y14" s="5">
        <v>5</v>
      </c>
      <c r="Z14" s="5">
        <v>1</v>
      </c>
      <c r="AA14" s="5">
        <f t="shared" ref="AA14:AA92" si="13">SUM(Y14:Z14)</f>
        <v>6</v>
      </c>
      <c r="AB14" s="5">
        <v>6</v>
      </c>
      <c r="AC14" s="5">
        <v>9</v>
      </c>
      <c r="AD14" s="5">
        <f t="shared" ref="AD14:AD92" si="14">SUM(AB14:AC14)</f>
        <v>15</v>
      </c>
    </row>
    <row r="15" spans="1:30" outlineLevel="4" x14ac:dyDescent="0.25">
      <c r="A15" s="9">
        <v>52.020400000000002</v>
      </c>
      <c r="B15" s="9" t="s">
        <v>376</v>
      </c>
      <c r="C15" s="9" t="s">
        <v>377</v>
      </c>
      <c r="D15" s="5">
        <f t="shared" si="4"/>
        <v>27</v>
      </c>
      <c r="E15" s="5">
        <f t="shared" si="5"/>
        <v>51</v>
      </c>
      <c r="F15" s="5">
        <f t="shared" si="6"/>
        <v>78</v>
      </c>
      <c r="G15" s="5"/>
      <c r="H15" s="5"/>
      <c r="I15" s="5">
        <f t="shared" si="7"/>
        <v>0</v>
      </c>
      <c r="J15" s="5"/>
      <c r="K15" s="5"/>
      <c r="L15" s="5">
        <f t="shared" si="8"/>
        <v>0</v>
      </c>
      <c r="M15" s="5"/>
      <c r="N15" s="5"/>
      <c r="O15" s="5">
        <f t="shared" si="9"/>
        <v>0</v>
      </c>
      <c r="P15" s="5">
        <v>26</v>
      </c>
      <c r="Q15" s="5">
        <v>49</v>
      </c>
      <c r="R15" s="5">
        <f t="shared" si="10"/>
        <v>75</v>
      </c>
      <c r="S15" s="5"/>
      <c r="T15" s="5"/>
      <c r="U15" s="5">
        <f t="shared" si="11"/>
        <v>0</v>
      </c>
      <c r="V15" s="5"/>
      <c r="W15" s="5">
        <v>1</v>
      </c>
      <c r="X15" s="5">
        <f t="shared" si="12"/>
        <v>1</v>
      </c>
      <c r="Y15" s="5"/>
      <c r="Z15" s="5">
        <v>1</v>
      </c>
      <c r="AA15" s="5">
        <f t="shared" si="13"/>
        <v>1</v>
      </c>
      <c r="AB15" s="5">
        <v>1</v>
      </c>
      <c r="AC15" s="5">
        <v>0</v>
      </c>
      <c r="AD15" s="5">
        <f t="shared" si="14"/>
        <v>1</v>
      </c>
    </row>
    <row r="16" spans="1:30" outlineLevel="4" x14ac:dyDescent="0.25">
      <c r="A16" s="9">
        <v>52.020499999999998</v>
      </c>
      <c r="B16" s="9" t="s">
        <v>16</v>
      </c>
      <c r="C16" s="9" t="s">
        <v>17</v>
      </c>
      <c r="D16" s="5">
        <f t="shared" si="4"/>
        <v>23</v>
      </c>
      <c r="E16" s="5">
        <f t="shared" si="5"/>
        <v>23</v>
      </c>
      <c r="F16" s="5">
        <f t="shared" si="6"/>
        <v>46</v>
      </c>
      <c r="G16" s="5"/>
      <c r="H16" s="5"/>
      <c r="I16" s="5">
        <f t="shared" si="7"/>
        <v>0</v>
      </c>
      <c r="J16" s="5"/>
      <c r="K16" s="5"/>
      <c r="L16" s="5">
        <f t="shared" si="8"/>
        <v>0</v>
      </c>
      <c r="M16" s="5">
        <v>1</v>
      </c>
      <c r="N16" s="5"/>
      <c r="O16" s="5">
        <f t="shared" si="9"/>
        <v>1</v>
      </c>
      <c r="P16" s="5">
        <v>18</v>
      </c>
      <c r="Q16" s="5">
        <v>21</v>
      </c>
      <c r="R16" s="5">
        <f t="shared" si="10"/>
        <v>39</v>
      </c>
      <c r="S16" s="5"/>
      <c r="T16" s="5"/>
      <c r="U16" s="5">
        <f t="shared" si="11"/>
        <v>0</v>
      </c>
      <c r="V16" s="5"/>
      <c r="W16" s="5"/>
      <c r="X16" s="5">
        <f t="shared" si="12"/>
        <v>0</v>
      </c>
      <c r="Y16" s="5"/>
      <c r="Z16" s="5"/>
      <c r="AA16" s="5">
        <f t="shared" si="13"/>
        <v>0</v>
      </c>
      <c r="AB16" s="5">
        <v>4</v>
      </c>
      <c r="AC16" s="5">
        <v>2</v>
      </c>
      <c r="AD16" s="5">
        <f t="shared" si="14"/>
        <v>6</v>
      </c>
    </row>
    <row r="17" spans="1:30" outlineLevel="4" x14ac:dyDescent="0.25">
      <c r="A17" s="9">
        <v>52.020499999999998</v>
      </c>
      <c r="B17" s="9" t="s">
        <v>18</v>
      </c>
      <c r="C17" s="9" t="s">
        <v>19</v>
      </c>
      <c r="D17" s="5">
        <f t="shared" si="4"/>
        <v>10</v>
      </c>
      <c r="E17" s="5">
        <f t="shared" si="5"/>
        <v>8</v>
      </c>
      <c r="F17" s="5">
        <f t="shared" si="6"/>
        <v>18</v>
      </c>
      <c r="G17" s="5"/>
      <c r="H17" s="5"/>
      <c r="I17" s="5">
        <f t="shared" si="7"/>
        <v>0</v>
      </c>
      <c r="J17" s="5"/>
      <c r="K17" s="5"/>
      <c r="L17" s="5">
        <f t="shared" si="8"/>
        <v>0</v>
      </c>
      <c r="M17" s="5"/>
      <c r="N17" s="5"/>
      <c r="O17" s="5">
        <f t="shared" si="9"/>
        <v>0</v>
      </c>
      <c r="P17" s="5">
        <v>9</v>
      </c>
      <c r="Q17" s="5">
        <v>5</v>
      </c>
      <c r="R17" s="5">
        <f t="shared" si="10"/>
        <v>14</v>
      </c>
      <c r="S17" s="5"/>
      <c r="T17" s="5"/>
      <c r="U17" s="5">
        <f t="shared" si="11"/>
        <v>0</v>
      </c>
      <c r="V17" s="5"/>
      <c r="W17" s="5"/>
      <c r="X17" s="5">
        <f t="shared" si="12"/>
        <v>0</v>
      </c>
      <c r="Y17" s="5"/>
      <c r="Z17" s="5"/>
      <c r="AA17" s="5">
        <f t="shared" si="13"/>
        <v>0</v>
      </c>
      <c r="AB17" s="5">
        <v>1</v>
      </c>
      <c r="AC17" s="5">
        <v>3</v>
      </c>
      <c r="AD17" s="5">
        <f t="shared" si="14"/>
        <v>4</v>
      </c>
    </row>
    <row r="18" spans="1:30" outlineLevel="4" x14ac:dyDescent="0.25">
      <c r="A18" s="9">
        <v>52.030099999999997</v>
      </c>
      <c r="B18" s="9" t="s">
        <v>20</v>
      </c>
      <c r="C18" s="9" t="s">
        <v>21</v>
      </c>
      <c r="D18" s="5">
        <f t="shared" si="4"/>
        <v>430</v>
      </c>
      <c r="E18" s="5">
        <f t="shared" si="5"/>
        <v>428</v>
      </c>
      <c r="F18" s="5">
        <f t="shared" si="6"/>
        <v>858</v>
      </c>
      <c r="G18" s="5">
        <v>1</v>
      </c>
      <c r="H18" s="5"/>
      <c r="I18" s="5">
        <f t="shared" si="7"/>
        <v>1</v>
      </c>
      <c r="J18" s="5"/>
      <c r="K18" s="5"/>
      <c r="L18" s="5">
        <f t="shared" si="8"/>
        <v>0</v>
      </c>
      <c r="M18" s="5"/>
      <c r="N18" s="5"/>
      <c r="O18" s="5">
        <f t="shared" si="9"/>
        <v>0</v>
      </c>
      <c r="P18" s="5">
        <v>395</v>
      </c>
      <c r="Q18" s="5">
        <v>398</v>
      </c>
      <c r="R18" s="5">
        <f t="shared" si="10"/>
        <v>793</v>
      </c>
      <c r="S18" s="5"/>
      <c r="T18" s="5"/>
      <c r="U18" s="5">
        <f t="shared" si="11"/>
        <v>0</v>
      </c>
      <c r="V18" s="5">
        <v>1</v>
      </c>
      <c r="W18" s="5">
        <v>3</v>
      </c>
      <c r="X18" s="5">
        <f t="shared" si="12"/>
        <v>4</v>
      </c>
      <c r="Y18" s="5">
        <v>4</v>
      </c>
      <c r="Z18" s="5">
        <v>1</v>
      </c>
      <c r="AA18" s="5">
        <f t="shared" si="13"/>
        <v>5</v>
      </c>
      <c r="AB18" s="5">
        <v>29</v>
      </c>
      <c r="AC18" s="5">
        <v>26</v>
      </c>
      <c r="AD18" s="5">
        <f t="shared" si="14"/>
        <v>55</v>
      </c>
    </row>
    <row r="19" spans="1:30" outlineLevel="4" x14ac:dyDescent="0.25">
      <c r="A19" s="9">
        <v>52.040199999999999</v>
      </c>
      <c r="B19" s="9" t="s">
        <v>22</v>
      </c>
      <c r="C19" s="9" t="s">
        <v>23</v>
      </c>
      <c r="D19" s="5">
        <f t="shared" si="4"/>
        <v>33</v>
      </c>
      <c r="E19" s="5">
        <f t="shared" si="5"/>
        <v>68</v>
      </c>
      <c r="F19" s="5">
        <f t="shared" si="6"/>
        <v>101</v>
      </c>
      <c r="G19" s="5"/>
      <c r="H19" s="5"/>
      <c r="I19" s="5">
        <f t="shared" si="7"/>
        <v>0</v>
      </c>
      <c r="J19" s="5"/>
      <c r="K19" s="5"/>
      <c r="L19" s="5">
        <f t="shared" si="8"/>
        <v>0</v>
      </c>
      <c r="M19" s="5"/>
      <c r="N19" s="5"/>
      <c r="O19" s="5">
        <f t="shared" si="9"/>
        <v>0</v>
      </c>
      <c r="P19" s="5">
        <v>32</v>
      </c>
      <c r="Q19" s="5">
        <v>61</v>
      </c>
      <c r="R19" s="5">
        <f t="shared" si="10"/>
        <v>93</v>
      </c>
      <c r="S19" s="5"/>
      <c r="T19" s="5"/>
      <c r="U19" s="5">
        <f t="shared" si="11"/>
        <v>0</v>
      </c>
      <c r="V19" s="5"/>
      <c r="W19" s="5"/>
      <c r="X19" s="5">
        <f t="shared" si="12"/>
        <v>0</v>
      </c>
      <c r="Y19" s="5">
        <v>1</v>
      </c>
      <c r="Z19" s="5">
        <v>1</v>
      </c>
      <c r="AA19" s="5">
        <f t="shared" si="13"/>
        <v>2</v>
      </c>
      <c r="AB19" s="5">
        <v>0</v>
      </c>
      <c r="AC19" s="5">
        <v>6</v>
      </c>
      <c r="AD19" s="5">
        <f t="shared" si="14"/>
        <v>6</v>
      </c>
    </row>
    <row r="20" spans="1:30" outlineLevel="4" x14ac:dyDescent="0.25">
      <c r="A20" s="9">
        <v>52.060099999999998</v>
      </c>
      <c r="B20" s="9" t="s">
        <v>24</v>
      </c>
      <c r="C20" s="9" t="s">
        <v>25</v>
      </c>
      <c r="D20" s="5">
        <f t="shared" si="4"/>
        <v>26</v>
      </c>
      <c r="E20" s="5">
        <f t="shared" si="5"/>
        <v>14</v>
      </c>
      <c r="F20" s="5">
        <f t="shared" si="6"/>
        <v>40</v>
      </c>
      <c r="G20" s="5"/>
      <c r="H20" s="5"/>
      <c r="I20" s="5">
        <f t="shared" si="7"/>
        <v>0</v>
      </c>
      <c r="J20" s="5"/>
      <c r="K20" s="5"/>
      <c r="L20" s="5">
        <f t="shared" si="8"/>
        <v>0</v>
      </c>
      <c r="M20" s="5"/>
      <c r="N20" s="5"/>
      <c r="O20" s="5">
        <f t="shared" si="9"/>
        <v>0</v>
      </c>
      <c r="P20" s="5">
        <v>23</v>
      </c>
      <c r="Q20" s="5">
        <v>13</v>
      </c>
      <c r="R20" s="5">
        <f t="shared" si="10"/>
        <v>36</v>
      </c>
      <c r="S20" s="5"/>
      <c r="T20" s="5"/>
      <c r="U20" s="5">
        <f t="shared" si="11"/>
        <v>0</v>
      </c>
      <c r="V20" s="5"/>
      <c r="W20" s="5"/>
      <c r="X20" s="5">
        <f t="shared" si="12"/>
        <v>0</v>
      </c>
      <c r="Y20" s="5"/>
      <c r="Z20" s="5"/>
      <c r="AA20" s="5">
        <f t="shared" si="13"/>
        <v>0</v>
      </c>
      <c r="AB20" s="5">
        <v>3</v>
      </c>
      <c r="AC20" s="5">
        <v>1</v>
      </c>
      <c r="AD20" s="5">
        <f t="shared" si="14"/>
        <v>4</v>
      </c>
    </row>
    <row r="21" spans="1:30" outlineLevel="4" x14ac:dyDescent="0.25">
      <c r="A21" s="9">
        <v>52.080100000000002</v>
      </c>
      <c r="B21" s="9" t="s">
        <v>26</v>
      </c>
      <c r="C21" s="9" t="s">
        <v>27</v>
      </c>
      <c r="D21" s="5">
        <f t="shared" si="4"/>
        <v>150</v>
      </c>
      <c r="E21" s="5">
        <f t="shared" si="5"/>
        <v>70</v>
      </c>
      <c r="F21" s="5">
        <f t="shared" si="6"/>
        <v>220</v>
      </c>
      <c r="G21" s="5">
        <v>1</v>
      </c>
      <c r="H21" s="5"/>
      <c r="I21" s="5">
        <f t="shared" si="7"/>
        <v>1</v>
      </c>
      <c r="J21" s="5"/>
      <c r="K21" s="5"/>
      <c r="L21" s="5">
        <f t="shared" si="8"/>
        <v>0</v>
      </c>
      <c r="M21" s="5"/>
      <c r="N21" s="5">
        <v>1</v>
      </c>
      <c r="O21" s="5">
        <f t="shared" si="9"/>
        <v>1</v>
      </c>
      <c r="P21" s="5">
        <v>137</v>
      </c>
      <c r="Q21" s="5">
        <v>65</v>
      </c>
      <c r="R21" s="5">
        <f t="shared" si="10"/>
        <v>202</v>
      </c>
      <c r="S21" s="5"/>
      <c r="T21" s="5"/>
      <c r="U21" s="5">
        <f t="shared" si="11"/>
        <v>0</v>
      </c>
      <c r="V21" s="5"/>
      <c r="W21" s="5"/>
      <c r="X21" s="5">
        <f t="shared" si="12"/>
        <v>0</v>
      </c>
      <c r="Y21" s="5">
        <v>4</v>
      </c>
      <c r="Z21" s="5">
        <v>1</v>
      </c>
      <c r="AA21" s="5">
        <f t="shared" si="13"/>
        <v>5</v>
      </c>
      <c r="AB21" s="5">
        <v>8</v>
      </c>
      <c r="AC21" s="5">
        <v>3</v>
      </c>
      <c r="AD21" s="5">
        <f t="shared" si="14"/>
        <v>11</v>
      </c>
    </row>
    <row r="22" spans="1:30" outlineLevel="4" x14ac:dyDescent="0.25">
      <c r="A22" s="9">
        <v>52.100099999999998</v>
      </c>
      <c r="B22" s="9" t="s">
        <v>28</v>
      </c>
      <c r="C22" s="9" t="s">
        <v>29</v>
      </c>
      <c r="D22" s="5">
        <f t="shared" si="4"/>
        <v>13</v>
      </c>
      <c r="E22" s="5">
        <f t="shared" si="5"/>
        <v>32</v>
      </c>
      <c r="F22" s="5">
        <f t="shared" si="6"/>
        <v>45</v>
      </c>
      <c r="G22" s="5"/>
      <c r="H22" s="5"/>
      <c r="I22" s="5">
        <f t="shared" si="7"/>
        <v>0</v>
      </c>
      <c r="J22" s="5"/>
      <c r="K22" s="5"/>
      <c r="L22" s="5">
        <f t="shared" si="8"/>
        <v>0</v>
      </c>
      <c r="M22" s="5"/>
      <c r="N22" s="5"/>
      <c r="O22" s="5">
        <f t="shared" si="9"/>
        <v>0</v>
      </c>
      <c r="P22" s="5">
        <v>13</v>
      </c>
      <c r="Q22" s="5">
        <v>29</v>
      </c>
      <c r="R22" s="5">
        <f t="shared" si="10"/>
        <v>42</v>
      </c>
      <c r="S22" s="5"/>
      <c r="T22" s="5"/>
      <c r="U22" s="5">
        <f t="shared" si="11"/>
        <v>0</v>
      </c>
      <c r="V22" s="5"/>
      <c r="W22" s="5"/>
      <c r="X22" s="5">
        <f t="shared" si="12"/>
        <v>0</v>
      </c>
      <c r="Y22" s="5"/>
      <c r="Z22" s="5"/>
      <c r="AA22" s="5">
        <f t="shared" si="13"/>
        <v>0</v>
      </c>
      <c r="AB22" s="5">
        <v>0</v>
      </c>
      <c r="AC22" s="5">
        <v>3</v>
      </c>
      <c r="AD22" s="5">
        <f t="shared" si="14"/>
        <v>3</v>
      </c>
    </row>
    <row r="23" spans="1:30" outlineLevel="4" x14ac:dyDescent="0.25">
      <c r="A23" s="9">
        <v>52.100099999999998</v>
      </c>
      <c r="B23" s="9" t="s">
        <v>30</v>
      </c>
      <c r="C23" s="9" t="s">
        <v>31</v>
      </c>
      <c r="D23" s="5">
        <f t="shared" si="4"/>
        <v>42</v>
      </c>
      <c r="E23" s="5">
        <f t="shared" si="5"/>
        <v>69</v>
      </c>
      <c r="F23" s="5">
        <f t="shared" si="6"/>
        <v>111</v>
      </c>
      <c r="G23" s="5"/>
      <c r="H23" s="5"/>
      <c r="I23" s="5">
        <f t="shared" si="7"/>
        <v>0</v>
      </c>
      <c r="J23" s="5"/>
      <c r="K23" s="5"/>
      <c r="L23" s="5">
        <f t="shared" si="8"/>
        <v>0</v>
      </c>
      <c r="M23" s="5"/>
      <c r="N23" s="5">
        <v>1</v>
      </c>
      <c r="O23" s="5">
        <f t="shared" si="9"/>
        <v>1</v>
      </c>
      <c r="P23" s="5">
        <v>39</v>
      </c>
      <c r="Q23" s="5">
        <v>63</v>
      </c>
      <c r="R23" s="5">
        <f t="shared" si="10"/>
        <v>102</v>
      </c>
      <c r="S23" s="5"/>
      <c r="T23" s="5"/>
      <c r="U23" s="5">
        <f t="shared" si="11"/>
        <v>0</v>
      </c>
      <c r="V23" s="5"/>
      <c r="W23" s="5"/>
      <c r="X23" s="5">
        <f t="shared" si="12"/>
        <v>0</v>
      </c>
      <c r="Y23" s="5">
        <v>2</v>
      </c>
      <c r="Z23" s="5">
        <v>2</v>
      </c>
      <c r="AA23" s="5">
        <f t="shared" si="13"/>
        <v>4</v>
      </c>
      <c r="AB23" s="5">
        <v>1</v>
      </c>
      <c r="AC23" s="5">
        <v>3</v>
      </c>
      <c r="AD23" s="5">
        <f t="shared" si="14"/>
        <v>4</v>
      </c>
    </row>
    <row r="24" spans="1:30" outlineLevel="4" x14ac:dyDescent="0.25">
      <c r="A24" s="9">
        <v>52.120100000000001</v>
      </c>
      <c r="B24" s="9" t="s">
        <v>32</v>
      </c>
      <c r="C24" s="9" t="s">
        <v>33</v>
      </c>
      <c r="D24" s="5">
        <f t="shared" si="4"/>
        <v>109</v>
      </c>
      <c r="E24" s="5">
        <f t="shared" si="5"/>
        <v>29</v>
      </c>
      <c r="F24" s="5">
        <f t="shared" si="6"/>
        <v>138</v>
      </c>
      <c r="G24" s="5"/>
      <c r="H24" s="5"/>
      <c r="I24" s="5">
        <f t="shared" si="7"/>
        <v>0</v>
      </c>
      <c r="J24" s="5"/>
      <c r="K24" s="5"/>
      <c r="L24" s="5">
        <f t="shared" si="8"/>
        <v>0</v>
      </c>
      <c r="M24" s="5"/>
      <c r="N24" s="5"/>
      <c r="O24" s="5">
        <f t="shared" si="9"/>
        <v>0</v>
      </c>
      <c r="P24" s="5">
        <v>99</v>
      </c>
      <c r="Q24" s="5">
        <v>25</v>
      </c>
      <c r="R24" s="5">
        <f t="shared" si="10"/>
        <v>124</v>
      </c>
      <c r="S24" s="5"/>
      <c r="T24" s="5"/>
      <c r="U24" s="5">
        <f t="shared" si="11"/>
        <v>0</v>
      </c>
      <c r="V24" s="5">
        <v>1</v>
      </c>
      <c r="W24" s="5"/>
      <c r="X24" s="5">
        <f t="shared" si="12"/>
        <v>1</v>
      </c>
      <c r="Y24" s="5">
        <v>3</v>
      </c>
      <c r="Z24" s="5"/>
      <c r="AA24" s="5">
        <f t="shared" si="13"/>
        <v>3</v>
      </c>
      <c r="AB24" s="5">
        <v>6</v>
      </c>
      <c r="AC24" s="5">
        <v>4</v>
      </c>
      <c r="AD24" s="5">
        <f t="shared" si="14"/>
        <v>10</v>
      </c>
    </row>
    <row r="25" spans="1:30" outlineLevel="4" x14ac:dyDescent="0.25">
      <c r="A25" s="9">
        <v>52.130200000000002</v>
      </c>
      <c r="B25" s="9" t="s">
        <v>34</v>
      </c>
      <c r="C25" s="9" t="s">
        <v>35</v>
      </c>
      <c r="D25" s="5">
        <f t="shared" si="4"/>
        <v>6</v>
      </c>
      <c r="E25" s="5">
        <f t="shared" si="5"/>
        <v>5</v>
      </c>
      <c r="F25" s="5">
        <f t="shared" si="6"/>
        <v>11</v>
      </c>
      <c r="G25" s="5"/>
      <c r="H25" s="5"/>
      <c r="I25" s="5">
        <f t="shared" si="7"/>
        <v>0</v>
      </c>
      <c r="J25" s="5"/>
      <c r="K25" s="5"/>
      <c r="L25" s="5">
        <f t="shared" si="8"/>
        <v>0</v>
      </c>
      <c r="M25" s="5"/>
      <c r="N25" s="5"/>
      <c r="O25" s="5">
        <f t="shared" si="9"/>
        <v>0</v>
      </c>
      <c r="P25" s="5">
        <v>6</v>
      </c>
      <c r="Q25" s="5">
        <v>5</v>
      </c>
      <c r="R25" s="5">
        <f t="shared" si="10"/>
        <v>11</v>
      </c>
      <c r="S25" s="5"/>
      <c r="T25" s="5"/>
      <c r="U25" s="5">
        <f t="shared" si="11"/>
        <v>0</v>
      </c>
      <c r="V25" s="5"/>
      <c r="W25" s="5"/>
      <c r="X25" s="5">
        <f t="shared" si="12"/>
        <v>0</v>
      </c>
      <c r="Y25" s="5"/>
      <c r="Z25" s="5"/>
      <c r="AA25" s="5">
        <f t="shared" si="13"/>
        <v>0</v>
      </c>
      <c r="AB25" s="5">
        <v>0</v>
      </c>
      <c r="AC25" s="5">
        <v>0</v>
      </c>
      <c r="AD25" s="5">
        <f t="shared" si="14"/>
        <v>0</v>
      </c>
    </row>
    <row r="26" spans="1:30" outlineLevel="4" x14ac:dyDescent="0.25">
      <c r="A26" s="9">
        <v>52.130200000000002</v>
      </c>
      <c r="B26" s="9" t="s">
        <v>378</v>
      </c>
      <c r="C26" s="9" t="s">
        <v>379</v>
      </c>
      <c r="D26" s="5">
        <f t="shared" si="4"/>
        <v>6</v>
      </c>
      <c r="E26" s="5">
        <f t="shared" si="5"/>
        <v>2</v>
      </c>
      <c r="F26" s="5">
        <f t="shared" si="6"/>
        <v>8</v>
      </c>
      <c r="G26" s="5"/>
      <c r="H26" s="5"/>
      <c r="I26" s="5">
        <f t="shared" si="7"/>
        <v>0</v>
      </c>
      <c r="J26" s="5"/>
      <c r="K26" s="5"/>
      <c r="L26" s="5">
        <f t="shared" si="8"/>
        <v>0</v>
      </c>
      <c r="M26" s="5"/>
      <c r="N26" s="5"/>
      <c r="O26" s="5">
        <f t="shared" si="9"/>
        <v>0</v>
      </c>
      <c r="P26" s="5">
        <v>6</v>
      </c>
      <c r="Q26" s="5">
        <v>2</v>
      </c>
      <c r="R26" s="5">
        <f t="shared" si="10"/>
        <v>8</v>
      </c>
      <c r="S26" s="5"/>
      <c r="T26" s="5"/>
      <c r="U26" s="5">
        <f t="shared" si="11"/>
        <v>0</v>
      </c>
      <c r="V26" s="5"/>
      <c r="W26" s="5"/>
      <c r="X26" s="5">
        <f t="shared" si="12"/>
        <v>0</v>
      </c>
      <c r="Y26" s="5"/>
      <c r="Z26" s="5"/>
      <c r="AA26" s="5">
        <f t="shared" si="13"/>
        <v>0</v>
      </c>
      <c r="AB26" s="5">
        <v>0</v>
      </c>
      <c r="AC26" s="5">
        <v>0</v>
      </c>
      <c r="AD26" s="5">
        <f t="shared" si="14"/>
        <v>0</v>
      </c>
    </row>
    <row r="27" spans="1:30" outlineLevel="4" x14ac:dyDescent="0.25">
      <c r="A27" s="9">
        <v>52.140099999999997</v>
      </c>
      <c r="B27" s="9" t="s">
        <v>36</v>
      </c>
      <c r="C27" s="9" t="s">
        <v>37</v>
      </c>
      <c r="D27" s="5">
        <f t="shared" si="4"/>
        <v>61</v>
      </c>
      <c r="E27" s="5">
        <f t="shared" si="5"/>
        <v>149</v>
      </c>
      <c r="F27" s="5">
        <f t="shared" si="6"/>
        <v>210</v>
      </c>
      <c r="G27" s="5"/>
      <c r="H27" s="5"/>
      <c r="I27" s="5">
        <f t="shared" si="7"/>
        <v>0</v>
      </c>
      <c r="J27" s="5">
        <v>1</v>
      </c>
      <c r="K27" s="5"/>
      <c r="L27" s="5">
        <f t="shared" si="8"/>
        <v>1</v>
      </c>
      <c r="M27" s="5"/>
      <c r="N27" s="5"/>
      <c r="O27" s="5">
        <f t="shared" si="9"/>
        <v>0</v>
      </c>
      <c r="P27" s="5">
        <v>51</v>
      </c>
      <c r="Q27" s="5">
        <v>144</v>
      </c>
      <c r="R27" s="5">
        <f t="shared" si="10"/>
        <v>195</v>
      </c>
      <c r="S27" s="5"/>
      <c r="T27" s="5"/>
      <c r="U27" s="5">
        <f t="shared" si="11"/>
        <v>0</v>
      </c>
      <c r="V27" s="5">
        <v>1</v>
      </c>
      <c r="W27" s="5"/>
      <c r="X27" s="5">
        <f t="shared" si="12"/>
        <v>1</v>
      </c>
      <c r="Y27" s="5">
        <v>1</v>
      </c>
      <c r="Z27" s="5">
        <v>1</v>
      </c>
      <c r="AA27" s="5">
        <f t="shared" si="13"/>
        <v>2</v>
      </c>
      <c r="AB27" s="5">
        <v>7</v>
      </c>
      <c r="AC27" s="5">
        <v>4</v>
      </c>
      <c r="AD27" s="5">
        <f t="shared" si="14"/>
        <v>11</v>
      </c>
    </row>
    <row r="28" spans="1:30" outlineLevel="4" x14ac:dyDescent="0.25">
      <c r="A28" s="9">
        <v>52.140099999999997</v>
      </c>
      <c r="B28" s="9" t="s">
        <v>38</v>
      </c>
      <c r="C28" s="9" t="s">
        <v>39</v>
      </c>
      <c r="D28" s="5">
        <f t="shared" si="4"/>
        <v>62</v>
      </c>
      <c r="E28" s="5">
        <f t="shared" si="5"/>
        <v>68</v>
      </c>
      <c r="F28" s="5">
        <f t="shared" si="6"/>
        <v>130</v>
      </c>
      <c r="G28" s="5">
        <v>1</v>
      </c>
      <c r="H28" s="5"/>
      <c r="I28" s="5">
        <f t="shared" si="7"/>
        <v>1</v>
      </c>
      <c r="J28" s="5"/>
      <c r="K28" s="5">
        <v>1</v>
      </c>
      <c r="L28" s="5">
        <f t="shared" si="8"/>
        <v>1</v>
      </c>
      <c r="M28" s="5"/>
      <c r="N28" s="5"/>
      <c r="O28" s="5">
        <f t="shared" si="9"/>
        <v>0</v>
      </c>
      <c r="P28" s="5">
        <v>53</v>
      </c>
      <c r="Q28" s="5">
        <v>59</v>
      </c>
      <c r="R28" s="5">
        <f t="shared" si="10"/>
        <v>112</v>
      </c>
      <c r="S28" s="5"/>
      <c r="T28" s="5"/>
      <c r="U28" s="5">
        <f t="shared" si="11"/>
        <v>0</v>
      </c>
      <c r="V28" s="5">
        <v>1</v>
      </c>
      <c r="W28" s="5">
        <v>1</v>
      </c>
      <c r="X28" s="5">
        <f t="shared" si="12"/>
        <v>2</v>
      </c>
      <c r="Y28" s="5"/>
      <c r="Z28" s="5">
        <v>3</v>
      </c>
      <c r="AA28" s="5">
        <f t="shared" si="13"/>
        <v>3</v>
      </c>
      <c r="AB28" s="5">
        <v>7</v>
      </c>
      <c r="AC28" s="5">
        <v>4</v>
      </c>
      <c r="AD28" s="5">
        <f t="shared" si="14"/>
        <v>11</v>
      </c>
    </row>
    <row r="29" spans="1:30" outlineLevel="2" x14ac:dyDescent="0.25">
      <c r="A29" s="364" t="s">
        <v>40</v>
      </c>
      <c r="B29" s="364"/>
      <c r="C29" s="364"/>
      <c r="D29" s="4">
        <f t="shared" ref="D29:AD29" si="15">SUBTOTAL(9,D31:D35)</f>
        <v>98</v>
      </c>
      <c r="E29" s="4">
        <f t="shared" si="15"/>
        <v>87</v>
      </c>
      <c r="F29" s="4">
        <f t="shared" si="15"/>
        <v>185</v>
      </c>
      <c r="G29" s="4">
        <f t="shared" si="15"/>
        <v>0</v>
      </c>
      <c r="H29" s="4">
        <f t="shared" si="15"/>
        <v>0</v>
      </c>
      <c r="I29" s="4">
        <f t="shared" si="15"/>
        <v>0</v>
      </c>
      <c r="J29" s="4">
        <f t="shared" si="15"/>
        <v>0</v>
      </c>
      <c r="K29" s="4">
        <f t="shared" si="15"/>
        <v>0</v>
      </c>
      <c r="L29" s="4">
        <f t="shared" si="15"/>
        <v>0</v>
      </c>
      <c r="M29" s="4">
        <f t="shared" si="15"/>
        <v>0</v>
      </c>
      <c r="N29" s="4">
        <f t="shared" si="15"/>
        <v>0</v>
      </c>
      <c r="O29" s="4">
        <f t="shared" si="15"/>
        <v>0</v>
      </c>
      <c r="P29" s="4">
        <f t="shared" si="15"/>
        <v>62</v>
      </c>
      <c r="Q29" s="4">
        <f t="shared" si="15"/>
        <v>58</v>
      </c>
      <c r="R29" s="4">
        <f t="shared" si="15"/>
        <v>120</v>
      </c>
      <c r="S29" s="4">
        <f t="shared" si="15"/>
        <v>1</v>
      </c>
      <c r="T29" s="4">
        <f t="shared" si="15"/>
        <v>0</v>
      </c>
      <c r="U29" s="4">
        <f t="shared" si="15"/>
        <v>1</v>
      </c>
      <c r="V29" s="4">
        <f t="shared" si="15"/>
        <v>0</v>
      </c>
      <c r="W29" s="4">
        <f t="shared" si="15"/>
        <v>0</v>
      </c>
      <c r="X29" s="4">
        <f t="shared" si="15"/>
        <v>0</v>
      </c>
      <c r="Y29" s="4">
        <f t="shared" si="15"/>
        <v>1</v>
      </c>
      <c r="Z29" s="4">
        <f t="shared" si="15"/>
        <v>0</v>
      </c>
      <c r="AA29" s="4">
        <f t="shared" si="15"/>
        <v>1</v>
      </c>
      <c r="AB29" s="4">
        <f t="shared" si="15"/>
        <v>34</v>
      </c>
      <c r="AC29" s="4">
        <f t="shared" si="15"/>
        <v>29</v>
      </c>
      <c r="AD29" s="4">
        <f t="shared" si="15"/>
        <v>63</v>
      </c>
    </row>
    <row r="30" spans="1:30" outlineLevel="3" collapsed="1" x14ac:dyDescent="0.25">
      <c r="A30" s="362" t="s">
        <v>41</v>
      </c>
      <c r="B30" s="362"/>
      <c r="C30" s="362"/>
      <c r="D30" s="4">
        <f t="shared" ref="D30:AD30" si="16">SUBTOTAL(9,D31:D32)</f>
        <v>86</v>
      </c>
      <c r="E30" s="4">
        <f t="shared" si="16"/>
        <v>83</v>
      </c>
      <c r="F30" s="4">
        <f t="shared" si="16"/>
        <v>169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 t="shared" si="16"/>
        <v>0</v>
      </c>
      <c r="N30" s="4">
        <f t="shared" si="16"/>
        <v>0</v>
      </c>
      <c r="O30" s="4">
        <f t="shared" si="16"/>
        <v>0</v>
      </c>
      <c r="P30" s="4">
        <f t="shared" si="16"/>
        <v>52</v>
      </c>
      <c r="Q30" s="4">
        <f t="shared" si="16"/>
        <v>54</v>
      </c>
      <c r="R30" s="4">
        <f t="shared" si="16"/>
        <v>106</v>
      </c>
      <c r="S30" s="4">
        <f t="shared" si="16"/>
        <v>0</v>
      </c>
      <c r="T30" s="4">
        <f t="shared" si="16"/>
        <v>0</v>
      </c>
      <c r="U30" s="4">
        <f t="shared" si="16"/>
        <v>0</v>
      </c>
      <c r="V30" s="4">
        <f t="shared" si="16"/>
        <v>0</v>
      </c>
      <c r="W30" s="4">
        <f t="shared" si="16"/>
        <v>0</v>
      </c>
      <c r="X30" s="4">
        <f t="shared" si="16"/>
        <v>0</v>
      </c>
      <c r="Y30" s="4">
        <f t="shared" si="16"/>
        <v>1</v>
      </c>
      <c r="Z30" s="4">
        <f t="shared" si="16"/>
        <v>0</v>
      </c>
      <c r="AA30" s="4">
        <f t="shared" si="16"/>
        <v>1</v>
      </c>
      <c r="AB30" s="4">
        <f t="shared" si="16"/>
        <v>33</v>
      </c>
      <c r="AC30" s="4">
        <f t="shared" si="16"/>
        <v>29</v>
      </c>
      <c r="AD30" s="4">
        <f t="shared" si="16"/>
        <v>62</v>
      </c>
    </row>
    <row r="31" spans="1:30" outlineLevel="4" x14ac:dyDescent="0.25">
      <c r="A31" s="9">
        <v>52.010100000000001</v>
      </c>
      <c r="B31" s="9" t="s">
        <v>42</v>
      </c>
      <c r="C31" s="9" t="s">
        <v>43</v>
      </c>
      <c r="D31" s="5">
        <f t="shared" si="4"/>
        <v>86</v>
      </c>
      <c r="E31" s="5">
        <f t="shared" si="5"/>
        <v>81</v>
      </c>
      <c r="F31" s="5">
        <f t="shared" si="6"/>
        <v>167</v>
      </c>
      <c r="G31" s="5"/>
      <c r="H31" s="5"/>
      <c r="I31" s="5">
        <f t="shared" si="7"/>
        <v>0</v>
      </c>
      <c r="J31" s="5"/>
      <c r="K31" s="5"/>
      <c r="L31" s="5">
        <f t="shared" si="8"/>
        <v>0</v>
      </c>
      <c r="M31" s="5"/>
      <c r="N31" s="5"/>
      <c r="O31" s="5">
        <f t="shared" si="9"/>
        <v>0</v>
      </c>
      <c r="P31" s="5">
        <v>52</v>
      </c>
      <c r="Q31" s="5">
        <v>53</v>
      </c>
      <c r="R31" s="5">
        <f t="shared" si="10"/>
        <v>105</v>
      </c>
      <c r="S31" s="5"/>
      <c r="T31" s="5"/>
      <c r="U31" s="5">
        <f t="shared" si="11"/>
        <v>0</v>
      </c>
      <c r="V31" s="5"/>
      <c r="W31" s="5"/>
      <c r="X31" s="5">
        <f t="shared" si="12"/>
        <v>0</v>
      </c>
      <c r="Y31" s="5">
        <v>1</v>
      </c>
      <c r="Z31" s="5"/>
      <c r="AA31" s="5">
        <f t="shared" si="13"/>
        <v>1</v>
      </c>
      <c r="AB31" s="5">
        <v>33</v>
      </c>
      <c r="AC31" s="5">
        <v>28</v>
      </c>
      <c r="AD31" s="5">
        <f t="shared" si="14"/>
        <v>61</v>
      </c>
    </row>
    <row r="32" spans="1:30" outlineLevel="4" x14ac:dyDescent="0.25">
      <c r="A32" s="9">
        <v>52.010100000000001</v>
      </c>
      <c r="B32" s="9" t="s">
        <v>14</v>
      </c>
      <c r="C32" s="9" t="s">
        <v>15</v>
      </c>
      <c r="D32" s="5">
        <f t="shared" si="4"/>
        <v>0</v>
      </c>
      <c r="E32" s="5">
        <f t="shared" si="5"/>
        <v>2</v>
      </c>
      <c r="F32" s="5">
        <f t="shared" si="6"/>
        <v>2</v>
      </c>
      <c r="G32" s="5"/>
      <c r="H32" s="5"/>
      <c r="I32" s="5">
        <f t="shared" si="7"/>
        <v>0</v>
      </c>
      <c r="J32" s="5"/>
      <c r="K32" s="5"/>
      <c r="L32" s="5">
        <f t="shared" si="8"/>
        <v>0</v>
      </c>
      <c r="M32" s="5"/>
      <c r="N32" s="5"/>
      <c r="O32" s="5">
        <f t="shared" si="9"/>
        <v>0</v>
      </c>
      <c r="P32" s="5"/>
      <c r="Q32" s="5">
        <v>1</v>
      </c>
      <c r="R32" s="5">
        <f t="shared" si="10"/>
        <v>1</v>
      </c>
      <c r="S32" s="5"/>
      <c r="T32" s="5"/>
      <c r="U32" s="5">
        <f t="shared" si="11"/>
        <v>0</v>
      </c>
      <c r="V32" s="5"/>
      <c r="W32" s="5"/>
      <c r="X32" s="5">
        <f t="shared" si="12"/>
        <v>0</v>
      </c>
      <c r="Y32" s="5"/>
      <c r="Z32" s="5"/>
      <c r="AA32" s="5">
        <f t="shared" si="13"/>
        <v>0</v>
      </c>
      <c r="AB32" s="5">
        <v>0</v>
      </c>
      <c r="AC32" s="5">
        <v>1</v>
      </c>
      <c r="AD32" s="5">
        <f t="shared" si="14"/>
        <v>1</v>
      </c>
    </row>
    <row r="33" spans="1:30" outlineLevel="3" x14ac:dyDescent="0.25">
      <c r="A33" s="362" t="s">
        <v>45</v>
      </c>
      <c r="B33" s="362"/>
      <c r="C33" s="362"/>
      <c r="D33" s="4">
        <f t="shared" ref="D33:AD33" si="17">SUBTOTAL(9,D34:D35)</f>
        <v>12</v>
      </c>
      <c r="E33" s="4">
        <f t="shared" si="17"/>
        <v>4</v>
      </c>
      <c r="F33" s="4">
        <f t="shared" si="17"/>
        <v>16</v>
      </c>
      <c r="G33" s="4">
        <f t="shared" si="17"/>
        <v>0</v>
      </c>
      <c r="H33" s="4">
        <f t="shared" si="17"/>
        <v>0</v>
      </c>
      <c r="I33" s="4">
        <f t="shared" si="17"/>
        <v>0</v>
      </c>
      <c r="J33" s="4">
        <f t="shared" si="17"/>
        <v>0</v>
      </c>
      <c r="K33" s="4">
        <f t="shared" si="17"/>
        <v>0</v>
      </c>
      <c r="L33" s="4">
        <f t="shared" si="17"/>
        <v>0</v>
      </c>
      <c r="M33" s="4">
        <f t="shared" si="17"/>
        <v>0</v>
      </c>
      <c r="N33" s="4">
        <f t="shared" si="17"/>
        <v>0</v>
      </c>
      <c r="O33" s="4">
        <f t="shared" si="17"/>
        <v>0</v>
      </c>
      <c r="P33" s="4">
        <f t="shared" si="17"/>
        <v>10</v>
      </c>
      <c r="Q33" s="4">
        <f t="shared" si="17"/>
        <v>4</v>
      </c>
      <c r="R33" s="4">
        <f t="shared" si="17"/>
        <v>14</v>
      </c>
      <c r="S33" s="4">
        <f t="shared" si="17"/>
        <v>1</v>
      </c>
      <c r="T33" s="4">
        <f t="shared" si="17"/>
        <v>0</v>
      </c>
      <c r="U33" s="4">
        <f t="shared" si="17"/>
        <v>1</v>
      </c>
      <c r="V33" s="4">
        <f t="shared" si="17"/>
        <v>0</v>
      </c>
      <c r="W33" s="4">
        <f t="shared" si="17"/>
        <v>0</v>
      </c>
      <c r="X33" s="4">
        <f t="shared" si="17"/>
        <v>0</v>
      </c>
      <c r="Y33" s="4">
        <f t="shared" si="17"/>
        <v>0</v>
      </c>
      <c r="Z33" s="4">
        <f t="shared" si="17"/>
        <v>0</v>
      </c>
      <c r="AA33" s="4">
        <f t="shared" si="17"/>
        <v>0</v>
      </c>
      <c r="AB33" s="4">
        <f t="shared" si="17"/>
        <v>1</v>
      </c>
      <c r="AC33" s="4">
        <f t="shared" si="17"/>
        <v>0</v>
      </c>
      <c r="AD33" s="4">
        <f t="shared" si="17"/>
        <v>1</v>
      </c>
    </row>
    <row r="34" spans="1:30" outlineLevel="4" x14ac:dyDescent="0.25">
      <c r="A34" s="9">
        <v>52.080100000000002</v>
      </c>
      <c r="B34" s="9" t="s">
        <v>26</v>
      </c>
      <c r="C34" s="9" t="s">
        <v>27</v>
      </c>
      <c r="D34" s="5">
        <f t="shared" si="4"/>
        <v>9</v>
      </c>
      <c r="E34" s="5">
        <f t="shared" si="5"/>
        <v>1</v>
      </c>
      <c r="F34" s="5">
        <f t="shared" si="6"/>
        <v>10</v>
      </c>
      <c r="G34" s="5"/>
      <c r="H34" s="5"/>
      <c r="I34" s="5">
        <f t="shared" si="7"/>
        <v>0</v>
      </c>
      <c r="J34" s="5"/>
      <c r="K34" s="5"/>
      <c r="L34" s="5">
        <f t="shared" si="8"/>
        <v>0</v>
      </c>
      <c r="M34" s="5"/>
      <c r="N34" s="5"/>
      <c r="O34" s="5">
        <f t="shared" si="9"/>
        <v>0</v>
      </c>
      <c r="P34" s="5">
        <v>8</v>
      </c>
      <c r="Q34" s="5">
        <v>1</v>
      </c>
      <c r="R34" s="5">
        <f t="shared" si="10"/>
        <v>9</v>
      </c>
      <c r="S34" s="5">
        <v>1</v>
      </c>
      <c r="T34" s="5"/>
      <c r="U34" s="5">
        <f t="shared" si="11"/>
        <v>1</v>
      </c>
      <c r="V34" s="5"/>
      <c r="W34" s="5"/>
      <c r="X34" s="5">
        <f t="shared" si="12"/>
        <v>0</v>
      </c>
      <c r="Y34" s="5"/>
      <c r="Z34" s="5"/>
      <c r="AA34" s="5">
        <f t="shared" si="13"/>
        <v>0</v>
      </c>
      <c r="AB34" s="5">
        <v>0</v>
      </c>
      <c r="AC34" s="5">
        <v>0</v>
      </c>
      <c r="AD34" s="5">
        <f t="shared" si="14"/>
        <v>0</v>
      </c>
    </row>
    <row r="35" spans="1:30" outlineLevel="4" x14ac:dyDescent="0.25">
      <c r="A35" s="9">
        <v>52.110100000000003</v>
      </c>
      <c r="B35" s="9" t="s">
        <v>46</v>
      </c>
      <c r="C35" s="9" t="s">
        <v>47</v>
      </c>
      <c r="D35" s="5">
        <f t="shared" si="4"/>
        <v>3</v>
      </c>
      <c r="E35" s="5">
        <f t="shared" si="5"/>
        <v>3</v>
      </c>
      <c r="F35" s="5">
        <f t="shared" si="6"/>
        <v>6</v>
      </c>
      <c r="G35" s="5"/>
      <c r="H35" s="5"/>
      <c r="I35" s="5">
        <f t="shared" si="7"/>
        <v>0</v>
      </c>
      <c r="J35" s="5"/>
      <c r="K35" s="5"/>
      <c r="L35" s="5">
        <f t="shared" si="8"/>
        <v>0</v>
      </c>
      <c r="M35" s="5"/>
      <c r="N35" s="5"/>
      <c r="O35" s="5">
        <f t="shared" si="9"/>
        <v>0</v>
      </c>
      <c r="P35" s="5">
        <v>2</v>
      </c>
      <c r="Q35" s="5">
        <v>3</v>
      </c>
      <c r="R35" s="5">
        <f t="shared" si="10"/>
        <v>5</v>
      </c>
      <c r="S35" s="5"/>
      <c r="T35" s="5"/>
      <c r="U35" s="5">
        <f t="shared" si="11"/>
        <v>0</v>
      </c>
      <c r="V35" s="5"/>
      <c r="W35" s="5"/>
      <c r="X35" s="5">
        <f t="shared" si="12"/>
        <v>0</v>
      </c>
      <c r="Y35" s="5"/>
      <c r="Z35" s="5"/>
      <c r="AA35" s="5">
        <f t="shared" si="13"/>
        <v>0</v>
      </c>
      <c r="AB35" s="5">
        <v>1</v>
      </c>
      <c r="AC35" s="5">
        <v>0</v>
      </c>
      <c r="AD35" s="5">
        <f t="shared" si="14"/>
        <v>1</v>
      </c>
    </row>
    <row r="36" spans="1:30" outlineLevel="1" x14ac:dyDescent="0.25">
      <c r="A36" s="363" t="s">
        <v>48</v>
      </c>
      <c r="B36" s="363"/>
      <c r="C36" s="363"/>
      <c r="D36" s="4">
        <f t="shared" ref="D36:AD36" si="18">SUBTOTAL(9,D39:D42)</f>
        <v>160</v>
      </c>
      <c r="E36" s="4">
        <f t="shared" si="18"/>
        <v>218</v>
      </c>
      <c r="F36" s="4">
        <f t="shared" si="18"/>
        <v>378</v>
      </c>
      <c r="G36" s="4">
        <f t="shared" si="18"/>
        <v>0</v>
      </c>
      <c r="H36" s="4">
        <f t="shared" si="18"/>
        <v>0</v>
      </c>
      <c r="I36" s="4">
        <f t="shared" si="18"/>
        <v>0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0</v>
      </c>
      <c r="N36" s="4">
        <f t="shared" si="18"/>
        <v>0</v>
      </c>
      <c r="O36" s="4">
        <f t="shared" si="18"/>
        <v>0</v>
      </c>
      <c r="P36" s="4">
        <f t="shared" si="18"/>
        <v>144</v>
      </c>
      <c r="Q36" s="4">
        <f t="shared" si="18"/>
        <v>206</v>
      </c>
      <c r="R36" s="4">
        <f t="shared" si="18"/>
        <v>350</v>
      </c>
      <c r="S36" s="4">
        <f t="shared" si="18"/>
        <v>0</v>
      </c>
      <c r="T36" s="4">
        <f t="shared" si="18"/>
        <v>0</v>
      </c>
      <c r="U36" s="4">
        <f t="shared" si="18"/>
        <v>0</v>
      </c>
      <c r="V36" s="4">
        <f t="shared" si="18"/>
        <v>0</v>
      </c>
      <c r="W36" s="4">
        <f t="shared" si="18"/>
        <v>0</v>
      </c>
      <c r="X36" s="4">
        <f t="shared" si="18"/>
        <v>0</v>
      </c>
      <c r="Y36" s="4">
        <f t="shared" si="18"/>
        <v>4</v>
      </c>
      <c r="Z36" s="4">
        <f t="shared" si="18"/>
        <v>1</v>
      </c>
      <c r="AA36" s="4">
        <f t="shared" si="18"/>
        <v>5</v>
      </c>
      <c r="AB36" s="4">
        <f t="shared" si="18"/>
        <v>12</v>
      </c>
      <c r="AC36" s="4">
        <f t="shared" si="18"/>
        <v>11</v>
      </c>
      <c r="AD36" s="4">
        <f t="shared" si="18"/>
        <v>23</v>
      </c>
    </row>
    <row r="37" spans="1:30" outlineLevel="2" x14ac:dyDescent="0.25">
      <c r="A37" s="364" t="s">
        <v>12</v>
      </c>
      <c r="B37" s="364"/>
      <c r="C37" s="364"/>
      <c r="D37" s="4">
        <f t="shared" ref="D37:AD37" si="19">SUBTOTAL(9,D39:D39)</f>
        <v>125</v>
      </c>
      <c r="E37" s="4">
        <f t="shared" si="19"/>
        <v>171</v>
      </c>
      <c r="F37" s="4">
        <f t="shared" si="19"/>
        <v>296</v>
      </c>
      <c r="G37" s="4">
        <f t="shared" si="19"/>
        <v>0</v>
      </c>
      <c r="H37" s="4">
        <f t="shared" si="19"/>
        <v>0</v>
      </c>
      <c r="I37" s="4">
        <f t="shared" si="19"/>
        <v>0</v>
      </c>
      <c r="J37" s="4">
        <f t="shared" si="19"/>
        <v>0</v>
      </c>
      <c r="K37" s="4">
        <f t="shared" si="19"/>
        <v>0</v>
      </c>
      <c r="L37" s="4">
        <f t="shared" si="19"/>
        <v>0</v>
      </c>
      <c r="M37" s="4">
        <f t="shared" si="19"/>
        <v>0</v>
      </c>
      <c r="N37" s="4">
        <f t="shared" si="19"/>
        <v>0</v>
      </c>
      <c r="O37" s="4">
        <f t="shared" si="19"/>
        <v>0</v>
      </c>
      <c r="P37" s="4">
        <f t="shared" si="19"/>
        <v>111</v>
      </c>
      <c r="Q37" s="4">
        <f t="shared" si="19"/>
        <v>159</v>
      </c>
      <c r="R37" s="4">
        <f t="shared" si="19"/>
        <v>270</v>
      </c>
      <c r="S37" s="4">
        <f t="shared" si="19"/>
        <v>0</v>
      </c>
      <c r="T37" s="4">
        <f t="shared" si="19"/>
        <v>0</v>
      </c>
      <c r="U37" s="4">
        <f t="shared" si="19"/>
        <v>0</v>
      </c>
      <c r="V37" s="4">
        <f t="shared" si="19"/>
        <v>0</v>
      </c>
      <c r="W37" s="4">
        <f t="shared" si="19"/>
        <v>0</v>
      </c>
      <c r="X37" s="4">
        <f t="shared" si="19"/>
        <v>0</v>
      </c>
      <c r="Y37" s="4">
        <f t="shared" si="19"/>
        <v>3</v>
      </c>
      <c r="Z37" s="4">
        <f t="shared" si="19"/>
        <v>1</v>
      </c>
      <c r="AA37" s="4">
        <f t="shared" si="19"/>
        <v>4</v>
      </c>
      <c r="AB37" s="4">
        <f t="shared" si="19"/>
        <v>11</v>
      </c>
      <c r="AC37" s="4">
        <f t="shared" si="19"/>
        <v>11</v>
      </c>
      <c r="AD37" s="4">
        <f t="shared" si="19"/>
        <v>22</v>
      </c>
    </row>
    <row r="38" spans="1:30" outlineLevel="3" collapsed="1" x14ac:dyDescent="0.25">
      <c r="A38" s="362" t="s">
        <v>13</v>
      </c>
      <c r="B38" s="362"/>
      <c r="C38" s="362"/>
      <c r="D38" s="4">
        <f t="shared" ref="D38:AD38" si="20">SUBTOTAL(9,D39:D39)</f>
        <v>125</v>
      </c>
      <c r="E38" s="4">
        <f t="shared" si="20"/>
        <v>171</v>
      </c>
      <c r="F38" s="4">
        <f t="shared" si="20"/>
        <v>296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si="20"/>
        <v>0</v>
      </c>
      <c r="M38" s="4">
        <f t="shared" si="20"/>
        <v>0</v>
      </c>
      <c r="N38" s="4">
        <f t="shared" si="20"/>
        <v>0</v>
      </c>
      <c r="O38" s="4">
        <f t="shared" si="20"/>
        <v>0</v>
      </c>
      <c r="P38" s="4">
        <f t="shared" si="20"/>
        <v>111</v>
      </c>
      <c r="Q38" s="4">
        <f t="shared" si="20"/>
        <v>159</v>
      </c>
      <c r="R38" s="4">
        <f t="shared" si="20"/>
        <v>270</v>
      </c>
      <c r="S38" s="4">
        <f t="shared" si="20"/>
        <v>0</v>
      </c>
      <c r="T38" s="4">
        <f t="shared" si="20"/>
        <v>0</v>
      </c>
      <c r="U38" s="4">
        <f t="shared" si="20"/>
        <v>0</v>
      </c>
      <c r="V38" s="4">
        <f t="shared" si="20"/>
        <v>0</v>
      </c>
      <c r="W38" s="4">
        <f t="shared" si="20"/>
        <v>0</v>
      </c>
      <c r="X38" s="4">
        <f t="shared" si="20"/>
        <v>0</v>
      </c>
      <c r="Y38" s="4">
        <f t="shared" si="20"/>
        <v>3</v>
      </c>
      <c r="Z38" s="4">
        <f t="shared" si="20"/>
        <v>1</v>
      </c>
      <c r="AA38" s="4">
        <f t="shared" si="20"/>
        <v>4</v>
      </c>
      <c r="AB38" s="4">
        <f t="shared" si="20"/>
        <v>11</v>
      </c>
      <c r="AC38" s="4">
        <f t="shared" si="20"/>
        <v>11</v>
      </c>
      <c r="AD38" s="4">
        <f t="shared" si="20"/>
        <v>22</v>
      </c>
    </row>
    <row r="39" spans="1:30" outlineLevel="4" x14ac:dyDescent="0.25">
      <c r="A39" s="9">
        <v>4.0400999999999998</v>
      </c>
      <c r="B39" s="9" t="s">
        <v>49</v>
      </c>
      <c r="C39" s="9" t="s">
        <v>50</v>
      </c>
      <c r="D39" s="5">
        <f t="shared" si="4"/>
        <v>125</v>
      </c>
      <c r="E39" s="5">
        <f t="shared" si="5"/>
        <v>171</v>
      </c>
      <c r="F39" s="5">
        <f t="shared" si="6"/>
        <v>296</v>
      </c>
      <c r="G39" s="5"/>
      <c r="H39" s="5"/>
      <c r="I39" s="5">
        <f t="shared" si="7"/>
        <v>0</v>
      </c>
      <c r="J39" s="5"/>
      <c r="K39" s="5"/>
      <c r="L39" s="5">
        <f t="shared" si="8"/>
        <v>0</v>
      </c>
      <c r="M39" s="5"/>
      <c r="N39" s="5"/>
      <c r="O39" s="5">
        <f t="shared" si="9"/>
        <v>0</v>
      </c>
      <c r="P39" s="5">
        <v>111</v>
      </c>
      <c r="Q39" s="5">
        <v>159</v>
      </c>
      <c r="R39" s="5">
        <f t="shared" si="10"/>
        <v>270</v>
      </c>
      <c r="S39" s="5"/>
      <c r="T39" s="5"/>
      <c r="U39" s="5">
        <f t="shared" si="11"/>
        <v>0</v>
      </c>
      <c r="V39" s="5"/>
      <c r="W39" s="5"/>
      <c r="X39" s="5">
        <f t="shared" si="12"/>
        <v>0</v>
      </c>
      <c r="Y39" s="5">
        <v>3</v>
      </c>
      <c r="Z39" s="5">
        <v>1</v>
      </c>
      <c r="AA39" s="5">
        <f t="shared" si="13"/>
        <v>4</v>
      </c>
      <c r="AB39" s="5">
        <v>11</v>
      </c>
      <c r="AC39" s="5">
        <v>11</v>
      </c>
      <c r="AD39" s="5">
        <f t="shared" si="14"/>
        <v>22</v>
      </c>
    </row>
    <row r="40" spans="1:30" outlineLevel="2" x14ac:dyDescent="0.25">
      <c r="A40" s="364" t="s">
        <v>40</v>
      </c>
      <c r="B40" s="364"/>
      <c r="C40" s="364"/>
      <c r="D40" s="4">
        <f t="shared" ref="D40:AD40" si="21">SUBTOTAL(9,D42:D42)</f>
        <v>35</v>
      </c>
      <c r="E40" s="4">
        <f t="shared" si="21"/>
        <v>47</v>
      </c>
      <c r="F40" s="4">
        <f t="shared" si="21"/>
        <v>82</v>
      </c>
      <c r="G40" s="4">
        <f t="shared" si="21"/>
        <v>0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4">
        <f t="shared" si="21"/>
        <v>0</v>
      </c>
      <c r="M40" s="4">
        <f t="shared" si="21"/>
        <v>0</v>
      </c>
      <c r="N40" s="4">
        <f t="shared" si="21"/>
        <v>0</v>
      </c>
      <c r="O40" s="4">
        <f t="shared" si="21"/>
        <v>0</v>
      </c>
      <c r="P40" s="4">
        <f t="shared" si="21"/>
        <v>33</v>
      </c>
      <c r="Q40" s="4">
        <f t="shared" si="21"/>
        <v>47</v>
      </c>
      <c r="R40" s="4">
        <f t="shared" si="21"/>
        <v>80</v>
      </c>
      <c r="S40" s="4">
        <f t="shared" si="21"/>
        <v>0</v>
      </c>
      <c r="T40" s="4">
        <f t="shared" si="21"/>
        <v>0</v>
      </c>
      <c r="U40" s="4">
        <f t="shared" si="21"/>
        <v>0</v>
      </c>
      <c r="V40" s="4">
        <f t="shared" si="21"/>
        <v>0</v>
      </c>
      <c r="W40" s="4">
        <f t="shared" si="21"/>
        <v>0</v>
      </c>
      <c r="X40" s="4">
        <f t="shared" si="21"/>
        <v>0</v>
      </c>
      <c r="Y40" s="4">
        <f t="shared" si="21"/>
        <v>1</v>
      </c>
      <c r="Z40" s="4">
        <f t="shared" si="21"/>
        <v>0</v>
      </c>
      <c r="AA40" s="4">
        <f t="shared" si="21"/>
        <v>1</v>
      </c>
      <c r="AB40" s="4">
        <f t="shared" si="21"/>
        <v>1</v>
      </c>
      <c r="AC40" s="4">
        <f t="shared" si="21"/>
        <v>0</v>
      </c>
      <c r="AD40" s="4">
        <f t="shared" si="21"/>
        <v>1</v>
      </c>
    </row>
    <row r="41" spans="1:30" outlineLevel="3" collapsed="1" x14ac:dyDescent="0.25">
      <c r="A41" s="362" t="s">
        <v>41</v>
      </c>
      <c r="B41" s="362"/>
      <c r="C41" s="362"/>
      <c r="D41" s="4">
        <f t="shared" ref="D41:AD41" si="22">SUBTOTAL(9,D42:D42)</f>
        <v>35</v>
      </c>
      <c r="E41" s="4">
        <f t="shared" si="22"/>
        <v>47</v>
      </c>
      <c r="F41" s="4">
        <f t="shared" si="22"/>
        <v>82</v>
      </c>
      <c r="G41" s="4">
        <f t="shared" si="22"/>
        <v>0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4">
        <f t="shared" si="22"/>
        <v>0</v>
      </c>
      <c r="M41" s="4">
        <f t="shared" si="22"/>
        <v>0</v>
      </c>
      <c r="N41" s="4">
        <f t="shared" si="22"/>
        <v>0</v>
      </c>
      <c r="O41" s="4">
        <f t="shared" si="22"/>
        <v>0</v>
      </c>
      <c r="P41" s="4">
        <f t="shared" si="22"/>
        <v>33</v>
      </c>
      <c r="Q41" s="4">
        <f t="shared" si="22"/>
        <v>47</v>
      </c>
      <c r="R41" s="4">
        <f t="shared" si="22"/>
        <v>80</v>
      </c>
      <c r="S41" s="4">
        <f t="shared" si="22"/>
        <v>0</v>
      </c>
      <c r="T41" s="4">
        <f t="shared" si="22"/>
        <v>0</v>
      </c>
      <c r="U41" s="4">
        <f t="shared" si="22"/>
        <v>0</v>
      </c>
      <c r="V41" s="4">
        <f t="shared" si="22"/>
        <v>0</v>
      </c>
      <c r="W41" s="4">
        <f t="shared" si="22"/>
        <v>0</v>
      </c>
      <c r="X41" s="4">
        <f t="shared" si="22"/>
        <v>0</v>
      </c>
      <c r="Y41" s="4">
        <f t="shared" si="22"/>
        <v>1</v>
      </c>
      <c r="Z41" s="4">
        <f t="shared" si="22"/>
        <v>0</v>
      </c>
      <c r="AA41" s="4">
        <f t="shared" si="22"/>
        <v>1</v>
      </c>
      <c r="AB41" s="4">
        <f t="shared" si="22"/>
        <v>1</v>
      </c>
      <c r="AC41" s="4">
        <f t="shared" si="22"/>
        <v>0</v>
      </c>
      <c r="AD41" s="4">
        <f t="shared" si="22"/>
        <v>1</v>
      </c>
    </row>
    <row r="42" spans="1:30" outlineLevel="4" x14ac:dyDescent="0.25">
      <c r="A42" s="9">
        <v>4.0201000000000002</v>
      </c>
      <c r="B42" s="9" t="s">
        <v>51</v>
      </c>
      <c r="C42" s="9" t="s">
        <v>52</v>
      </c>
      <c r="D42" s="5">
        <f t="shared" si="4"/>
        <v>35</v>
      </c>
      <c r="E42" s="5">
        <f t="shared" si="5"/>
        <v>47</v>
      </c>
      <c r="F42" s="5">
        <f t="shared" si="6"/>
        <v>82</v>
      </c>
      <c r="G42" s="5"/>
      <c r="H42" s="5"/>
      <c r="I42" s="5">
        <f t="shared" si="7"/>
        <v>0</v>
      </c>
      <c r="J42" s="5"/>
      <c r="K42" s="5"/>
      <c r="L42" s="5">
        <f t="shared" si="8"/>
        <v>0</v>
      </c>
      <c r="M42" s="5"/>
      <c r="N42" s="5"/>
      <c r="O42" s="5">
        <f t="shared" si="9"/>
        <v>0</v>
      </c>
      <c r="P42" s="5">
        <v>33</v>
      </c>
      <c r="Q42" s="5">
        <v>47</v>
      </c>
      <c r="R42" s="5">
        <f t="shared" si="10"/>
        <v>80</v>
      </c>
      <c r="S42" s="5"/>
      <c r="T42" s="5"/>
      <c r="U42" s="5">
        <f t="shared" si="11"/>
        <v>0</v>
      </c>
      <c r="V42" s="5"/>
      <c r="W42" s="5"/>
      <c r="X42" s="5">
        <f t="shared" si="12"/>
        <v>0</v>
      </c>
      <c r="Y42" s="5">
        <v>1</v>
      </c>
      <c r="Z42" s="5"/>
      <c r="AA42" s="5">
        <f t="shared" si="13"/>
        <v>1</v>
      </c>
      <c r="AB42" s="5">
        <v>1</v>
      </c>
      <c r="AC42" s="5">
        <v>0</v>
      </c>
      <c r="AD42" s="5">
        <f t="shared" si="14"/>
        <v>1</v>
      </c>
    </row>
    <row r="43" spans="1:30" outlineLevel="1" x14ac:dyDescent="0.25">
      <c r="A43" s="363" t="s">
        <v>53</v>
      </c>
      <c r="B43" s="363"/>
      <c r="C43" s="363"/>
      <c r="D43" s="4">
        <f t="shared" ref="D43:AD43" si="23">SUBTOTAL(9,D46:D70)</f>
        <v>1380</v>
      </c>
      <c r="E43" s="4">
        <f t="shared" si="23"/>
        <v>1945</v>
      </c>
      <c r="F43" s="4">
        <f t="shared" si="23"/>
        <v>3325</v>
      </c>
      <c r="G43" s="4">
        <f t="shared" si="23"/>
        <v>1</v>
      </c>
      <c r="H43" s="4">
        <f t="shared" si="23"/>
        <v>2</v>
      </c>
      <c r="I43" s="4">
        <f t="shared" si="23"/>
        <v>3</v>
      </c>
      <c r="J43" s="4">
        <f t="shared" si="23"/>
        <v>7</v>
      </c>
      <c r="K43" s="4">
        <f t="shared" si="23"/>
        <v>3</v>
      </c>
      <c r="L43" s="4">
        <f t="shared" si="23"/>
        <v>10</v>
      </c>
      <c r="M43" s="4">
        <f t="shared" si="23"/>
        <v>1</v>
      </c>
      <c r="N43" s="4">
        <f t="shared" si="23"/>
        <v>3</v>
      </c>
      <c r="O43" s="4">
        <f t="shared" si="23"/>
        <v>4</v>
      </c>
      <c r="P43" s="4">
        <f t="shared" si="23"/>
        <v>1285</v>
      </c>
      <c r="Q43" s="4">
        <f t="shared" si="23"/>
        <v>1795</v>
      </c>
      <c r="R43" s="4">
        <f t="shared" si="23"/>
        <v>3080</v>
      </c>
      <c r="S43" s="4">
        <f t="shared" si="23"/>
        <v>0</v>
      </c>
      <c r="T43" s="4">
        <f t="shared" si="23"/>
        <v>0</v>
      </c>
      <c r="U43" s="4">
        <f t="shared" si="23"/>
        <v>0</v>
      </c>
      <c r="V43" s="4">
        <f t="shared" si="23"/>
        <v>2</v>
      </c>
      <c r="W43" s="4">
        <f t="shared" si="23"/>
        <v>5</v>
      </c>
      <c r="X43" s="4">
        <f t="shared" si="23"/>
        <v>7</v>
      </c>
      <c r="Y43" s="4">
        <f t="shared" si="23"/>
        <v>6</v>
      </c>
      <c r="Z43" s="4">
        <f t="shared" si="23"/>
        <v>20</v>
      </c>
      <c r="AA43" s="4">
        <f t="shared" si="23"/>
        <v>26</v>
      </c>
      <c r="AB43" s="4">
        <f t="shared" si="23"/>
        <v>78</v>
      </c>
      <c r="AC43" s="4">
        <f t="shared" si="23"/>
        <v>117</v>
      </c>
      <c r="AD43" s="4">
        <f t="shared" si="23"/>
        <v>195</v>
      </c>
    </row>
    <row r="44" spans="1:30" outlineLevel="2" x14ac:dyDescent="0.25">
      <c r="A44" s="364" t="s">
        <v>12</v>
      </c>
      <c r="B44" s="364"/>
      <c r="C44" s="364"/>
      <c r="D44" s="4">
        <f t="shared" ref="D44:AD44" si="24">SUBTOTAL(9,D46:D57)</f>
        <v>1217</v>
      </c>
      <c r="E44" s="4">
        <f t="shared" si="24"/>
        <v>1799</v>
      </c>
      <c r="F44" s="4">
        <f t="shared" si="24"/>
        <v>3016</v>
      </c>
      <c r="G44" s="4">
        <f t="shared" si="24"/>
        <v>1</v>
      </c>
      <c r="H44" s="4">
        <f t="shared" si="24"/>
        <v>2</v>
      </c>
      <c r="I44" s="4">
        <f t="shared" si="24"/>
        <v>3</v>
      </c>
      <c r="J44" s="4">
        <f t="shared" si="24"/>
        <v>1</v>
      </c>
      <c r="K44" s="4">
        <f t="shared" si="24"/>
        <v>1</v>
      </c>
      <c r="L44" s="4">
        <f t="shared" si="24"/>
        <v>2</v>
      </c>
      <c r="M44" s="4">
        <f t="shared" si="24"/>
        <v>0</v>
      </c>
      <c r="N44" s="4">
        <f t="shared" si="24"/>
        <v>3</v>
      </c>
      <c r="O44" s="4">
        <f t="shared" si="24"/>
        <v>3</v>
      </c>
      <c r="P44" s="4">
        <f t="shared" si="24"/>
        <v>1164</v>
      </c>
      <c r="Q44" s="4">
        <f t="shared" si="24"/>
        <v>1686</v>
      </c>
      <c r="R44" s="4">
        <f t="shared" si="24"/>
        <v>2850</v>
      </c>
      <c r="S44" s="4">
        <f t="shared" si="24"/>
        <v>0</v>
      </c>
      <c r="T44" s="4">
        <f t="shared" si="24"/>
        <v>0</v>
      </c>
      <c r="U44" s="4">
        <f t="shared" si="24"/>
        <v>0</v>
      </c>
      <c r="V44" s="4">
        <f t="shared" si="24"/>
        <v>2</v>
      </c>
      <c r="W44" s="4">
        <f t="shared" si="24"/>
        <v>5</v>
      </c>
      <c r="X44" s="4">
        <f t="shared" si="24"/>
        <v>7</v>
      </c>
      <c r="Y44" s="4">
        <f t="shared" si="24"/>
        <v>5</v>
      </c>
      <c r="Z44" s="4">
        <f t="shared" si="24"/>
        <v>19</v>
      </c>
      <c r="AA44" s="4">
        <f t="shared" si="24"/>
        <v>24</v>
      </c>
      <c r="AB44" s="4">
        <f t="shared" si="24"/>
        <v>44</v>
      </c>
      <c r="AC44" s="4">
        <f t="shared" si="24"/>
        <v>83</v>
      </c>
      <c r="AD44" s="4">
        <f t="shared" si="24"/>
        <v>127</v>
      </c>
    </row>
    <row r="45" spans="1:30" outlineLevel="3" collapsed="1" x14ac:dyDescent="0.25">
      <c r="A45" s="362" t="s">
        <v>13</v>
      </c>
      <c r="B45" s="362"/>
      <c r="C45" s="362"/>
      <c r="D45" s="4">
        <f t="shared" ref="D45:AD45" si="25">SUBTOTAL(9,D46:D57)</f>
        <v>1217</v>
      </c>
      <c r="E45" s="4">
        <f t="shared" si="25"/>
        <v>1799</v>
      </c>
      <c r="F45" s="4">
        <f t="shared" si="25"/>
        <v>3016</v>
      </c>
      <c r="G45" s="4">
        <f t="shared" si="25"/>
        <v>1</v>
      </c>
      <c r="H45" s="4">
        <f t="shared" si="25"/>
        <v>2</v>
      </c>
      <c r="I45" s="4">
        <f t="shared" si="25"/>
        <v>3</v>
      </c>
      <c r="J45" s="4">
        <f t="shared" si="25"/>
        <v>1</v>
      </c>
      <c r="K45" s="4">
        <f t="shared" si="25"/>
        <v>1</v>
      </c>
      <c r="L45" s="4">
        <f t="shared" si="25"/>
        <v>2</v>
      </c>
      <c r="M45" s="4">
        <f t="shared" si="25"/>
        <v>0</v>
      </c>
      <c r="N45" s="4">
        <f t="shared" si="25"/>
        <v>3</v>
      </c>
      <c r="O45" s="4">
        <f t="shared" si="25"/>
        <v>3</v>
      </c>
      <c r="P45" s="4">
        <f t="shared" si="25"/>
        <v>1164</v>
      </c>
      <c r="Q45" s="4">
        <f t="shared" si="25"/>
        <v>1686</v>
      </c>
      <c r="R45" s="4">
        <f t="shared" si="25"/>
        <v>2850</v>
      </c>
      <c r="S45" s="4">
        <f t="shared" si="25"/>
        <v>0</v>
      </c>
      <c r="T45" s="4">
        <f t="shared" si="25"/>
        <v>0</v>
      </c>
      <c r="U45" s="4">
        <f t="shared" si="25"/>
        <v>0</v>
      </c>
      <c r="V45" s="4">
        <f t="shared" si="25"/>
        <v>2</v>
      </c>
      <c r="W45" s="4">
        <f t="shared" si="25"/>
        <v>5</v>
      </c>
      <c r="X45" s="4">
        <f t="shared" si="25"/>
        <v>7</v>
      </c>
      <c r="Y45" s="4">
        <f t="shared" si="25"/>
        <v>5</v>
      </c>
      <c r="Z45" s="4">
        <f t="shared" si="25"/>
        <v>19</v>
      </c>
      <c r="AA45" s="4">
        <f t="shared" si="25"/>
        <v>24</v>
      </c>
      <c r="AB45" s="4">
        <f t="shared" si="25"/>
        <v>44</v>
      </c>
      <c r="AC45" s="4">
        <f t="shared" si="25"/>
        <v>83</v>
      </c>
      <c r="AD45" s="4">
        <f t="shared" si="25"/>
        <v>127</v>
      </c>
    </row>
    <row r="46" spans="1:30" outlineLevel="4" x14ac:dyDescent="0.25">
      <c r="A46" s="9">
        <v>3.0104000000000002</v>
      </c>
      <c r="B46" s="9" t="s">
        <v>54</v>
      </c>
      <c r="C46" s="9" t="s">
        <v>55</v>
      </c>
      <c r="D46" s="5">
        <f t="shared" si="4"/>
        <v>139</v>
      </c>
      <c r="E46" s="5">
        <f t="shared" si="5"/>
        <v>220</v>
      </c>
      <c r="F46" s="5">
        <f t="shared" si="6"/>
        <v>359</v>
      </c>
      <c r="G46" s="5"/>
      <c r="H46" s="5">
        <v>2</v>
      </c>
      <c r="I46" s="5">
        <f t="shared" si="7"/>
        <v>2</v>
      </c>
      <c r="J46" s="5"/>
      <c r="K46" s="5"/>
      <c r="L46" s="5">
        <f t="shared" si="8"/>
        <v>0</v>
      </c>
      <c r="M46" s="5"/>
      <c r="N46" s="5"/>
      <c r="O46" s="5">
        <f t="shared" si="9"/>
        <v>0</v>
      </c>
      <c r="P46" s="5">
        <v>134</v>
      </c>
      <c r="Q46" s="5">
        <v>209</v>
      </c>
      <c r="R46" s="5">
        <f t="shared" si="10"/>
        <v>343</v>
      </c>
      <c r="S46" s="5"/>
      <c r="T46" s="5"/>
      <c r="U46" s="5">
        <f t="shared" si="11"/>
        <v>0</v>
      </c>
      <c r="V46" s="5">
        <v>1</v>
      </c>
      <c r="W46" s="5">
        <v>1</v>
      </c>
      <c r="X46" s="5">
        <f t="shared" si="12"/>
        <v>2</v>
      </c>
      <c r="Y46" s="5"/>
      <c r="Z46" s="5">
        <v>3</v>
      </c>
      <c r="AA46" s="5">
        <f t="shared" si="13"/>
        <v>3</v>
      </c>
      <c r="AB46" s="5">
        <v>4</v>
      </c>
      <c r="AC46" s="5">
        <v>5</v>
      </c>
      <c r="AD46" s="5">
        <f t="shared" si="14"/>
        <v>9</v>
      </c>
    </row>
    <row r="47" spans="1:30" outlineLevel="4" x14ac:dyDescent="0.25">
      <c r="A47" s="9">
        <v>11.0701</v>
      </c>
      <c r="B47" s="9" t="s">
        <v>56</v>
      </c>
      <c r="C47" s="9" t="s">
        <v>57</v>
      </c>
      <c r="D47" s="5">
        <f t="shared" si="4"/>
        <v>104</v>
      </c>
      <c r="E47" s="5">
        <f t="shared" si="5"/>
        <v>40</v>
      </c>
      <c r="F47" s="5">
        <f t="shared" si="6"/>
        <v>144</v>
      </c>
      <c r="G47" s="5"/>
      <c r="H47" s="5"/>
      <c r="I47" s="5">
        <f t="shared" si="7"/>
        <v>0</v>
      </c>
      <c r="J47" s="5"/>
      <c r="K47" s="5"/>
      <c r="L47" s="5">
        <f t="shared" si="8"/>
        <v>0</v>
      </c>
      <c r="M47" s="5"/>
      <c r="N47" s="5"/>
      <c r="O47" s="5">
        <f t="shared" si="9"/>
        <v>0</v>
      </c>
      <c r="P47" s="5">
        <v>97</v>
      </c>
      <c r="Q47" s="5">
        <v>36</v>
      </c>
      <c r="R47" s="5">
        <f t="shared" si="10"/>
        <v>133</v>
      </c>
      <c r="S47" s="5"/>
      <c r="T47" s="5"/>
      <c r="U47" s="5">
        <f t="shared" si="11"/>
        <v>0</v>
      </c>
      <c r="V47" s="5"/>
      <c r="W47" s="5">
        <v>1</v>
      </c>
      <c r="X47" s="5">
        <f t="shared" si="12"/>
        <v>1</v>
      </c>
      <c r="Y47" s="5"/>
      <c r="Z47" s="5"/>
      <c r="AA47" s="5">
        <f t="shared" si="13"/>
        <v>0</v>
      </c>
      <c r="AB47" s="5">
        <v>7</v>
      </c>
      <c r="AC47" s="5">
        <v>3</v>
      </c>
      <c r="AD47" s="5">
        <f t="shared" si="14"/>
        <v>10</v>
      </c>
    </row>
    <row r="48" spans="1:30" outlineLevel="4" x14ac:dyDescent="0.25">
      <c r="A48" s="9">
        <v>26.010100000000001</v>
      </c>
      <c r="B48" s="9" t="s">
        <v>58</v>
      </c>
      <c r="C48" s="9" t="s">
        <v>59</v>
      </c>
      <c r="D48" s="5">
        <f t="shared" si="4"/>
        <v>375</v>
      </c>
      <c r="E48" s="5">
        <f t="shared" si="5"/>
        <v>550</v>
      </c>
      <c r="F48" s="5">
        <f t="shared" si="6"/>
        <v>925</v>
      </c>
      <c r="G48" s="5"/>
      <c r="H48" s="5"/>
      <c r="I48" s="5">
        <f t="shared" si="7"/>
        <v>0</v>
      </c>
      <c r="J48" s="5"/>
      <c r="K48" s="5"/>
      <c r="L48" s="5">
        <f t="shared" si="8"/>
        <v>0</v>
      </c>
      <c r="M48" s="5"/>
      <c r="N48" s="5">
        <v>1</v>
      </c>
      <c r="O48" s="5">
        <f t="shared" si="9"/>
        <v>1</v>
      </c>
      <c r="P48" s="5">
        <v>365</v>
      </c>
      <c r="Q48" s="5">
        <v>526</v>
      </c>
      <c r="R48" s="5">
        <f t="shared" si="10"/>
        <v>891</v>
      </c>
      <c r="S48" s="5"/>
      <c r="T48" s="5"/>
      <c r="U48" s="5">
        <f t="shared" si="11"/>
        <v>0</v>
      </c>
      <c r="V48" s="5"/>
      <c r="W48" s="5"/>
      <c r="X48" s="5">
        <f t="shared" si="12"/>
        <v>0</v>
      </c>
      <c r="Y48" s="5">
        <v>1</v>
      </c>
      <c r="Z48" s="5">
        <v>5</v>
      </c>
      <c r="AA48" s="5">
        <f t="shared" si="13"/>
        <v>6</v>
      </c>
      <c r="AB48" s="5">
        <v>9</v>
      </c>
      <c r="AC48" s="5">
        <v>18</v>
      </c>
      <c r="AD48" s="5">
        <f t="shared" si="14"/>
        <v>27</v>
      </c>
    </row>
    <row r="49" spans="1:30" outlineLevel="4" x14ac:dyDescent="0.25">
      <c r="A49" s="9">
        <v>26.010100000000001</v>
      </c>
      <c r="B49" s="9" t="s">
        <v>60</v>
      </c>
      <c r="C49" s="9" t="s">
        <v>61</v>
      </c>
      <c r="D49" s="5">
        <f t="shared" si="4"/>
        <v>50</v>
      </c>
      <c r="E49" s="5">
        <f t="shared" si="5"/>
        <v>75</v>
      </c>
      <c r="F49" s="5">
        <f t="shared" si="6"/>
        <v>125</v>
      </c>
      <c r="G49" s="5"/>
      <c r="H49" s="5"/>
      <c r="I49" s="5">
        <f t="shared" si="7"/>
        <v>0</v>
      </c>
      <c r="J49" s="5"/>
      <c r="K49" s="5"/>
      <c r="L49" s="5">
        <f t="shared" si="8"/>
        <v>0</v>
      </c>
      <c r="M49" s="5"/>
      <c r="N49" s="5"/>
      <c r="O49" s="5">
        <f t="shared" si="9"/>
        <v>0</v>
      </c>
      <c r="P49" s="5">
        <v>50</v>
      </c>
      <c r="Q49" s="5">
        <v>72</v>
      </c>
      <c r="R49" s="5">
        <f t="shared" si="10"/>
        <v>122</v>
      </c>
      <c r="S49" s="5"/>
      <c r="T49" s="5"/>
      <c r="U49" s="5">
        <f t="shared" si="11"/>
        <v>0</v>
      </c>
      <c r="V49" s="5"/>
      <c r="W49" s="5"/>
      <c r="X49" s="5">
        <f t="shared" si="12"/>
        <v>0</v>
      </c>
      <c r="Y49" s="5"/>
      <c r="Z49" s="5"/>
      <c r="AA49" s="5">
        <f t="shared" si="13"/>
        <v>0</v>
      </c>
      <c r="AB49" s="5">
        <v>0</v>
      </c>
      <c r="AC49" s="5">
        <v>3</v>
      </c>
      <c r="AD49" s="5">
        <f t="shared" si="14"/>
        <v>3</v>
      </c>
    </row>
    <row r="50" spans="1:30" outlineLevel="4" x14ac:dyDescent="0.25">
      <c r="A50" s="9">
        <v>26.010100000000001</v>
      </c>
      <c r="B50" s="9" t="s">
        <v>62</v>
      </c>
      <c r="C50" s="9" t="s">
        <v>63</v>
      </c>
      <c r="D50" s="5">
        <f t="shared" si="4"/>
        <v>27</v>
      </c>
      <c r="E50" s="5">
        <f t="shared" si="5"/>
        <v>51</v>
      </c>
      <c r="F50" s="5">
        <f t="shared" si="6"/>
        <v>78</v>
      </c>
      <c r="G50" s="5"/>
      <c r="H50" s="5"/>
      <c r="I50" s="5">
        <f t="shared" si="7"/>
        <v>0</v>
      </c>
      <c r="J50" s="5"/>
      <c r="K50" s="5"/>
      <c r="L50" s="5">
        <f t="shared" si="8"/>
        <v>0</v>
      </c>
      <c r="M50" s="5"/>
      <c r="N50" s="5"/>
      <c r="O50" s="5">
        <f t="shared" si="9"/>
        <v>0</v>
      </c>
      <c r="P50" s="5">
        <v>27</v>
      </c>
      <c r="Q50" s="5">
        <v>50</v>
      </c>
      <c r="R50" s="5">
        <f t="shared" si="10"/>
        <v>77</v>
      </c>
      <c r="S50" s="5"/>
      <c r="T50" s="5"/>
      <c r="U50" s="5">
        <f t="shared" si="11"/>
        <v>0</v>
      </c>
      <c r="V50" s="5"/>
      <c r="W50" s="5"/>
      <c r="X50" s="5">
        <f t="shared" si="12"/>
        <v>0</v>
      </c>
      <c r="Y50" s="5"/>
      <c r="Z50" s="5"/>
      <c r="AA50" s="5">
        <f t="shared" si="13"/>
        <v>0</v>
      </c>
      <c r="AB50" s="5">
        <v>0</v>
      </c>
      <c r="AC50" s="5">
        <v>1</v>
      </c>
      <c r="AD50" s="5">
        <f t="shared" si="14"/>
        <v>1</v>
      </c>
    </row>
    <row r="51" spans="1:30" outlineLevel="4" x14ac:dyDescent="0.25">
      <c r="A51" s="9">
        <v>27.010100000000001</v>
      </c>
      <c r="B51" s="9" t="s">
        <v>64</v>
      </c>
      <c r="C51" s="9" t="s">
        <v>65</v>
      </c>
      <c r="D51" s="5">
        <f t="shared" si="4"/>
        <v>83</v>
      </c>
      <c r="E51" s="5">
        <f t="shared" si="5"/>
        <v>89</v>
      </c>
      <c r="F51" s="5">
        <f t="shared" si="6"/>
        <v>172</v>
      </c>
      <c r="G51" s="5"/>
      <c r="H51" s="5"/>
      <c r="I51" s="5">
        <f t="shared" si="7"/>
        <v>0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79</v>
      </c>
      <c r="Q51" s="5">
        <v>86</v>
      </c>
      <c r="R51" s="5">
        <f t="shared" si="10"/>
        <v>165</v>
      </c>
      <c r="S51" s="5"/>
      <c r="T51" s="5"/>
      <c r="U51" s="5">
        <f t="shared" si="11"/>
        <v>0</v>
      </c>
      <c r="V51" s="5"/>
      <c r="W51" s="5">
        <v>1</v>
      </c>
      <c r="X51" s="5">
        <f t="shared" si="12"/>
        <v>1</v>
      </c>
      <c r="Y51" s="5">
        <v>1</v>
      </c>
      <c r="Z51" s="5">
        <v>1</v>
      </c>
      <c r="AA51" s="5">
        <f t="shared" si="13"/>
        <v>2</v>
      </c>
      <c r="AB51" s="5">
        <v>3</v>
      </c>
      <c r="AC51" s="5">
        <v>1</v>
      </c>
      <c r="AD51" s="5">
        <f t="shared" si="14"/>
        <v>4</v>
      </c>
    </row>
    <row r="52" spans="1:30" outlineLevel="4" x14ac:dyDescent="0.25">
      <c r="A52" s="9">
        <v>27.010100000000001</v>
      </c>
      <c r="B52" s="9" t="s">
        <v>66</v>
      </c>
      <c r="C52" s="9" t="s">
        <v>67</v>
      </c>
      <c r="D52" s="5">
        <f t="shared" si="4"/>
        <v>2</v>
      </c>
      <c r="E52" s="5">
        <f t="shared" si="5"/>
        <v>0</v>
      </c>
      <c r="F52" s="5">
        <f t="shared" si="6"/>
        <v>2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>
        <v>2</v>
      </c>
      <c r="Q52" s="5"/>
      <c r="R52" s="5">
        <f t="shared" si="10"/>
        <v>2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/>
      <c r="Z52" s="5"/>
      <c r="AA52" s="5">
        <f t="shared" si="13"/>
        <v>0</v>
      </c>
      <c r="AB52" s="5">
        <v>0</v>
      </c>
      <c r="AC52" s="5">
        <v>0</v>
      </c>
      <c r="AD52" s="5">
        <f t="shared" si="14"/>
        <v>0</v>
      </c>
    </row>
    <row r="53" spans="1:30" outlineLevel="4" x14ac:dyDescent="0.25">
      <c r="A53" s="9">
        <v>30.180099999999999</v>
      </c>
      <c r="B53" s="9" t="s">
        <v>68</v>
      </c>
      <c r="C53" s="9" t="s">
        <v>69</v>
      </c>
      <c r="D53" s="5">
        <f t="shared" si="4"/>
        <v>118</v>
      </c>
      <c r="E53" s="5">
        <f t="shared" si="5"/>
        <v>233</v>
      </c>
      <c r="F53" s="5">
        <f t="shared" si="6"/>
        <v>351</v>
      </c>
      <c r="G53" s="5"/>
      <c r="H53" s="5"/>
      <c r="I53" s="5">
        <f t="shared" si="7"/>
        <v>0</v>
      </c>
      <c r="J53" s="5"/>
      <c r="K53" s="5"/>
      <c r="L53" s="5">
        <f t="shared" si="8"/>
        <v>0</v>
      </c>
      <c r="M53" s="5"/>
      <c r="N53" s="5"/>
      <c r="O53" s="5">
        <f t="shared" si="9"/>
        <v>0</v>
      </c>
      <c r="P53" s="5">
        <v>110</v>
      </c>
      <c r="Q53" s="5">
        <v>203</v>
      </c>
      <c r="R53" s="5">
        <f t="shared" si="10"/>
        <v>313</v>
      </c>
      <c r="S53" s="5"/>
      <c r="T53" s="5"/>
      <c r="U53" s="5">
        <f t="shared" si="11"/>
        <v>0</v>
      </c>
      <c r="V53" s="5"/>
      <c r="W53" s="5">
        <v>1</v>
      </c>
      <c r="X53" s="5">
        <f t="shared" si="12"/>
        <v>1</v>
      </c>
      <c r="Y53" s="5">
        <v>1</v>
      </c>
      <c r="Z53" s="5">
        <v>2</v>
      </c>
      <c r="AA53" s="5">
        <f t="shared" si="13"/>
        <v>3</v>
      </c>
      <c r="AB53" s="5">
        <v>7</v>
      </c>
      <c r="AC53" s="5">
        <v>27</v>
      </c>
      <c r="AD53" s="5">
        <f t="shared" si="14"/>
        <v>34</v>
      </c>
    </row>
    <row r="54" spans="1:30" outlineLevel="4" x14ac:dyDescent="0.25">
      <c r="A54" s="9">
        <v>30.180099999999999</v>
      </c>
      <c r="B54" s="9" t="s">
        <v>70</v>
      </c>
      <c r="C54" s="9" t="s">
        <v>71</v>
      </c>
      <c r="D54" s="5">
        <f t="shared" si="4"/>
        <v>0</v>
      </c>
      <c r="E54" s="5">
        <f t="shared" si="5"/>
        <v>2</v>
      </c>
      <c r="F54" s="5">
        <f t="shared" si="6"/>
        <v>2</v>
      </c>
      <c r="G54" s="5"/>
      <c r="H54" s="5"/>
      <c r="I54" s="5">
        <f t="shared" si="7"/>
        <v>0</v>
      </c>
      <c r="J54" s="5"/>
      <c r="K54" s="5"/>
      <c r="L54" s="5">
        <f t="shared" si="8"/>
        <v>0</v>
      </c>
      <c r="M54" s="5"/>
      <c r="N54" s="5"/>
      <c r="O54" s="5">
        <f t="shared" si="9"/>
        <v>0</v>
      </c>
      <c r="P54" s="5"/>
      <c r="Q54" s="5">
        <v>2</v>
      </c>
      <c r="R54" s="5">
        <f t="shared" si="10"/>
        <v>2</v>
      </c>
      <c r="S54" s="5"/>
      <c r="T54" s="5"/>
      <c r="U54" s="5">
        <f t="shared" si="11"/>
        <v>0</v>
      </c>
      <c r="V54" s="5"/>
      <c r="W54" s="5"/>
      <c r="X54" s="5">
        <f t="shared" si="12"/>
        <v>0</v>
      </c>
      <c r="Y54" s="5"/>
      <c r="Z54" s="5"/>
      <c r="AA54" s="5">
        <f t="shared" si="13"/>
        <v>0</v>
      </c>
      <c r="AB54" s="5">
        <v>0</v>
      </c>
      <c r="AC54" s="5">
        <v>0</v>
      </c>
      <c r="AD54" s="5">
        <f t="shared" si="14"/>
        <v>0</v>
      </c>
    </row>
    <row r="55" spans="1:30" outlineLevel="4" x14ac:dyDescent="0.25">
      <c r="A55" s="9">
        <v>40.0501</v>
      </c>
      <c r="B55" s="9" t="s">
        <v>72</v>
      </c>
      <c r="C55" s="9" t="s">
        <v>73</v>
      </c>
      <c r="D55" s="5">
        <f t="shared" si="4"/>
        <v>195</v>
      </c>
      <c r="E55" s="5">
        <f t="shared" si="5"/>
        <v>278</v>
      </c>
      <c r="F55" s="5">
        <f t="shared" si="6"/>
        <v>473</v>
      </c>
      <c r="G55" s="5">
        <v>1</v>
      </c>
      <c r="H55" s="5"/>
      <c r="I55" s="5">
        <f t="shared" si="7"/>
        <v>1</v>
      </c>
      <c r="J55" s="5"/>
      <c r="K55" s="5">
        <v>1</v>
      </c>
      <c r="L55" s="5">
        <f t="shared" si="8"/>
        <v>1</v>
      </c>
      <c r="M55" s="5"/>
      <c r="N55" s="5">
        <v>1</v>
      </c>
      <c r="O55" s="5">
        <f t="shared" si="9"/>
        <v>1</v>
      </c>
      <c r="P55" s="5">
        <v>190</v>
      </c>
      <c r="Q55" s="5">
        <v>254</v>
      </c>
      <c r="R55" s="5">
        <f t="shared" si="10"/>
        <v>444</v>
      </c>
      <c r="S55" s="5"/>
      <c r="T55" s="5"/>
      <c r="U55" s="5">
        <f t="shared" si="11"/>
        <v>0</v>
      </c>
      <c r="V55" s="5"/>
      <c r="W55" s="5"/>
      <c r="X55" s="5">
        <f t="shared" si="12"/>
        <v>0</v>
      </c>
      <c r="Y55" s="5"/>
      <c r="Z55" s="5">
        <v>6</v>
      </c>
      <c r="AA55" s="5">
        <f t="shared" si="13"/>
        <v>6</v>
      </c>
      <c r="AB55" s="5">
        <v>4</v>
      </c>
      <c r="AC55" s="5">
        <v>16</v>
      </c>
      <c r="AD55" s="5">
        <f t="shared" si="14"/>
        <v>20</v>
      </c>
    </row>
    <row r="56" spans="1:30" outlineLevel="4" x14ac:dyDescent="0.25">
      <c r="A56" s="9">
        <v>40.080100000000002</v>
      </c>
      <c r="B56" s="9" t="s">
        <v>74</v>
      </c>
      <c r="C56" s="9" t="s">
        <v>75</v>
      </c>
      <c r="D56" s="5">
        <f t="shared" si="4"/>
        <v>91</v>
      </c>
      <c r="E56" s="5">
        <f t="shared" si="5"/>
        <v>83</v>
      </c>
      <c r="F56" s="5">
        <f t="shared" si="6"/>
        <v>174</v>
      </c>
      <c r="G56" s="5"/>
      <c r="H56" s="5"/>
      <c r="I56" s="5">
        <f t="shared" si="7"/>
        <v>0</v>
      </c>
      <c r="J56" s="5">
        <v>1</v>
      </c>
      <c r="K56" s="5"/>
      <c r="L56" s="5">
        <f t="shared" si="8"/>
        <v>1</v>
      </c>
      <c r="M56" s="5"/>
      <c r="N56" s="5"/>
      <c r="O56" s="5">
        <f t="shared" si="9"/>
        <v>0</v>
      </c>
      <c r="P56" s="5">
        <v>80</v>
      </c>
      <c r="Q56" s="5">
        <v>80</v>
      </c>
      <c r="R56" s="5">
        <f t="shared" si="10"/>
        <v>160</v>
      </c>
      <c r="S56" s="5"/>
      <c r="T56" s="5"/>
      <c r="U56" s="5">
        <f t="shared" si="11"/>
        <v>0</v>
      </c>
      <c r="V56" s="5">
        <v>1</v>
      </c>
      <c r="W56" s="5">
        <v>1</v>
      </c>
      <c r="X56" s="5">
        <f t="shared" si="12"/>
        <v>2</v>
      </c>
      <c r="Y56" s="5">
        <v>1</v>
      </c>
      <c r="Z56" s="5">
        <v>1</v>
      </c>
      <c r="AA56" s="5">
        <f t="shared" si="13"/>
        <v>2</v>
      </c>
      <c r="AB56" s="5">
        <v>8</v>
      </c>
      <c r="AC56" s="5">
        <v>1</v>
      </c>
      <c r="AD56" s="5">
        <f t="shared" si="14"/>
        <v>9</v>
      </c>
    </row>
    <row r="57" spans="1:30" outlineLevel="4" x14ac:dyDescent="0.25">
      <c r="A57" s="9">
        <v>51.310099999999998</v>
      </c>
      <c r="B57" s="9" t="s">
        <v>76</v>
      </c>
      <c r="C57" s="9" t="s">
        <v>77</v>
      </c>
      <c r="D57" s="5">
        <f t="shared" si="4"/>
        <v>33</v>
      </c>
      <c r="E57" s="5">
        <f t="shared" si="5"/>
        <v>178</v>
      </c>
      <c r="F57" s="5">
        <f t="shared" si="6"/>
        <v>211</v>
      </c>
      <c r="G57" s="5"/>
      <c r="H57" s="5"/>
      <c r="I57" s="5">
        <f t="shared" si="7"/>
        <v>0</v>
      </c>
      <c r="J57" s="5"/>
      <c r="K57" s="5"/>
      <c r="L57" s="5">
        <f t="shared" si="8"/>
        <v>0</v>
      </c>
      <c r="M57" s="5"/>
      <c r="N57" s="5">
        <v>1</v>
      </c>
      <c r="O57" s="5">
        <f t="shared" si="9"/>
        <v>1</v>
      </c>
      <c r="P57" s="5">
        <v>30</v>
      </c>
      <c r="Q57" s="5">
        <v>168</v>
      </c>
      <c r="R57" s="5">
        <f t="shared" si="10"/>
        <v>198</v>
      </c>
      <c r="S57" s="5"/>
      <c r="T57" s="5"/>
      <c r="U57" s="5">
        <f t="shared" si="11"/>
        <v>0</v>
      </c>
      <c r="V57" s="5"/>
      <c r="W57" s="5"/>
      <c r="X57" s="5">
        <f t="shared" si="12"/>
        <v>0</v>
      </c>
      <c r="Y57" s="5">
        <v>1</v>
      </c>
      <c r="Z57" s="5">
        <v>1</v>
      </c>
      <c r="AA57" s="5">
        <f t="shared" si="13"/>
        <v>2</v>
      </c>
      <c r="AB57" s="5">
        <v>2</v>
      </c>
      <c r="AC57" s="5">
        <v>8</v>
      </c>
      <c r="AD57" s="5">
        <f t="shared" si="14"/>
        <v>10</v>
      </c>
    </row>
    <row r="58" spans="1:30" outlineLevel="2" x14ac:dyDescent="0.25">
      <c r="A58" s="364" t="s">
        <v>40</v>
      </c>
      <c r="B58" s="364"/>
      <c r="C58" s="364"/>
      <c r="D58" s="4">
        <f t="shared" ref="D58:AD58" si="26">SUBTOTAL(9,D60:D70)</f>
        <v>163</v>
      </c>
      <c r="E58" s="4">
        <f t="shared" si="26"/>
        <v>146</v>
      </c>
      <c r="F58" s="4">
        <f t="shared" si="26"/>
        <v>309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6</v>
      </c>
      <c r="K58" s="4">
        <f t="shared" si="26"/>
        <v>2</v>
      </c>
      <c r="L58" s="4">
        <f t="shared" si="26"/>
        <v>8</v>
      </c>
      <c r="M58" s="4">
        <f t="shared" si="26"/>
        <v>1</v>
      </c>
      <c r="N58" s="4">
        <f t="shared" si="26"/>
        <v>0</v>
      </c>
      <c r="O58" s="4">
        <f t="shared" si="26"/>
        <v>1</v>
      </c>
      <c r="P58" s="4">
        <f t="shared" si="26"/>
        <v>121</v>
      </c>
      <c r="Q58" s="4">
        <f t="shared" si="26"/>
        <v>109</v>
      </c>
      <c r="R58" s="4">
        <f t="shared" si="26"/>
        <v>230</v>
      </c>
      <c r="S58" s="4">
        <f t="shared" si="26"/>
        <v>0</v>
      </c>
      <c r="T58" s="4">
        <f t="shared" si="26"/>
        <v>0</v>
      </c>
      <c r="U58" s="4">
        <f t="shared" si="26"/>
        <v>0</v>
      </c>
      <c r="V58" s="4">
        <f t="shared" si="26"/>
        <v>0</v>
      </c>
      <c r="W58" s="4">
        <f t="shared" si="26"/>
        <v>0</v>
      </c>
      <c r="X58" s="4">
        <f t="shared" si="26"/>
        <v>0</v>
      </c>
      <c r="Y58" s="4">
        <f t="shared" si="26"/>
        <v>1</v>
      </c>
      <c r="Z58" s="4">
        <f t="shared" si="26"/>
        <v>1</v>
      </c>
      <c r="AA58" s="4">
        <f t="shared" si="26"/>
        <v>2</v>
      </c>
      <c r="AB58" s="4">
        <f t="shared" si="26"/>
        <v>34</v>
      </c>
      <c r="AC58" s="4">
        <f t="shared" si="26"/>
        <v>34</v>
      </c>
      <c r="AD58" s="4">
        <f t="shared" si="26"/>
        <v>68</v>
      </c>
    </row>
    <row r="59" spans="1:30" outlineLevel="3" collapsed="1" x14ac:dyDescent="0.25">
      <c r="A59" s="362" t="s">
        <v>41</v>
      </c>
      <c r="B59" s="362"/>
      <c r="C59" s="362"/>
      <c r="D59" s="4">
        <f t="shared" ref="D59:AD59" si="27">SUBTOTAL(9,D60:D64)</f>
        <v>44</v>
      </c>
      <c r="E59" s="4">
        <f t="shared" si="27"/>
        <v>46</v>
      </c>
      <c r="F59" s="4">
        <f t="shared" si="27"/>
        <v>90</v>
      </c>
      <c r="G59" s="4">
        <f t="shared" si="27"/>
        <v>0</v>
      </c>
      <c r="H59" s="4">
        <f t="shared" si="27"/>
        <v>0</v>
      </c>
      <c r="I59" s="4">
        <f t="shared" si="27"/>
        <v>0</v>
      </c>
      <c r="J59" s="4">
        <f t="shared" si="27"/>
        <v>0</v>
      </c>
      <c r="K59" s="4">
        <f t="shared" si="27"/>
        <v>0</v>
      </c>
      <c r="L59" s="4">
        <f t="shared" si="27"/>
        <v>0</v>
      </c>
      <c r="M59" s="4">
        <f t="shared" si="27"/>
        <v>0</v>
      </c>
      <c r="N59" s="4">
        <f t="shared" si="27"/>
        <v>0</v>
      </c>
      <c r="O59" s="4">
        <f t="shared" si="27"/>
        <v>0</v>
      </c>
      <c r="P59" s="4">
        <f t="shared" si="27"/>
        <v>29</v>
      </c>
      <c r="Q59" s="4">
        <f t="shared" si="27"/>
        <v>31</v>
      </c>
      <c r="R59" s="4">
        <f t="shared" si="27"/>
        <v>60</v>
      </c>
      <c r="S59" s="4">
        <f t="shared" si="27"/>
        <v>0</v>
      </c>
      <c r="T59" s="4">
        <f t="shared" si="27"/>
        <v>0</v>
      </c>
      <c r="U59" s="4">
        <f t="shared" si="27"/>
        <v>0</v>
      </c>
      <c r="V59" s="4">
        <f t="shared" si="27"/>
        <v>0</v>
      </c>
      <c r="W59" s="4">
        <f t="shared" si="27"/>
        <v>0</v>
      </c>
      <c r="X59" s="4">
        <f t="shared" si="27"/>
        <v>0</v>
      </c>
      <c r="Y59" s="4">
        <f t="shared" si="27"/>
        <v>0</v>
      </c>
      <c r="Z59" s="4">
        <f t="shared" si="27"/>
        <v>0</v>
      </c>
      <c r="AA59" s="4">
        <f t="shared" si="27"/>
        <v>0</v>
      </c>
      <c r="AB59" s="4">
        <f t="shared" si="27"/>
        <v>15</v>
      </c>
      <c r="AC59" s="4">
        <f t="shared" si="27"/>
        <v>15</v>
      </c>
      <c r="AD59" s="4">
        <f t="shared" si="27"/>
        <v>30</v>
      </c>
    </row>
    <row r="60" spans="1:30" outlineLevel="4" x14ac:dyDescent="0.25">
      <c r="A60" s="9">
        <v>3.0104000000000002</v>
      </c>
      <c r="B60" s="9" t="s">
        <v>54</v>
      </c>
      <c r="C60" s="9" t="s">
        <v>55</v>
      </c>
      <c r="D60" s="5">
        <f t="shared" si="4"/>
        <v>7</v>
      </c>
      <c r="E60" s="5">
        <f t="shared" si="5"/>
        <v>15</v>
      </c>
      <c r="F60" s="5">
        <f t="shared" si="6"/>
        <v>22</v>
      </c>
      <c r="G60" s="5"/>
      <c r="H60" s="5"/>
      <c r="I60" s="5">
        <f t="shared" si="7"/>
        <v>0</v>
      </c>
      <c r="J60" s="5"/>
      <c r="K60" s="5"/>
      <c r="L60" s="5">
        <f t="shared" si="8"/>
        <v>0</v>
      </c>
      <c r="M60" s="5"/>
      <c r="N60" s="5"/>
      <c r="O60" s="5">
        <f t="shared" si="9"/>
        <v>0</v>
      </c>
      <c r="P60" s="5">
        <v>4</v>
      </c>
      <c r="Q60" s="5">
        <v>11</v>
      </c>
      <c r="R60" s="5">
        <f t="shared" si="10"/>
        <v>15</v>
      </c>
      <c r="S60" s="5"/>
      <c r="T60" s="5"/>
      <c r="U60" s="5">
        <f t="shared" si="11"/>
        <v>0</v>
      </c>
      <c r="V60" s="5"/>
      <c r="W60" s="5"/>
      <c r="X60" s="5">
        <f t="shared" si="12"/>
        <v>0</v>
      </c>
      <c r="Y60" s="5"/>
      <c r="Z60" s="5"/>
      <c r="AA60" s="5">
        <f t="shared" si="13"/>
        <v>0</v>
      </c>
      <c r="AB60" s="5">
        <v>3</v>
      </c>
      <c r="AC60" s="5">
        <v>4</v>
      </c>
      <c r="AD60" s="5">
        <f t="shared" si="14"/>
        <v>7</v>
      </c>
    </row>
    <row r="61" spans="1:30" outlineLevel="4" x14ac:dyDescent="0.25">
      <c r="A61" s="9">
        <v>26.010100000000001</v>
      </c>
      <c r="B61" s="9" t="s">
        <v>58</v>
      </c>
      <c r="C61" s="9" t="s">
        <v>59</v>
      </c>
      <c r="D61" s="5">
        <f t="shared" si="4"/>
        <v>16</v>
      </c>
      <c r="E61" s="5">
        <f t="shared" si="5"/>
        <v>18</v>
      </c>
      <c r="F61" s="5">
        <f t="shared" si="6"/>
        <v>34</v>
      </c>
      <c r="G61" s="5"/>
      <c r="H61" s="5"/>
      <c r="I61" s="5">
        <f t="shared" si="7"/>
        <v>0</v>
      </c>
      <c r="J61" s="5"/>
      <c r="K61" s="5"/>
      <c r="L61" s="5">
        <f t="shared" si="8"/>
        <v>0</v>
      </c>
      <c r="M61" s="5"/>
      <c r="N61" s="5"/>
      <c r="O61" s="5">
        <f t="shared" si="9"/>
        <v>0</v>
      </c>
      <c r="P61" s="5">
        <v>13</v>
      </c>
      <c r="Q61" s="5">
        <v>14</v>
      </c>
      <c r="R61" s="5">
        <f t="shared" si="10"/>
        <v>27</v>
      </c>
      <c r="S61" s="5"/>
      <c r="T61" s="5"/>
      <c r="U61" s="5">
        <f t="shared" si="11"/>
        <v>0</v>
      </c>
      <c r="V61" s="5"/>
      <c r="W61" s="5"/>
      <c r="X61" s="5">
        <f t="shared" si="12"/>
        <v>0</v>
      </c>
      <c r="Y61" s="5"/>
      <c r="Z61" s="5"/>
      <c r="AA61" s="5">
        <f t="shared" si="13"/>
        <v>0</v>
      </c>
      <c r="AB61" s="5">
        <v>3</v>
      </c>
      <c r="AC61" s="5">
        <v>4</v>
      </c>
      <c r="AD61" s="5">
        <f t="shared" si="14"/>
        <v>7</v>
      </c>
    </row>
    <row r="62" spans="1:30" outlineLevel="4" x14ac:dyDescent="0.25">
      <c r="A62" s="9">
        <v>27.010100000000001</v>
      </c>
      <c r="B62" s="9" t="s">
        <v>64</v>
      </c>
      <c r="C62" s="9" t="s">
        <v>65</v>
      </c>
      <c r="D62" s="5">
        <f t="shared" si="4"/>
        <v>12</v>
      </c>
      <c r="E62" s="5">
        <f t="shared" si="5"/>
        <v>8</v>
      </c>
      <c r="F62" s="5">
        <f t="shared" si="6"/>
        <v>20</v>
      </c>
      <c r="G62" s="5"/>
      <c r="H62" s="5"/>
      <c r="I62" s="5">
        <f t="shared" si="7"/>
        <v>0</v>
      </c>
      <c r="J62" s="5"/>
      <c r="K62" s="5"/>
      <c r="L62" s="5">
        <f t="shared" si="8"/>
        <v>0</v>
      </c>
      <c r="M62" s="5"/>
      <c r="N62" s="5"/>
      <c r="O62" s="5">
        <f t="shared" si="9"/>
        <v>0</v>
      </c>
      <c r="P62" s="5">
        <v>5</v>
      </c>
      <c r="Q62" s="5">
        <v>3</v>
      </c>
      <c r="R62" s="5">
        <f t="shared" si="10"/>
        <v>8</v>
      </c>
      <c r="S62" s="5"/>
      <c r="T62" s="5"/>
      <c r="U62" s="5">
        <f t="shared" si="11"/>
        <v>0</v>
      </c>
      <c r="V62" s="5"/>
      <c r="W62" s="5"/>
      <c r="X62" s="5">
        <f t="shared" si="12"/>
        <v>0</v>
      </c>
      <c r="Y62" s="5"/>
      <c r="Z62" s="5"/>
      <c r="AA62" s="5">
        <f t="shared" si="13"/>
        <v>0</v>
      </c>
      <c r="AB62" s="5">
        <v>7</v>
      </c>
      <c r="AC62" s="5">
        <v>5</v>
      </c>
      <c r="AD62" s="5">
        <f t="shared" si="14"/>
        <v>12</v>
      </c>
    </row>
    <row r="63" spans="1:30" outlineLevel="4" x14ac:dyDescent="0.25">
      <c r="A63" s="9">
        <v>40.0501</v>
      </c>
      <c r="B63" s="9" t="s">
        <v>72</v>
      </c>
      <c r="C63" s="9" t="s">
        <v>73</v>
      </c>
      <c r="D63" s="5">
        <f t="shared" si="4"/>
        <v>2</v>
      </c>
      <c r="E63" s="5">
        <f t="shared" si="5"/>
        <v>3</v>
      </c>
      <c r="F63" s="5">
        <f t="shared" si="6"/>
        <v>5</v>
      </c>
      <c r="G63" s="5"/>
      <c r="H63" s="5"/>
      <c r="I63" s="5">
        <f t="shared" si="7"/>
        <v>0</v>
      </c>
      <c r="J63" s="5"/>
      <c r="K63" s="5"/>
      <c r="L63" s="5">
        <f t="shared" si="8"/>
        <v>0</v>
      </c>
      <c r="M63" s="5"/>
      <c r="N63" s="5"/>
      <c r="O63" s="5">
        <f t="shared" si="9"/>
        <v>0</v>
      </c>
      <c r="P63" s="5">
        <v>1</v>
      </c>
      <c r="Q63" s="5">
        <v>2</v>
      </c>
      <c r="R63" s="5">
        <f t="shared" si="10"/>
        <v>3</v>
      </c>
      <c r="S63" s="5"/>
      <c r="T63" s="5"/>
      <c r="U63" s="5">
        <f t="shared" si="11"/>
        <v>0</v>
      </c>
      <c r="V63" s="5"/>
      <c r="W63" s="5"/>
      <c r="X63" s="5">
        <f t="shared" si="12"/>
        <v>0</v>
      </c>
      <c r="Y63" s="5"/>
      <c r="Z63" s="5"/>
      <c r="AA63" s="5">
        <f t="shared" si="13"/>
        <v>0</v>
      </c>
      <c r="AB63" s="5">
        <v>1</v>
      </c>
      <c r="AC63" s="5">
        <v>1</v>
      </c>
      <c r="AD63" s="5">
        <f t="shared" si="14"/>
        <v>2</v>
      </c>
    </row>
    <row r="64" spans="1:30" outlineLevel="4" x14ac:dyDescent="0.25">
      <c r="A64" s="9">
        <v>40.080100000000002</v>
      </c>
      <c r="B64" s="9" t="s">
        <v>74</v>
      </c>
      <c r="C64" s="9" t="s">
        <v>75</v>
      </c>
      <c r="D64" s="5">
        <f t="shared" si="4"/>
        <v>7</v>
      </c>
      <c r="E64" s="5">
        <f t="shared" si="5"/>
        <v>2</v>
      </c>
      <c r="F64" s="5">
        <f t="shared" si="6"/>
        <v>9</v>
      </c>
      <c r="G64" s="5"/>
      <c r="H64" s="5"/>
      <c r="I64" s="5">
        <f t="shared" si="7"/>
        <v>0</v>
      </c>
      <c r="J64" s="5"/>
      <c r="K64" s="5"/>
      <c r="L64" s="5">
        <f t="shared" si="8"/>
        <v>0</v>
      </c>
      <c r="M64" s="5"/>
      <c r="N64" s="5"/>
      <c r="O64" s="5">
        <f t="shared" si="9"/>
        <v>0</v>
      </c>
      <c r="P64" s="5">
        <v>6</v>
      </c>
      <c r="Q64" s="5">
        <v>1</v>
      </c>
      <c r="R64" s="5">
        <f t="shared" si="10"/>
        <v>7</v>
      </c>
      <c r="S64" s="5"/>
      <c r="T64" s="5"/>
      <c r="U64" s="5">
        <f t="shared" si="11"/>
        <v>0</v>
      </c>
      <c r="V64" s="5"/>
      <c r="W64" s="5"/>
      <c r="X64" s="5">
        <f t="shared" si="12"/>
        <v>0</v>
      </c>
      <c r="Y64" s="5"/>
      <c r="Z64" s="5"/>
      <c r="AA64" s="5">
        <f t="shared" si="13"/>
        <v>0</v>
      </c>
      <c r="AB64" s="5">
        <v>1</v>
      </c>
      <c r="AC64" s="5">
        <v>1</v>
      </c>
      <c r="AD64" s="5">
        <f t="shared" si="14"/>
        <v>2</v>
      </c>
    </row>
    <row r="65" spans="1:30" outlineLevel="3" x14ac:dyDescent="0.25">
      <c r="A65" s="362" t="s">
        <v>45</v>
      </c>
      <c r="B65" s="362"/>
      <c r="C65" s="362"/>
      <c r="D65" s="4">
        <f t="shared" ref="D65:AD65" si="28">SUBTOTAL(9,D66:D70)</f>
        <v>119</v>
      </c>
      <c r="E65" s="4">
        <f t="shared" si="28"/>
        <v>100</v>
      </c>
      <c r="F65" s="4">
        <f t="shared" si="28"/>
        <v>219</v>
      </c>
      <c r="G65" s="4">
        <f t="shared" si="28"/>
        <v>0</v>
      </c>
      <c r="H65" s="4">
        <f t="shared" si="28"/>
        <v>0</v>
      </c>
      <c r="I65" s="4">
        <f t="shared" si="28"/>
        <v>0</v>
      </c>
      <c r="J65" s="4">
        <f t="shared" si="28"/>
        <v>6</v>
      </c>
      <c r="K65" s="4">
        <f t="shared" si="28"/>
        <v>2</v>
      </c>
      <c r="L65" s="4">
        <f t="shared" si="28"/>
        <v>8</v>
      </c>
      <c r="M65" s="4">
        <f t="shared" si="28"/>
        <v>1</v>
      </c>
      <c r="N65" s="4">
        <f t="shared" si="28"/>
        <v>0</v>
      </c>
      <c r="O65" s="4">
        <f t="shared" si="28"/>
        <v>1</v>
      </c>
      <c r="P65" s="4">
        <f t="shared" si="28"/>
        <v>92</v>
      </c>
      <c r="Q65" s="4">
        <f t="shared" si="28"/>
        <v>78</v>
      </c>
      <c r="R65" s="4">
        <f t="shared" si="28"/>
        <v>170</v>
      </c>
      <c r="S65" s="4">
        <f t="shared" si="28"/>
        <v>0</v>
      </c>
      <c r="T65" s="4">
        <f t="shared" si="28"/>
        <v>0</v>
      </c>
      <c r="U65" s="4">
        <f t="shared" si="28"/>
        <v>0</v>
      </c>
      <c r="V65" s="4">
        <f t="shared" si="28"/>
        <v>0</v>
      </c>
      <c r="W65" s="4">
        <f t="shared" si="28"/>
        <v>0</v>
      </c>
      <c r="X65" s="4">
        <f t="shared" si="28"/>
        <v>0</v>
      </c>
      <c r="Y65" s="4">
        <f t="shared" si="28"/>
        <v>1</v>
      </c>
      <c r="Z65" s="4">
        <f t="shared" si="28"/>
        <v>1</v>
      </c>
      <c r="AA65" s="4">
        <f t="shared" si="28"/>
        <v>2</v>
      </c>
      <c r="AB65" s="4">
        <f t="shared" si="28"/>
        <v>19</v>
      </c>
      <c r="AC65" s="4">
        <f t="shared" si="28"/>
        <v>19</v>
      </c>
      <c r="AD65" s="4">
        <f t="shared" si="28"/>
        <v>38</v>
      </c>
    </row>
    <row r="66" spans="1:30" outlineLevel="4" x14ac:dyDescent="0.25">
      <c r="A66" s="9">
        <v>3.0104000000000002</v>
      </c>
      <c r="B66" s="9" t="s">
        <v>54</v>
      </c>
      <c r="C66" s="9" t="s">
        <v>55</v>
      </c>
      <c r="D66" s="5">
        <f t="shared" si="4"/>
        <v>23</v>
      </c>
      <c r="E66" s="5">
        <f t="shared" si="5"/>
        <v>23</v>
      </c>
      <c r="F66" s="5">
        <f t="shared" si="6"/>
        <v>46</v>
      </c>
      <c r="G66" s="5"/>
      <c r="H66" s="5"/>
      <c r="I66" s="5">
        <f t="shared" si="7"/>
        <v>0</v>
      </c>
      <c r="J66" s="5">
        <v>2</v>
      </c>
      <c r="K66" s="5"/>
      <c r="L66" s="5">
        <f t="shared" si="8"/>
        <v>2</v>
      </c>
      <c r="M66" s="5">
        <v>1</v>
      </c>
      <c r="N66" s="5"/>
      <c r="O66" s="5">
        <f t="shared" si="9"/>
        <v>1</v>
      </c>
      <c r="P66" s="5">
        <v>17</v>
      </c>
      <c r="Q66" s="5">
        <v>21</v>
      </c>
      <c r="R66" s="5">
        <f t="shared" si="10"/>
        <v>38</v>
      </c>
      <c r="S66" s="5"/>
      <c r="T66" s="5"/>
      <c r="U66" s="5">
        <f t="shared" si="11"/>
        <v>0</v>
      </c>
      <c r="V66" s="5"/>
      <c r="W66" s="5"/>
      <c r="X66" s="5">
        <f t="shared" si="12"/>
        <v>0</v>
      </c>
      <c r="Y66" s="5"/>
      <c r="Z66" s="5"/>
      <c r="AA66" s="5">
        <f t="shared" si="13"/>
        <v>0</v>
      </c>
      <c r="AB66" s="5">
        <v>3</v>
      </c>
      <c r="AC66" s="5">
        <v>2</v>
      </c>
      <c r="AD66" s="5">
        <f t="shared" si="14"/>
        <v>5</v>
      </c>
    </row>
    <row r="67" spans="1:30" outlineLevel="4" x14ac:dyDescent="0.25">
      <c r="A67" s="9">
        <v>26.010100000000001</v>
      </c>
      <c r="B67" s="9" t="s">
        <v>58</v>
      </c>
      <c r="C67" s="9" t="s">
        <v>59</v>
      </c>
      <c r="D67" s="5">
        <f t="shared" si="4"/>
        <v>27</v>
      </c>
      <c r="E67" s="5">
        <f t="shared" si="5"/>
        <v>28</v>
      </c>
      <c r="F67" s="5">
        <f t="shared" si="6"/>
        <v>55</v>
      </c>
      <c r="G67" s="5"/>
      <c r="H67" s="5"/>
      <c r="I67" s="5">
        <f t="shared" si="7"/>
        <v>0</v>
      </c>
      <c r="J67" s="5"/>
      <c r="K67" s="5">
        <v>1</v>
      </c>
      <c r="L67" s="5">
        <f t="shared" si="8"/>
        <v>1</v>
      </c>
      <c r="M67" s="5"/>
      <c r="N67" s="5"/>
      <c r="O67" s="5">
        <f t="shared" si="9"/>
        <v>0</v>
      </c>
      <c r="P67" s="5">
        <v>20</v>
      </c>
      <c r="Q67" s="5">
        <v>20</v>
      </c>
      <c r="R67" s="5">
        <f t="shared" si="10"/>
        <v>40</v>
      </c>
      <c r="S67" s="5"/>
      <c r="T67" s="5"/>
      <c r="U67" s="5">
        <f t="shared" si="11"/>
        <v>0</v>
      </c>
      <c r="V67" s="5"/>
      <c r="W67" s="5"/>
      <c r="X67" s="5">
        <f t="shared" si="12"/>
        <v>0</v>
      </c>
      <c r="Y67" s="5">
        <v>1</v>
      </c>
      <c r="Z67" s="5"/>
      <c r="AA67" s="5">
        <f t="shared" si="13"/>
        <v>1</v>
      </c>
      <c r="AB67" s="5">
        <v>6</v>
      </c>
      <c r="AC67" s="5">
        <v>7</v>
      </c>
      <c r="AD67" s="5">
        <f t="shared" si="14"/>
        <v>13</v>
      </c>
    </row>
    <row r="68" spans="1:30" outlineLevel="4" x14ac:dyDescent="0.25">
      <c r="A68" s="9">
        <v>27.010100000000001</v>
      </c>
      <c r="B68" s="9" t="s">
        <v>64</v>
      </c>
      <c r="C68" s="9" t="s">
        <v>65</v>
      </c>
      <c r="D68" s="5">
        <f t="shared" si="4"/>
        <v>12</v>
      </c>
      <c r="E68" s="5">
        <f t="shared" si="5"/>
        <v>4</v>
      </c>
      <c r="F68" s="5">
        <f t="shared" si="6"/>
        <v>16</v>
      </c>
      <c r="G68" s="5"/>
      <c r="H68" s="5"/>
      <c r="I68" s="5">
        <f t="shared" si="7"/>
        <v>0</v>
      </c>
      <c r="J68" s="5"/>
      <c r="K68" s="5">
        <v>1</v>
      </c>
      <c r="L68" s="5">
        <f t="shared" si="8"/>
        <v>1</v>
      </c>
      <c r="M68" s="5"/>
      <c r="N68" s="5"/>
      <c r="O68" s="5">
        <f t="shared" si="9"/>
        <v>0</v>
      </c>
      <c r="P68" s="5">
        <v>10</v>
      </c>
      <c r="Q68" s="5">
        <v>2</v>
      </c>
      <c r="R68" s="5">
        <f t="shared" si="10"/>
        <v>12</v>
      </c>
      <c r="S68" s="5"/>
      <c r="T68" s="5"/>
      <c r="U68" s="5">
        <f t="shared" si="11"/>
        <v>0</v>
      </c>
      <c r="V68" s="5"/>
      <c r="W68" s="5"/>
      <c r="X68" s="5">
        <f t="shared" si="12"/>
        <v>0</v>
      </c>
      <c r="Y68" s="5"/>
      <c r="Z68" s="5"/>
      <c r="AA68" s="5">
        <f t="shared" si="13"/>
        <v>0</v>
      </c>
      <c r="AB68" s="5">
        <v>2</v>
      </c>
      <c r="AC68" s="5">
        <v>1</v>
      </c>
      <c r="AD68" s="5">
        <f t="shared" si="14"/>
        <v>3</v>
      </c>
    </row>
    <row r="69" spans="1:30" outlineLevel="4" x14ac:dyDescent="0.25">
      <c r="A69" s="9">
        <v>40.0501</v>
      </c>
      <c r="B69" s="9" t="s">
        <v>72</v>
      </c>
      <c r="C69" s="9" t="s">
        <v>73</v>
      </c>
      <c r="D69" s="5">
        <f t="shared" si="4"/>
        <v>33</v>
      </c>
      <c r="E69" s="5">
        <f t="shared" si="5"/>
        <v>32</v>
      </c>
      <c r="F69" s="5">
        <f t="shared" si="6"/>
        <v>65</v>
      </c>
      <c r="G69" s="5"/>
      <c r="H69" s="5"/>
      <c r="I69" s="5">
        <f t="shared" si="7"/>
        <v>0</v>
      </c>
      <c r="J69" s="5">
        <v>2</v>
      </c>
      <c r="K69" s="5"/>
      <c r="L69" s="5">
        <f t="shared" si="8"/>
        <v>2</v>
      </c>
      <c r="M69" s="5"/>
      <c r="N69" s="5"/>
      <c r="O69" s="5">
        <f t="shared" si="9"/>
        <v>0</v>
      </c>
      <c r="P69" s="5">
        <v>26</v>
      </c>
      <c r="Q69" s="5">
        <v>27</v>
      </c>
      <c r="R69" s="5">
        <f t="shared" si="10"/>
        <v>53</v>
      </c>
      <c r="S69" s="5"/>
      <c r="T69" s="5"/>
      <c r="U69" s="5">
        <f t="shared" si="11"/>
        <v>0</v>
      </c>
      <c r="V69" s="5"/>
      <c r="W69" s="5"/>
      <c r="X69" s="5">
        <f t="shared" si="12"/>
        <v>0</v>
      </c>
      <c r="Y69" s="5"/>
      <c r="Z69" s="5">
        <v>1</v>
      </c>
      <c r="AA69" s="5">
        <f t="shared" si="13"/>
        <v>1</v>
      </c>
      <c r="AB69" s="5">
        <v>5</v>
      </c>
      <c r="AC69" s="5">
        <v>4</v>
      </c>
      <c r="AD69" s="5">
        <f t="shared" si="14"/>
        <v>9</v>
      </c>
    </row>
    <row r="70" spans="1:30" outlineLevel="4" x14ac:dyDescent="0.25">
      <c r="A70" s="9">
        <v>40.050600000000003</v>
      </c>
      <c r="B70" s="9" t="s">
        <v>78</v>
      </c>
      <c r="C70" s="9" t="s">
        <v>79</v>
      </c>
      <c r="D70" s="5">
        <f t="shared" si="4"/>
        <v>24</v>
      </c>
      <c r="E70" s="5">
        <f t="shared" si="5"/>
        <v>13</v>
      </c>
      <c r="F70" s="5">
        <f t="shared" si="6"/>
        <v>37</v>
      </c>
      <c r="G70" s="5"/>
      <c r="H70" s="5"/>
      <c r="I70" s="5">
        <f t="shared" si="7"/>
        <v>0</v>
      </c>
      <c r="J70" s="5">
        <v>2</v>
      </c>
      <c r="K70" s="5"/>
      <c r="L70" s="5">
        <f t="shared" si="8"/>
        <v>2</v>
      </c>
      <c r="M70" s="5"/>
      <c r="N70" s="5"/>
      <c r="O70" s="5">
        <f t="shared" si="9"/>
        <v>0</v>
      </c>
      <c r="P70" s="5">
        <v>19</v>
      </c>
      <c r="Q70" s="5">
        <v>8</v>
      </c>
      <c r="R70" s="5">
        <f t="shared" si="10"/>
        <v>27</v>
      </c>
      <c r="S70" s="5"/>
      <c r="T70" s="5"/>
      <c r="U70" s="5">
        <f t="shared" si="11"/>
        <v>0</v>
      </c>
      <c r="V70" s="5"/>
      <c r="W70" s="5"/>
      <c r="X70" s="5">
        <f t="shared" si="12"/>
        <v>0</v>
      </c>
      <c r="Y70" s="5"/>
      <c r="Z70" s="5"/>
      <c r="AA70" s="5">
        <f t="shared" si="13"/>
        <v>0</v>
      </c>
      <c r="AB70" s="5">
        <v>3</v>
      </c>
      <c r="AC70" s="5">
        <v>5</v>
      </c>
      <c r="AD70" s="5">
        <f t="shared" si="14"/>
        <v>8</v>
      </c>
    </row>
    <row r="71" spans="1:30" outlineLevel="1" x14ac:dyDescent="0.25">
      <c r="A71" s="363" t="s">
        <v>80</v>
      </c>
      <c r="B71" s="363"/>
      <c r="C71" s="363"/>
      <c r="D71" s="4">
        <f t="shared" ref="D71:AD71" si="29">SUBTOTAL(9,D74:D103)</f>
        <v>1056</v>
      </c>
      <c r="E71" s="4">
        <f t="shared" si="29"/>
        <v>2175</v>
      </c>
      <c r="F71" s="4">
        <f t="shared" si="29"/>
        <v>3231</v>
      </c>
      <c r="G71" s="4">
        <f t="shared" si="29"/>
        <v>3</v>
      </c>
      <c r="H71" s="4">
        <f t="shared" si="29"/>
        <v>3</v>
      </c>
      <c r="I71" s="4">
        <f t="shared" si="29"/>
        <v>6</v>
      </c>
      <c r="J71" s="4">
        <f t="shared" si="29"/>
        <v>0</v>
      </c>
      <c r="K71" s="4">
        <f t="shared" si="29"/>
        <v>1</v>
      </c>
      <c r="L71" s="4">
        <f t="shared" si="29"/>
        <v>1</v>
      </c>
      <c r="M71" s="4">
        <f t="shared" si="29"/>
        <v>1</v>
      </c>
      <c r="N71" s="4">
        <f t="shared" si="29"/>
        <v>3</v>
      </c>
      <c r="O71" s="4">
        <f t="shared" si="29"/>
        <v>4</v>
      </c>
      <c r="P71" s="4">
        <f t="shared" si="29"/>
        <v>842</v>
      </c>
      <c r="Q71" s="4">
        <f t="shared" si="29"/>
        <v>1797</v>
      </c>
      <c r="R71" s="4">
        <f t="shared" si="29"/>
        <v>2639</v>
      </c>
      <c r="S71" s="4">
        <f t="shared" si="29"/>
        <v>0</v>
      </c>
      <c r="T71" s="4">
        <f t="shared" si="29"/>
        <v>0</v>
      </c>
      <c r="U71" s="4">
        <f t="shared" si="29"/>
        <v>0</v>
      </c>
      <c r="V71" s="4">
        <f t="shared" si="29"/>
        <v>6</v>
      </c>
      <c r="W71" s="4">
        <f t="shared" si="29"/>
        <v>11</v>
      </c>
      <c r="X71" s="4">
        <f t="shared" si="29"/>
        <v>17</v>
      </c>
      <c r="Y71" s="4">
        <f t="shared" si="29"/>
        <v>8</v>
      </c>
      <c r="Z71" s="4">
        <f t="shared" si="29"/>
        <v>23</v>
      </c>
      <c r="AA71" s="4">
        <f t="shared" si="29"/>
        <v>31</v>
      </c>
      <c r="AB71" s="4">
        <f t="shared" si="29"/>
        <v>196</v>
      </c>
      <c r="AC71" s="4">
        <f t="shared" si="29"/>
        <v>337</v>
      </c>
      <c r="AD71" s="4">
        <f t="shared" si="29"/>
        <v>533</v>
      </c>
    </row>
    <row r="72" spans="1:30" outlineLevel="2" x14ac:dyDescent="0.25">
      <c r="A72" s="364" t="s">
        <v>12</v>
      </c>
      <c r="B72" s="364"/>
      <c r="C72" s="364"/>
      <c r="D72" s="4">
        <f t="shared" ref="D72:AD72" si="30">SUBTOTAL(9,D74:D84)</f>
        <v>838</v>
      </c>
      <c r="E72" s="4">
        <f t="shared" si="30"/>
        <v>1723</v>
      </c>
      <c r="F72" s="4">
        <f t="shared" si="30"/>
        <v>2561</v>
      </c>
      <c r="G72" s="4">
        <f t="shared" si="30"/>
        <v>3</v>
      </c>
      <c r="H72" s="4">
        <f t="shared" si="30"/>
        <v>3</v>
      </c>
      <c r="I72" s="4">
        <f t="shared" si="30"/>
        <v>6</v>
      </c>
      <c r="J72" s="4">
        <f t="shared" si="30"/>
        <v>0</v>
      </c>
      <c r="K72" s="4">
        <f t="shared" si="30"/>
        <v>1</v>
      </c>
      <c r="L72" s="4">
        <f t="shared" si="30"/>
        <v>1</v>
      </c>
      <c r="M72" s="4">
        <f t="shared" si="30"/>
        <v>0</v>
      </c>
      <c r="N72" s="4">
        <f t="shared" si="30"/>
        <v>3</v>
      </c>
      <c r="O72" s="4">
        <f t="shared" si="30"/>
        <v>3</v>
      </c>
      <c r="P72" s="4">
        <f t="shared" si="30"/>
        <v>676</v>
      </c>
      <c r="Q72" s="4">
        <f t="shared" si="30"/>
        <v>1461</v>
      </c>
      <c r="R72" s="4">
        <f t="shared" si="30"/>
        <v>2137</v>
      </c>
      <c r="S72" s="4">
        <f t="shared" si="30"/>
        <v>0</v>
      </c>
      <c r="T72" s="4">
        <f t="shared" si="30"/>
        <v>0</v>
      </c>
      <c r="U72" s="4">
        <f t="shared" si="30"/>
        <v>0</v>
      </c>
      <c r="V72" s="4">
        <f t="shared" si="30"/>
        <v>5</v>
      </c>
      <c r="W72" s="4">
        <f t="shared" si="30"/>
        <v>11</v>
      </c>
      <c r="X72" s="4">
        <f t="shared" si="30"/>
        <v>16</v>
      </c>
      <c r="Y72" s="4">
        <f t="shared" si="30"/>
        <v>8</v>
      </c>
      <c r="Z72" s="4">
        <f t="shared" si="30"/>
        <v>23</v>
      </c>
      <c r="AA72" s="4">
        <f t="shared" si="30"/>
        <v>31</v>
      </c>
      <c r="AB72" s="4">
        <f t="shared" si="30"/>
        <v>146</v>
      </c>
      <c r="AC72" s="4">
        <f t="shared" si="30"/>
        <v>221</v>
      </c>
      <c r="AD72" s="4">
        <f t="shared" si="30"/>
        <v>367</v>
      </c>
    </row>
    <row r="73" spans="1:30" outlineLevel="3" collapsed="1" x14ac:dyDescent="0.25">
      <c r="A73" s="362" t="s">
        <v>13</v>
      </c>
      <c r="B73" s="362"/>
      <c r="C73" s="362"/>
      <c r="D73" s="4">
        <f t="shared" ref="D73:AD73" si="31">SUBTOTAL(9,D74:D84)</f>
        <v>838</v>
      </c>
      <c r="E73" s="4">
        <f t="shared" si="31"/>
        <v>1723</v>
      </c>
      <c r="F73" s="4">
        <f t="shared" si="31"/>
        <v>2561</v>
      </c>
      <c r="G73" s="4">
        <f t="shared" si="31"/>
        <v>3</v>
      </c>
      <c r="H73" s="4">
        <f t="shared" si="31"/>
        <v>3</v>
      </c>
      <c r="I73" s="4">
        <f t="shared" si="31"/>
        <v>6</v>
      </c>
      <c r="J73" s="4">
        <f t="shared" si="31"/>
        <v>0</v>
      </c>
      <c r="K73" s="4">
        <f t="shared" si="31"/>
        <v>1</v>
      </c>
      <c r="L73" s="4">
        <f t="shared" si="31"/>
        <v>1</v>
      </c>
      <c r="M73" s="4">
        <f t="shared" si="31"/>
        <v>0</v>
      </c>
      <c r="N73" s="4">
        <f t="shared" si="31"/>
        <v>3</v>
      </c>
      <c r="O73" s="4">
        <f t="shared" si="31"/>
        <v>3</v>
      </c>
      <c r="P73" s="4">
        <f t="shared" si="31"/>
        <v>676</v>
      </c>
      <c r="Q73" s="4">
        <f t="shared" si="31"/>
        <v>1461</v>
      </c>
      <c r="R73" s="4">
        <f t="shared" si="31"/>
        <v>2137</v>
      </c>
      <c r="S73" s="4">
        <f t="shared" si="31"/>
        <v>0</v>
      </c>
      <c r="T73" s="4">
        <f t="shared" si="31"/>
        <v>0</v>
      </c>
      <c r="U73" s="4">
        <f t="shared" si="31"/>
        <v>0</v>
      </c>
      <c r="V73" s="4">
        <f t="shared" si="31"/>
        <v>5</v>
      </c>
      <c r="W73" s="4">
        <f t="shared" si="31"/>
        <v>11</v>
      </c>
      <c r="X73" s="4">
        <f t="shared" si="31"/>
        <v>16</v>
      </c>
      <c r="Y73" s="4">
        <f t="shared" si="31"/>
        <v>8</v>
      </c>
      <c r="Z73" s="4">
        <f t="shared" si="31"/>
        <v>23</v>
      </c>
      <c r="AA73" s="4">
        <f t="shared" si="31"/>
        <v>31</v>
      </c>
      <c r="AB73" s="4">
        <f t="shared" si="31"/>
        <v>146</v>
      </c>
      <c r="AC73" s="4">
        <f t="shared" si="31"/>
        <v>221</v>
      </c>
      <c r="AD73" s="4">
        <f t="shared" si="31"/>
        <v>367</v>
      </c>
    </row>
    <row r="74" spans="1:30" outlineLevel="4" x14ac:dyDescent="0.25">
      <c r="A74" s="9">
        <v>42.010100000000001</v>
      </c>
      <c r="B74" s="9" t="s">
        <v>81</v>
      </c>
      <c r="C74" s="9" t="s">
        <v>82</v>
      </c>
      <c r="D74" s="5">
        <f t="shared" si="4"/>
        <v>149</v>
      </c>
      <c r="E74" s="5">
        <f t="shared" si="5"/>
        <v>507</v>
      </c>
      <c r="F74" s="5">
        <f t="shared" si="6"/>
        <v>656</v>
      </c>
      <c r="G74" s="5"/>
      <c r="H74" s="5">
        <v>2</v>
      </c>
      <c r="I74" s="5">
        <f t="shared" si="7"/>
        <v>2</v>
      </c>
      <c r="J74" s="5"/>
      <c r="K74" s="5"/>
      <c r="L74" s="5">
        <f t="shared" si="8"/>
        <v>0</v>
      </c>
      <c r="M74" s="5"/>
      <c r="N74" s="5"/>
      <c r="O74" s="5">
        <f t="shared" si="9"/>
        <v>0</v>
      </c>
      <c r="P74" s="5">
        <v>121</v>
      </c>
      <c r="Q74" s="5">
        <v>419</v>
      </c>
      <c r="R74" s="5">
        <f t="shared" si="10"/>
        <v>540</v>
      </c>
      <c r="S74" s="5"/>
      <c r="T74" s="5"/>
      <c r="U74" s="5">
        <f t="shared" si="11"/>
        <v>0</v>
      </c>
      <c r="V74" s="5">
        <v>1</v>
      </c>
      <c r="W74" s="5">
        <v>3</v>
      </c>
      <c r="X74" s="5">
        <f t="shared" si="12"/>
        <v>4</v>
      </c>
      <c r="Y74" s="5">
        <v>1</v>
      </c>
      <c r="Z74" s="5">
        <v>6</v>
      </c>
      <c r="AA74" s="5">
        <f t="shared" si="13"/>
        <v>7</v>
      </c>
      <c r="AB74" s="5">
        <v>26</v>
      </c>
      <c r="AC74" s="5">
        <v>77</v>
      </c>
      <c r="AD74" s="5">
        <f t="shared" si="14"/>
        <v>103</v>
      </c>
    </row>
    <row r="75" spans="1:30" outlineLevel="4" x14ac:dyDescent="0.25">
      <c r="A75" s="9">
        <v>44.070099999999996</v>
      </c>
      <c r="B75" s="9" t="s">
        <v>83</v>
      </c>
      <c r="C75" s="9" t="s">
        <v>84</v>
      </c>
      <c r="D75" s="5">
        <f t="shared" si="4"/>
        <v>0</v>
      </c>
      <c r="E75" s="5">
        <f t="shared" si="5"/>
        <v>1</v>
      </c>
      <c r="F75" s="5">
        <f t="shared" si="6"/>
        <v>1</v>
      </c>
      <c r="G75" s="5"/>
      <c r="H75" s="5"/>
      <c r="I75" s="5">
        <f t="shared" si="7"/>
        <v>0</v>
      </c>
      <c r="J75" s="5"/>
      <c r="K75" s="5"/>
      <c r="L75" s="5">
        <f t="shared" si="8"/>
        <v>0</v>
      </c>
      <c r="M75" s="5"/>
      <c r="N75" s="5"/>
      <c r="O75" s="5">
        <f t="shared" si="9"/>
        <v>0</v>
      </c>
      <c r="P75" s="5"/>
      <c r="Q75" s="5">
        <v>1</v>
      </c>
      <c r="R75" s="5">
        <f t="shared" si="10"/>
        <v>1</v>
      </c>
      <c r="S75" s="5"/>
      <c r="T75" s="5"/>
      <c r="U75" s="5">
        <f t="shared" si="11"/>
        <v>0</v>
      </c>
      <c r="V75" s="5"/>
      <c r="W75" s="5"/>
      <c r="X75" s="5">
        <f t="shared" si="12"/>
        <v>0</v>
      </c>
      <c r="Y75" s="5"/>
      <c r="Z75" s="5"/>
      <c r="AA75" s="5">
        <f t="shared" si="13"/>
        <v>0</v>
      </c>
      <c r="AB75" s="5">
        <v>0</v>
      </c>
      <c r="AC75" s="5">
        <v>0</v>
      </c>
      <c r="AD75" s="5">
        <f t="shared" si="14"/>
        <v>0</v>
      </c>
    </row>
    <row r="76" spans="1:30" outlineLevel="4" x14ac:dyDescent="0.25">
      <c r="A76" s="9">
        <v>44.070099999999996</v>
      </c>
      <c r="B76" s="9" t="s">
        <v>85</v>
      </c>
      <c r="C76" s="9" t="s">
        <v>86</v>
      </c>
      <c r="D76" s="5">
        <f t="shared" si="4"/>
        <v>53</v>
      </c>
      <c r="E76" s="5">
        <f t="shared" si="5"/>
        <v>308</v>
      </c>
      <c r="F76" s="5">
        <f t="shared" si="6"/>
        <v>361</v>
      </c>
      <c r="G76" s="5">
        <v>1</v>
      </c>
      <c r="H76" s="5"/>
      <c r="I76" s="5">
        <f t="shared" si="7"/>
        <v>1</v>
      </c>
      <c r="J76" s="5"/>
      <c r="K76" s="5"/>
      <c r="L76" s="5">
        <f t="shared" si="8"/>
        <v>0</v>
      </c>
      <c r="M76" s="5"/>
      <c r="N76" s="5">
        <v>1</v>
      </c>
      <c r="O76" s="5">
        <f t="shared" si="9"/>
        <v>1</v>
      </c>
      <c r="P76" s="5">
        <v>48</v>
      </c>
      <c r="Q76" s="5">
        <v>279</v>
      </c>
      <c r="R76" s="5">
        <f t="shared" si="10"/>
        <v>327</v>
      </c>
      <c r="S76" s="5"/>
      <c r="T76" s="5"/>
      <c r="U76" s="5">
        <f t="shared" si="11"/>
        <v>0</v>
      </c>
      <c r="V76" s="5"/>
      <c r="W76" s="5">
        <v>2</v>
      </c>
      <c r="X76" s="5">
        <f t="shared" si="12"/>
        <v>2</v>
      </c>
      <c r="Y76" s="5"/>
      <c r="Z76" s="5">
        <v>5</v>
      </c>
      <c r="AA76" s="5">
        <f t="shared" si="13"/>
        <v>5</v>
      </c>
      <c r="AB76" s="5">
        <v>4</v>
      </c>
      <c r="AC76" s="5">
        <v>21</v>
      </c>
      <c r="AD76" s="5">
        <f t="shared" si="14"/>
        <v>25</v>
      </c>
    </row>
    <row r="77" spans="1:30" outlineLevel="4" x14ac:dyDescent="0.25">
      <c r="A77" s="9">
        <v>45.010100000000001</v>
      </c>
      <c r="B77" s="9" t="s">
        <v>87</v>
      </c>
      <c r="C77" s="9" t="s">
        <v>88</v>
      </c>
      <c r="D77" s="5">
        <f t="shared" si="4"/>
        <v>13</v>
      </c>
      <c r="E77" s="5">
        <f t="shared" si="5"/>
        <v>14</v>
      </c>
      <c r="F77" s="5">
        <f t="shared" si="6"/>
        <v>27</v>
      </c>
      <c r="G77" s="5">
        <v>1</v>
      </c>
      <c r="H77" s="5"/>
      <c r="I77" s="5">
        <f t="shared" si="7"/>
        <v>1</v>
      </c>
      <c r="J77" s="5"/>
      <c r="K77" s="5"/>
      <c r="L77" s="5">
        <f t="shared" si="8"/>
        <v>0</v>
      </c>
      <c r="M77" s="5"/>
      <c r="N77" s="5"/>
      <c r="O77" s="5">
        <f t="shared" si="9"/>
        <v>0</v>
      </c>
      <c r="P77" s="5">
        <v>10</v>
      </c>
      <c r="Q77" s="5">
        <v>14</v>
      </c>
      <c r="R77" s="5">
        <f t="shared" si="10"/>
        <v>24</v>
      </c>
      <c r="S77" s="5"/>
      <c r="T77" s="5"/>
      <c r="U77" s="5">
        <f t="shared" si="11"/>
        <v>0</v>
      </c>
      <c r="V77" s="5"/>
      <c r="W77" s="5"/>
      <c r="X77" s="5">
        <f t="shared" si="12"/>
        <v>0</v>
      </c>
      <c r="Y77" s="5"/>
      <c r="Z77" s="5"/>
      <c r="AA77" s="5">
        <f t="shared" si="13"/>
        <v>0</v>
      </c>
      <c r="AB77" s="5">
        <v>2</v>
      </c>
      <c r="AC77" s="5">
        <v>0</v>
      </c>
      <c r="AD77" s="5">
        <f t="shared" si="14"/>
        <v>2</v>
      </c>
    </row>
    <row r="78" spans="1:30" outlineLevel="4" x14ac:dyDescent="0.25">
      <c r="A78" s="9">
        <v>45.010100000000001</v>
      </c>
      <c r="B78" s="9" t="s">
        <v>89</v>
      </c>
      <c r="C78" s="9" t="s">
        <v>90</v>
      </c>
      <c r="D78" s="5">
        <f t="shared" si="4"/>
        <v>78</v>
      </c>
      <c r="E78" s="5">
        <f t="shared" si="5"/>
        <v>166</v>
      </c>
      <c r="F78" s="5">
        <f t="shared" si="6"/>
        <v>244</v>
      </c>
      <c r="G78" s="5"/>
      <c r="H78" s="5"/>
      <c r="I78" s="5">
        <f t="shared" si="7"/>
        <v>0</v>
      </c>
      <c r="J78" s="5"/>
      <c r="K78" s="5"/>
      <c r="L78" s="5">
        <f t="shared" si="8"/>
        <v>0</v>
      </c>
      <c r="M78" s="5"/>
      <c r="N78" s="5"/>
      <c r="O78" s="5">
        <f t="shared" si="9"/>
        <v>0</v>
      </c>
      <c r="P78" s="5">
        <v>45</v>
      </c>
      <c r="Q78" s="5">
        <v>124</v>
      </c>
      <c r="R78" s="5">
        <f t="shared" si="10"/>
        <v>169</v>
      </c>
      <c r="S78" s="5"/>
      <c r="T78" s="5"/>
      <c r="U78" s="5">
        <f t="shared" si="11"/>
        <v>0</v>
      </c>
      <c r="V78" s="5"/>
      <c r="W78" s="5"/>
      <c r="X78" s="5">
        <f t="shared" si="12"/>
        <v>0</v>
      </c>
      <c r="Y78" s="5">
        <v>1</v>
      </c>
      <c r="Z78" s="5"/>
      <c r="AA78" s="5">
        <f t="shared" si="13"/>
        <v>1</v>
      </c>
      <c r="AB78" s="5">
        <v>32</v>
      </c>
      <c r="AC78" s="5">
        <v>42</v>
      </c>
      <c r="AD78" s="5">
        <f t="shared" si="14"/>
        <v>74</v>
      </c>
    </row>
    <row r="79" spans="1:30" outlineLevel="4" x14ac:dyDescent="0.25">
      <c r="A79" s="9">
        <v>45.020099999999999</v>
      </c>
      <c r="B79" s="9" t="s">
        <v>91</v>
      </c>
      <c r="C79" s="9" t="s">
        <v>92</v>
      </c>
      <c r="D79" s="5">
        <f t="shared" si="4"/>
        <v>46</v>
      </c>
      <c r="E79" s="5">
        <f t="shared" si="5"/>
        <v>118</v>
      </c>
      <c r="F79" s="5">
        <f t="shared" si="6"/>
        <v>164</v>
      </c>
      <c r="G79" s="5"/>
      <c r="H79" s="5"/>
      <c r="I79" s="5">
        <f t="shared" si="7"/>
        <v>0</v>
      </c>
      <c r="J79" s="5"/>
      <c r="K79" s="5"/>
      <c r="L79" s="5">
        <f t="shared" si="8"/>
        <v>0</v>
      </c>
      <c r="M79" s="5"/>
      <c r="N79" s="5"/>
      <c r="O79" s="5">
        <f t="shared" si="9"/>
        <v>0</v>
      </c>
      <c r="P79" s="5">
        <v>34</v>
      </c>
      <c r="Q79" s="5">
        <v>101</v>
      </c>
      <c r="R79" s="5">
        <f t="shared" si="10"/>
        <v>135</v>
      </c>
      <c r="S79" s="5"/>
      <c r="T79" s="5"/>
      <c r="U79" s="5">
        <f t="shared" si="11"/>
        <v>0</v>
      </c>
      <c r="V79" s="5">
        <v>2</v>
      </c>
      <c r="W79" s="5"/>
      <c r="X79" s="5">
        <f t="shared" si="12"/>
        <v>2</v>
      </c>
      <c r="Y79" s="5">
        <v>2</v>
      </c>
      <c r="Z79" s="5">
        <v>2</v>
      </c>
      <c r="AA79" s="5">
        <f t="shared" si="13"/>
        <v>4</v>
      </c>
      <c r="AB79" s="5">
        <v>8</v>
      </c>
      <c r="AC79" s="5">
        <v>15</v>
      </c>
      <c r="AD79" s="5">
        <f t="shared" si="14"/>
        <v>23</v>
      </c>
    </row>
    <row r="80" spans="1:30" outlineLevel="4" x14ac:dyDescent="0.25">
      <c r="A80" s="9">
        <v>45.060099999999998</v>
      </c>
      <c r="B80" s="9" t="s">
        <v>93</v>
      </c>
      <c r="C80" s="9" t="s">
        <v>94</v>
      </c>
      <c r="D80" s="5">
        <f t="shared" si="4"/>
        <v>111</v>
      </c>
      <c r="E80" s="5">
        <f t="shared" si="5"/>
        <v>62</v>
      </c>
      <c r="F80" s="5">
        <f t="shared" si="6"/>
        <v>173</v>
      </c>
      <c r="G80" s="5"/>
      <c r="H80" s="5"/>
      <c r="I80" s="5">
        <f t="shared" si="7"/>
        <v>0</v>
      </c>
      <c r="J80" s="5"/>
      <c r="K80" s="5">
        <v>1</v>
      </c>
      <c r="L80" s="5">
        <f t="shared" si="8"/>
        <v>1</v>
      </c>
      <c r="M80" s="5"/>
      <c r="N80" s="5"/>
      <c r="O80" s="5">
        <f t="shared" si="9"/>
        <v>0</v>
      </c>
      <c r="P80" s="5">
        <v>89</v>
      </c>
      <c r="Q80" s="5">
        <v>53</v>
      </c>
      <c r="R80" s="5">
        <f t="shared" si="10"/>
        <v>142</v>
      </c>
      <c r="S80" s="5"/>
      <c r="T80" s="5"/>
      <c r="U80" s="5">
        <f t="shared" si="11"/>
        <v>0</v>
      </c>
      <c r="V80" s="5">
        <v>1</v>
      </c>
      <c r="W80" s="5">
        <v>2</v>
      </c>
      <c r="X80" s="5">
        <f t="shared" si="12"/>
        <v>3</v>
      </c>
      <c r="Y80" s="5">
        <v>2</v>
      </c>
      <c r="Z80" s="5">
        <v>1</v>
      </c>
      <c r="AA80" s="5">
        <f t="shared" si="13"/>
        <v>3</v>
      </c>
      <c r="AB80" s="5">
        <v>19</v>
      </c>
      <c r="AC80" s="5">
        <v>5</v>
      </c>
      <c r="AD80" s="5">
        <f t="shared" si="14"/>
        <v>24</v>
      </c>
    </row>
    <row r="81" spans="1:30" outlineLevel="4" x14ac:dyDescent="0.25">
      <c r="A81" s="9">
        <v>45.070099999999996</v>
      </c>
      <c r="B81" s="9" t="s">
        <v>95</v>
      </c>
      <c r="C81" s="9" t="s">
        <v>96</v>
      </c>
      <c r="D81" s="5">
        <f t="shared" si="4"/>
        <v>86</v>
      </c>
      <c r="E81" s="5">
        <f t="shared" si="5"/>
        <v>115</v>
      </c>
      <c r="F81" s="5">
        <f t="shared" si="6"/>
        <v>201</v>
      </c>
      <c r="G81" s="5"/>
      <c r="H81" s="5">
        <v>1</v>
      </c>
      <c r="I81" s="5">
        <f t="shared" si="7"/>
        <v>1</v>
      </c>
      <c r="J81" s="5"/>
      <c r="K81" s="5"/>
      <c r="L81" s="5">
        <f t="shared" si="8"/>
        <v>0</v>
      </c>
      <c r="M81" s="5"/>
      <c r="N81" s="5"/>
      <c r="O81" s="5">
        <f t="shared" si="9"/>
        <v>0</v>
      </c>
      <c r="P81" s="5">
        <v>75</v>
      </c>
      <c r="Q81" s="5">
        <v>102</v>
      </c>
      <c r="R81" s="5">
        <f t="shared" si="10"/>
        <v>177</v>
      </c>
      <c r="S81" s="5"/>
      <c r="T81" s="5"/>
      <c r="U81" s="5">
        <f t="shared" si="11"/>
        <v>0</v>
      </c>
      <c r="V81" s="5"/>
      <c r="W81" s="5">
        <v>2</v>
      </c>
      <c r="X81" s="5">
        <f t="shared" si="12"/>
        <v>2</v>
      </c>
      <c r="Y81" s="5">
        <v>1</v>
      </c>
      <c r="Z81" s="5">
        <v>1</v>
      </c>
      <c r="AA81" s="5">
        <f t="shared" si="13"/>
        <v>2</v>
      </c>
      <c r="AB81" s="5">
        <v>10</v>
      </c>
      <c r="AC81" s="5">
        <v>9</v>
      </c>
      <c r="AD81" s="5">
        <f t="shared" si="14"/>
        <v>19</v>
      </c>
    </row>
    <row r="82" spans="1:30" outlineLevel="4" x14ac:dyDescent="0.25">
      <c r="A82" s="9">
        <v>45.100099999999998</v>
      </c>
      <c r="B82" s="9" t="s">
        <v>97</v>
      </c>
      <c r="C82" s="9" t="s">
        <v>98</v>
      </c>
      <c r="D82" s="5">
        <f t="shared" si="4"/>
        <v>149</v>
      </c>
      <c r="E82" s="5">
        <f t="shared" si="5"/>
        <v>134</v>
      </c>
      <c r="F82" s="5">
        <f t="shared" si="6"/>
        <v>283</v>
      </c>
      <c r="G82" s="5">
        <v>1</v>
      </c>
      <c r="H82" s="5"/>
      <c r="I82" s="5">
        <f t="shared" si="7"/>
        <v>1</v>
      </c>
      <c r="J82" s="5"/>
      <c r="K82" s="5"/>
      <c r="L82" s="5">
        <f t="shared" si="8"/>
        <v>0</v>
      </c>
      <c r="M82" s="5"/>
      <c r="N82" s="5"/>
      <c r="O82" s="5">
        <f t="shared" si="9"/>
        <v>0</v>
      </c>
      <c r="P82" s="5">
        <v>123</v>
      </c>
      <c r="Q82" s="5">
        <v>118</v>
      </c>
      <c r="R82" s="5">
        <f t="shared" si="10"/>
        <v>241</v>
      </c>
      <c r="S82" s="5"/>
      <c r="T82" s="5"/>
      <c r="U82" s="5">
        <f t="shared" si="11"/>
        <v>0</v>
      </c>
      <c r="V82" s="5">
        <v>1</v>
      </c>
      <c r="W82" s="5"/>
      <c r="X82" s="5">
        <f t="shared" si="12"/>
        <v>1</v>
      </c>
      <c r="Y82" s="5"/>
      <c r="Z82" s="5">
        <v>1</v>
      </c>
      <c r="AA82" s="5">
        <f t="shared" si="13"/>
        <v>1</v>
      </c>
      <c r="AB82" s="5">
        <v>24</v>
      </c>
      <c r="AC82" s="5">
        <v>15</v>
      </c>
      <c r="AD82" s="5">
        <f t="shared" si="14"/>
        <v>39</v>
      </c>
    </row>
    <row r="83" spans="1:30" outlineLevel="4" x14ac:dyDescent="0.25">
      <c r="A83" s="9">
        <v>45.110100000000003</v>
      </c>
      <c r="B83" s="9" t="s">
        <v>99</v>
      </c>
      <c r="C83" s="9" t="s">
        <v>100</v>
      </c>
      <c r="D83" s="5">
        <f t="shared" si="4"/>
        <v>68</v>
      </c>
      <c r="E83" s="5">
        <f t="shared" si="5"/>
        <v>127</v>
      </c>
      <c r="F83" s="5">
        <f t="shared" si="6"/>
        <v>195</v>
      </c>
      <c r="G83" s="5"/>
      <c r="H83" s="5"/>
      <c r="I83" s="5">
        <f t="shared" si="7"/>
        <v>0</v>
      </c>
      <c r="J83" s="5"/>
      <c r="K83" s="5"/>
      <c r="L83" s="5">
        <f t="shared" si="8"/>
        <v>0</v>
      </c>
      <c r="M83" s="5"/>
      <c r="N83" s="5">
        <v>1</v>
      </c>
      <c r="O83" s="5">
        <f t="shared" si="9"/>
        <v>1</v>
      </c>
      <c r="P83" s="5">
        <v>61</v>
      </c>
      <c r="Q83" s="5">
        <v>101</v>
      </c>
      <c r="R83" s="5">
        <f t="shared" si="10"/>
        <v>162</v>
      </c>
      <c r="S83" s="5"/>
      <c r="T83" s="5"/>
      <c r="U83" s="5">
        <f t="shared" si="11"/>
        <v>0</v>
      </c>
      <c r="V83" s="5"/>
      <c r="W83" s="5">
        <v>1</v>
      </c>
      <c r="X83" s="5">
        <f t="shared" si="12"/>
        <v>1</v>
      </c>
      <c r="Y83" s="5"/>
      <c r="Z83" s="5">
        <v>3</v>
      </c>
      <c r="AA83" s="5">
        <f t="shared" si="13"/>
        <v>3</v>
      </c>
      <c r="AB83" s="5">
        <v>7</v>
      </c>
      <c r="AC83" s="5">
        <v>21</v>
      </c>
      <c r="AD83" s="5">
        <f t="shared" si="14"/>
        <v>28</v>
      </c>
    </row>
    <row r="84" spans="1:30" outlineLevel="4" x14ac:dyDescent="0.25">
      <c r="A84" s="9">
        <v>52.100200000000001</v>
      </c>
      <c r="B84" s="9" t="s">
        <v>101</v>
      </c>
      <c r="C84" s="9" t="s">
        <v>102</v>
      </c>
      <c r="D84" s="5">
        <f t="shared" si="4"/>
        <v>85</v>
      </c>
      <c r="E84" s="5">
        <f t="shared" si="5"/>
        <v>171</v>
      </c>
      <c r="F84" s="5">
        <f t="shared" si="6"/>
        <v>256</v>
      </c>
      <c r="G84" s="5"/>
      <c r="H84" s="5"/>
      <c r="I84" s="5">
        <f t="shared" si="7"/>
        <v>0</v>
      </c>
      <c r="J84" s="5"/>
      <c r="K84" s="5"/>
      <c r="L84" s="5">
        <f t="shared" si="8"/>
        <v>0</v>
      </c>
      <c r="M84" s="5"/>
      <c r="N84" s="5">
        <v>1</v>
      </c>
      <c r="O84" s="5">
        <f t="shared" si="9"/>
        <v>1</v>
      </c>
      <c r="P84" s="5">
        <v>70</v>
      </c>
      <c r="Q84" s="5">
        <v>149</v>
      </c>
      <c r="R84" s="5">
        <f t="shared" si="10"/>
        <v>219</v>
      </c>
      <c r="S84" s="5"/>
      <c r="T84" s="5"/>
      <c r="U84" s="5">
        <f t="shared" si="11"/>
        <v>0</v>
      </c>
      <c r="V84" s="5"/>
      <c r="W84" s="5">
        <v>1</v>
      </c>
      <c r="X84" s="5">
        <f t="shared" si="12"/>
        <v>1</v>
      </c>
      <c r="Y84" s="5">
        <v>1</v>
      </c>
      <c r="Z84" s="5">
        <v>4</v>
      </c>
      <c r="AA84" s="5">
        <f t="shared" si="13"/>
        <v>5</v>
      </c>
      <c r="AB84" s="5">
        <v>14</v>
      </c>
      <c r="AC84" s="5">
        <v>16</v>
      </c>
      <c r="AD84" s="5">
        <f t="shared" si="14"/>
        <v>30</v>
      </c>
    </row>
    <row r="85" spans="1:30" outlineLevel="2" x14ac:dyDescent="0.25">
      <c r="A85" s="364" t="s">
        <v>40</v>
      </c>
      <c r="B85" s="364"/>
      <c r="C85" s="364"/>
      <c r="D85" s="4">
        <f t="shared" ref="D85:AD85" si="32">SUBTOTAL(9,D87:D103)</f>
        <v>218</v>
      </c>
      <c r="E85" s="4">
        <f t="shared" si="32"/>
        <v>452</v>
      </c>
      <c r="F85" s="4">
        <f t="shared" si="32"/>
        <v>670</v>
      </c>
      <c r="G85" s="4">
        <f t="shared" si="32"/>
        <v>0</v>
      </c>
      <c r="H85" s="4">
        <f t="shared" si="32"/>
        <v>0</v>
      </c>
      <c r="I85" s="4">
        <f t="shared" si="32"/>
        <v>0</v>
      </c>
      <c r="J85" s="4">
        <f t="shared" si="32"/>
        <v>0</v>
      </c>
      <c r="K85" s="4">
        <f t="shared" si="32"/>
        <v>0</v>
      </c>
      <c r="L85" s="4">
        <f t="shared" si="32"/>
        <v>0</v>
      </c>
      <c r="M85" s="4">
        <f t="shared" si="32"/>
        <v>1</v>
      </c>
      <c r="N85" s="4">
        <f t="shared" si="32"/>
        <v>0</v>
      </c>
      <c r="O85" s="4">
        <f t="shared" si="32"/>
        <v>1</v>
      </c>
      <c r="P85" s="4">
        <f t="shared" si="32"/>
        <v>166</v>
      </c>
      <c r="Q85" s="4">
        <f t="shared" si="32"/>
        <v>336</v>
      </c>
      <c r="R85" s="4">
        <f t="shared" si="32"/>
        <v>502</v>
      </c>
      <c r="S85" s="4">
        <f t="shared" si="32"/>
        <v>0</v>
      </c>
      <c r="T85" s="4">
        <f t="shared" si="32"/>
        <v>0</v>
      </c>
      <c r="U85" s="4">
        <f t="shared" si="32"/>
        <v>0</v>
      </c>
      <c r="V85" s="4">
        <f t="shared" si="32"/>
        <v>1</v>
      </c>
      <c r="W85" s="4">
        <f t="shared" si="32"/>
        <v>0</v>
      </c>
      <c r="X85" s="4">
        <f t="shared" si="32"/>
        <v>1</v>
      </c>
      <c r="Y85" s="4">
        <f t="shared" si="32"/>
        <v>0</v>
      </c>
      <c r="Z85" s="4">
        <f t="shared" si="32"/>
        <v>0</v>
      </c>
      <c r="AA85" s="4">
        <f t="shared" si="32"/>
        <v>0</v>
      </c>
      <c r="AB85" s="4">
        <f t="shared" si="32"/>
        <v>50</v>
      </c>
      <c r="AC85" s="4">
        <f t="shared" si="32"/>
        <v>116</v>
      </c>
      <c r="AD85" s="4">
        <f t="shared" si="32"/>
        <v>166</v>
      </c>
    </row>
    <row r="86" spans="1:30" outlineLevel="3" collapsed="1" x14ac:dyDescent="0.25">
      <c r="A86" s="362" t="s">
        <v>41</v>
      </c>
      <c r="B86" s="362"/>
      <c r="C86" s="362"/>
      <c r="D86" s="4">
        <f t="shared" ref="D86:AD86" si="33">SUBTOTAL(9,D87:D100)</f>
        <v>183</v>
      </c>
      <c r="E86" s="4">
        <f t="shared" si="33"/>
        <v>371</v>
      </c>
      <c r="F86" s="4">
        <f t="shared" si="33"/>
        <v>554</v>
      </c>
      <c r="G86" s="4">
        <f t="shared" si="33"/>
        <v>0</v>
      </c>
      <c r="H86" s="4">
        <f t="shared" si="33"/>
        <v>0</v>
      </c>
      <c r="I86" s="4">
        <f t="shared" si="33"/>
        <v>0</v>
      </c>
      <c r="J86" s="4">
        <f t="shared" si="33"/>
        <v>0</v>
      </c>
      <c r="K86" s="4">
        <f t="shared" si="33"/>
        <v>0</v>
      </c>
      <c r="L86" s="4">
        <f t="shared" si="33"/>
        <v>0</v>
      </c>
      <c r="M86" s="4">
        <f t="shared" si="33"/>
        <v>1</v>
      </c>
      <c r="N86" s="4">
        <f t="shared" si="33"/>
        <v>0</v>
      </c>
      <c r="O86" s="4">
        <f t="shared" si="33"/>
        <v>1</v>
      </c>
      <c r="P86" s="4">
        <f t="shared" si="33"/>
        <v>135</v>
      </c>
      <c r="Q86" s="4">
        <f t="shared" si="33"/>
        <v>264</v>
      </c>
      <c r="R86" s="4">
        <f t="shared" si="33"/>
        <v>399</v>
      </c>
      <c r="S86" s="4">
        <f t="shared" si="33"/>
        <v>0</v>
      </c>
      <c r="T86" s="4">
        <f t="shared" si="33"/>
        <v>0</v>
      </c>
      <c r="U86" s="4">
        <f t="shared" si="33"/>
        <v>0</v>
      </c>
      <c r="V86" s="4">
        <f t="shared" si="33"/>
        <v>1</v>
      </c>
      <c r="W86" s="4">
        <f t="shared" si="33"/>
        <v>0</v>
      </c>
      <c r="X86" s="4">
        <f t="shared" si="33"/>
        <v>1</v>
      </c>
      <c r="Y86" s="4">
        <f t="shared" si="33"/>
        <v>0</v>
      </c>
      <c r="Z86" s="4">
        <f t="shared" si="33"/>
        <v>0</v>
      </c>
      <c r="AA86" s="4">
        <f t="shared" si="33"/>
        <v>0</v>
      </c>
      <c r="AB86" s="4">
        <f t="shared" si="33"/>
        <v>46</v>
      </c>
      <c r="AC86" s="4">
        <f t="shared" si="33"/>
        <v>107</v>
      </c>
      <c r="AD86" s="4">
        <f t="shared" si="33"/>
        <v>153</v>
      </c>
    </row>
    <row r="87" spans="1:30" outlineLevel="4" x14ac:dyDescent="0.25">
      <c r="A87" s="9">
        <v>42.020099999999999</v>
      </c>
      <c r="B87" s="9" t="s">
        <v>103</v>
      </c>
      <c r="C87" s="9" t="s">
        <v>104</v>
      </c>
      <c r="D87" s="5">
        <f t="shared" si="4"/>
        <v>6</v>
      </c>
      <c r="E87" s="5">
        <f t="shared" si="5"/>
        <v>30</v>
      </c>
      <c r="F87" s="5">
        <f t="shared" si="6"/>
        <v>36</v>
      </c>
      <c r="G87" s="5"/>
      <c r="H87" s="5"/>
      <c r="I87" s="5">
        <f t="shared" si="7"/>
        <v>0</v>
      </c>
      <c r="J87" s="5"/>
      <c r="K87" s="5"/>
      <c r="L87" s="5">
        <f t="shared" si="8"/>
        <v>0</v>
      </c>
      <c r="M87" s="5"/>
      <c r="N87" s="5"/>
      <c r="O87" s="5">
        <f t="shared" si="9"/>
        <v>0</v>
      </c>
      <c r="P87" s="5">
        <v>6</v>
      </c>
      <c r="Q87" s="5">
        <v>24</v>
      </c>
      <c r="R87" s="5">
        <f t="shared" si="10"/>
        <v>30</v>
      </c>
      <c r="S87" s="5"/>
      <c r="T87" s="5"/>
      <c r="U87" s="5">
        <f t="shared" si="11"/>
        <v>0</v>
      </c>
      <c r="V87" s="5"/>
      <c r="W87" s="5"/>
      <c r="X87" s="5">
        <f t="shared" si="12"/>
        <v>0</v>
      </c>
      <c r="Y87" s="5"/>
      <c r="Z87" s="5"/>
      <c r="AA87" s="5">
        <f t="shared" si="13"/>
        <v>0</v>
      </c>
      <c r="AB87" s="5">
        <v>0</v>
      </c>
      <c r="AC87" s="5">
        <v>6</v>
      </c>
      <c r="AD87" s="5">
        <f t="shared" si="14"/>
        <v>6</v>
      </c>
    </row>
    <row r="88" spans="1:30" outlineLevel="4" x14ac:dyDescent="0.25">
      <c r="A88" s="9">
        <v>42.280200000000001</v>
      </c>
      <c r="B88" s="9" t="s">
        <v>105</v>
      </c>
      <c r="C88" s="9" t="s">
        <v>106</v>
      </c>
      <c r="D88" s="5">
        <f t="shared" si="4"/>
        <v>10</v>
      </c>
      <c r="E88" s="5">
        <f t="shared" si="5"/>
        <v>20</v>
      </c>
      <c r="F88" s="5">
        <f t="shared" si="6"/>
        <v>30</v>
      </c>
      <c r="G88" s="5"/>
      <c r="H88" s="5"/>
      <c r="I88" s="5">
        <f t="shared" si="7"/>
        <v>0</v>
      </c>
      <c r="J88" s="5"/>
      <c r="K88" s="5"/>
      <c r="L88" s="5">
        <f t="shared" si="8"/>
        <v>0</v>
      </c>
      <c r="M88" s="5"/>
      <c r="N88" s="5"/>
      <c r="O88" s="5">
        <f t="shared" si="9"/>
        <v>0</v>
      </c>
      <c r="P88" s="5">
        <v>9</v>
      </c>
      <c r="Q88" s="5">
        <v>16</v>
      </c>
      <c r="R88" s="5">
        <f t="shared" si="10"/>
        <v>25</v>
      </c>
      <c r="S88" s="5"/>
      <c r="T88" s="5"/>
      <c r="U88" s="5">
        <f t="shared" si="11"/>
        <v>0</v>
      </c>
      <c r="V88" s="5"/>
      <c r="W88" s="5"/>
      <c r="X88" s="5">
        <f t="shared" si="12"/>
        <v>0</v>
      </c>
      <c r="Y88" s="5"/>
      <c r="Z88" s="5"/>
      <c r="AA88" s="5">
        <f t="shared" si="13"/>
        <v>0</v>
      </c>
      <c r="AB88" s="5">
        <v>1</v>
      </c>
      <c r="AC88" s="5">
        <v>4</v>
      </c>
      <c r="AD88" s="5">
        <f t="shared" si="14"/>
        <v>5</v>
      </c>
    </row>
    <row r="89" spans="1:30" outlineLevel="4" x14ac:dyDescent="0.25">
      <c r="A89" s="9">
        <v>42.2804</v>
      </c>
      <c r="B89" s="9" t="s">
        <v>107</v>
      </c>
      <c r="C89" s="9" t="s">
        <v>108</v>
      </c>
      <c r="D89" s="5">
        <f t="shared" si="4"/>
        <v>17</v>
      </c>
      <c r="E89" s="5">
        <f t="shared" si="5"/>
        <v>34</v>
      </c>
      <c r="F89" s="5">
        <f t="shared" si="6"/>
        <v>51</v>
      </c>
      <c r="G89" s="5"/>
      <c r="H89" s="5"/>
      <c r="I89" s="5">
        <f t="shared" si="7"/>
        <v>0</v>
      </c>
      <c r="J89" s="5"/>
      <c r="K89" s="5"/>
      <c r="L89" s="5">
        <f t="shared" si="8"/>
        <v>0</v>
      </c>
      <c r="M89" s="5"/>
      <c r="N89" s="5"/>
      <c r="O89" s="5">
        <f t="shared" si="9"/>
        <v>0</v>
      </c>
      <c r="P89" s="5">
        <v>14</v>
      </c>
      <c r="Q89" s="5">
        <v>28</v>
      </c>
      <c r="R89" s="5">
        <f t="shared" si="10"/>
        <v>42</v>
      </c>
      <c r="S89" s="5"/>
      <c r="T89" s="5"/>
      <c r="U89" s="5">
        <f t="shared" si="11"/>
        <v>0</v>
      </c>
      <c r="V89" s="5"/>
      <c r="W89" s="5"/>
      <c r="X89" s="5">
        <f t="shared" si="12"/>
        <v>0</v>
      </c>
      <c r="Y89" s="5"/>
      <c r="Z89" s="5"/>
      <c r="AA89" s="5">
        <f t="shared" si="13"/>
        <v>0</v>
      </c>
      <c r="AB89" s="5">
        <v>3</v>
      </c>
      <c r="AC89" s="5">
        <v>6</v>
      </c>
      <c r="AD89" s="5">
        <f t="shared" si="14"/>
        <v>9</v>
      </c>
    </row>
    <row r="90" spans="1:30" outlineLevel="4" x14ac:dyDescent="0.25">
      <c r="A90" s="9">
        <v>42.999899999999997</v>
      </c>
      <c r="B90" s="9" t="s">
        <v>109</v>
      </c>
      <c r="C90" s="9" t="s">
        <v>110</v>
      </c>
      <c r="D90" s="5">
        <f t="shared" si="4"/>
        <v>8</v>
      </c>
      <c r="E90" s="5">
        <f t="shared" si="5"/>
        <v>18</v>
      </c>
      <c r="F90" s="5">
        <f t="shared" si="6"/>
        <v>26</v>
      </c>
      <c r="G90" s="5"/>
      <c r="H90" s="5"/>
      <c r="I90" s="5">
        <f t="shared" si="7"/>
        <v>0</v>
      </c>
      <c r="J90" s="5"/>
      <c r="K90" s="5"/>
      <c r="L90" s="5">
        <f t="shared" si="8"/>
        <v>0</v>
      </c>
      <c r="M90" s="5"/>
      <c r="N90" s="5"/>
      <c r="O90" s="5">
        <f t="shared" si="9"/>
        <v>0</v>
      </c>
      <c r="P90" s="5">
        <v>8</v>
      </c>
      <c r="Q90" s="5">
        <v>14</v>
      </c>
      <c r="R90" s="5">
        <f t="shared" si="10"/>
        <v>22</v>
      </c>
      <c r="S90" s="5"/>
      <c r="T90" s="5"/>
      <c r="U90" s="5">
        <f t="shared" si="11"/>
        <v>0</v>
      </c>
      <c r="V90" s="5"/>
      <c r="W90" s="5"/>
      <c r="X90" s="5">
        <f t="shared" si="12"/>
        <v>0</v>
      </c>
      <c r="Y90" s="5"/>
      <c r="Z90" s="5"/>
      <c r="AA90" s="5">
        <f t="shared" si="13"/>
        <v>0</v>
      </c>
      <c r="AB90" s="5">
        <v>0</v>
      </c>
      <c r="AC90" s="5">
        <v>4</v>
      </c>
      <c r="AD90" s="5">
        <f t="shared" si="14"/>
        <v>4</v>
      </c>
    </row>
    <row r="91" spans="1:30" outlineLevel="4" x14ac:dyDescent="0.25">
      <c r="A91" s="9">
        <v>44.040100000000002</v>
      </c>
      <c r="B91" s="9" t="s">
        <v>111</v>
      </c>
      <c r="C91" s="9" t="s">
        <v>112</v>
      </c>
      <c r="D91" s="5">
        <f t="shared" si="4"/>
        <v>13</v>
      </c>
      <c r="E91" s="5">
        <f t="shared" si="5"/>
        <v>9</v>
      </c>
      <c r="F91" s="5">
        <f t="shared" si="6"/>
        <v>22</v>
      </c>
      <c r="G91" s="5"/>
      <c r="H91" s="5"/>
      <c r="I91" s="5">
        <f t="shared" si="7"/>
        <v>0</v>
      </c>
      <c r="J91" s="5"/>
      <c r="K91" s="5"/>
      <c r="L91" s="5">
        <f t="shared" si="8"/>
        <v>0</v>
      </c>
      <c r="M91" s="5"/>
      <c r="N91" s="5"/>
      <c r="O91" s="5">
        <f t="shared" si="9"/>
        <v>0</v>
      </c>
      <c r="P91" s="5">
        <v>8</v>
      </c>
      <c r="Q91" s="5">
        <v>7</v>
      </c>
      <c r="R91" s="5">
        <f t="shared" si="10"/>
        <v>15</v>
      </c>
      <c r="S91" s="5"/>
      <c r="T91" s="5"/>
      <c r="U91" s="5">
        <f t="shared" si="11"/>
        <v>0</v>
      </c>
      <c r="V91" s="5"/>
      <c r="W91" s="5"/>
      <c r="X91" s="5">
        <f t="shared" si="12"/>
        <v>0</v>
      </c>
      <c r="Y91" s="5"/>
      <c r="Z91" s="5"/>
      <c r="AA91" s="5">
        <f t="shared" si="13"/>
        <v>0</v>
      </c>
      <c r="AB91" s="5">
        <v>5</v>
      </c>
      <c r="AC91" s="5">
        <v>2</v>
      </c>
      <c r="AD91" s="5">
        <f t="shared" si="14"/>
        <v>7</v>
      </c>
    </row>
    <row r="92" spans="1:30" outlineLevel="4" x14ac:dyDescent="0.25">
      <c r="A92" s="9">
        <v>44.040100000000002</v>
      </c>
      <c r="B92" s="9" t="s">
        <v>113</v>
      </c>
      <c r="C92" s="9" t="s">
        <v>114</v>
      </c>
      <c r="D92" s="5">
        <f t="shared" si="4"/>
        <v>12</v>
      </c>
      <c r="E92" s="5">
        <f t="shared" si="5"/>
        <v>24</v>
      </c>
      <c r="F92" s="5">
        <f t="shared" si="6"/>
        <v>36</v>
      </c>
      <c r="G92" s="5"/>
      <c r="H92" s="5"/>
      <c r="I92" s="5">
        <f t="shared" si="7"/>
        <v>0</v>
      </c>
      <c r="J92" s="5"/>
      <c r="K92" s="5"/>
      <c r="L92" s="5">
        <f t="shared" si="8"/>
        <v>0</v>
      </c>
      <c r="M92" s="5"/>
      <c r="N92" s="5"/>
      <c r="O92" s="5">
        <f t="shared" si="9"/>
        <v>0</v>
      </c>
      <c r="P92" s="5">
        <v>8</v>
      </c>
      <c r="Q92" s="5">
        <v>23</v>
      </c>
      <c r="R92" s="5">
        <f t="shared" si="10"/>
        <v>31</v>
      </c>
      <c r="S92" s="5"/>
      <c r="T92" s="5"/>
      <c r="U92" s="5">
        <f t="shared" si="11"/>
        <v>0</v>
      </c>
      <c r="V92" s="5"/>
      <c r="W92" s="5"/>
      <c r="X92" s="5">
        <f t="shared" si="12"/>
        <v>0</v>
      </c>
      <c r="Y92" s="5"/>
      <c r="Z92" s="5"/>
      <c r="AA92" s="5">
        <f t="shared" si="13"/>
        <v>0</v>
      </c>
      <c r="AB92" s="5">
        <v>4</v>
      </c>
      <c r="AC92" s="5">
        <v>1</v>
      </c>
      <c r="AD92" s="5">
        <f t="shared" si="14"/>
        <v>5</v>
      </c>
    </row>
    <row r="93" spans="1:30" outlineLevel="4" x14ac:dyDescent="0.25">
      <c r="A93" s="9">
        <v>44.040100000000002</v>
      </c>
      <c r="B93" s="9" t="s">
        <v>115</v>
      </c>
      <c r="C93" s="9" t="s">
        <v>116</v>
      </c>
      <c r="D93" s="5">
        <f t="shared" ref="D93:D179" si="34">G93+J93+M93+P93+S93+V93+Y93+AB93</f>
        <v>19</v>
      </c>
      <c r="E93" s="5">
        <f t="shared" ref="E93:E179" si="35">H93+K93+N93+Q93+T93+W93+Z93+AC93</f>
        <v>7</v>
      </c>
      <c r="F93" s="5">
        <f t="shared" ref="F93:F179" si="36">SUM(D93:E93)</f>
        <v>26</v>
      </c>
      <c r="G93" s="5"/>
      <c r="H93" s="5"/>
      <c r="I93" s="5">
        <f t="shared" ref="I93:I179" si="37">SUM(G93:H93)</f>
        <v>0</v>
      </c>
      <c r="J93" s="5"/>
      <c r="K93" s="5"/>
      <c r="L93" s="5">
        <f t="shared" ref="L93:L179" si="38">SUM(J93:K93)</f>
        <v>0</v>
      </c>
      <c r="M93" s="5"/>
      <c r="N93" s="5"/>
      <c r="O93" s="5">
        <f t="shared" ref="O93:O179" si="39">SUM(M93:N93)</f>
        <v>0</v>
      </c>
      <c r="P93" s="5">
        <v>19</v>
      </c>
      <c r="Q93" s="5">
        <v>6</v>
      </c>
      <c r="R93" s="5">
        <f t="shared" ref="R93:R179" si="40">SUM(P93:Q93)</f>
        <v>25</v>
      </c>
      <c r="S93" s="5"/>
      <c r="T93" s="5"/>
      <c r="U93" s="5">
        <f t="shared" ref="U93:U179" si="41">SUM(S93:T93)</f>
        <v>0</v>
      </c>
      <c r="V93" s="5"/>
      <c r="W93" s="5"/>
      <c r="X93" s="5">
        <f t="shared" ref="X93:X179" si="42">SUM(V93:W93)</f>
        <v>0</v>
      </c>
      <c r="Y93" s="5"/>
      <c r="Z93" s="5"/>
      <c r="AA93" s="5">
        <f t="shared" ref="AA93:AA179" si="43">SUM(Y93:Z93)</f>
        <v>0</v>
      </c>
      <c r="AB93" s="5">
        <v>0</v>
      </c>
      <c r="AC93" s="5">
        <v>1</v>
      </c>
      <c r="AD93" s="5">
        <f t="shared" ref="AD93:AD179" si="44">SUM(AB93:AC93)</f>
        <v>1</v>
      </c>
    </row>
    <row r="94" spans="1:30" outlineLevel="4" x14ac:dyDescent="0.25">
      <c r="A94" s="9">
        <v>44.040100000000002</v>
      </c>
      <c r="B94" s="9" t="s">
        <v>117</v>
      </c>
      <c r="C94" s="9" t="s">
        <v>118</v>
      </c>
      <c r="D94" s="5">
        <f t="shared" si="34"/>
        <v>5</v>
      </c>
      <c r="E94" s="5">
        <f t="shared" si="35"/>
        <v>2</v>
      </c>
      <c r="F94" s="5">
        <f t="shared" si="36"/>
        <v>7</v>
      </c>
      <c r="G94" s="5"/>
      <c r="H94" s="5"/>
      <c r="I94" s="5">
        <f t="shared" si="37"/>
        <v>0</v>
      </c>
      <c r="J94" s="5"/>
      <c r="K94" s="5"/>
      <c r="L94" s="5">
        <f t="shared" si="38"/>
        <v>0</v>
      </c>
      <c r="M94" s="5"/>
      <c r="N94" s="5"/>
      <c r="O94" s="5">
        <f t="shared" si="39"/>
        <v>0</v>
      </c>
      <c r="P94" s="5">
        <v>4</v>
      </c>
      <c r="Q94" s="5">
        <v>1</v>
      </c>
      <c r="R94" s="5">
        <f t="shared" si="40"/>
        <v>5</v>
      </c>
      <c r="S94" s="5"/>
      <c r="T94" s="5"/>
      <c r="U94" s="5">
        <f t="shared" si="41"/>
        <v>0</v>
      </c>
      <c r="V94" s="5"/>
      <c r="W94" s="5"/>
      <c r="X94" s="5">
        <f t="shared" si="42"/>
        <v>0</v>
      </c>
      <c r="Y94" s="5"/>
      <c r="Z94" s="5"/>
      <c r="AA94" s="5">
        <f t="shared" si="43"/>
        <v>0</v>
      </c>
      <c r="AB94" s="5">
        <v>1</v>
      </c>
      <c r="AC94" s="5">
        <v>1</v>
      </c>
      <c r="AD94" s="5">
        <f t="shared" si="44"/>
        <v>2</v>
      </c>
    </row>
    <row r="95" spans="1:30" outlineLevel="4" x14ac:dyDescent="0.25">
      <c r="A95" s="9">
        <v>44.040100000000002</v>
      </c>
      <c r="B95" s="9" t="s">
        <v>380</v>
      </c>
      <c r="C95" s="9" t="s">
        <v>381</v>
      </c>
      <c r="D95" s="5">
        <f t="shared" si="34"/>
        <v>1</v>
      </c>
      <c r="E95" s="5">
        <f t="shared" si="35"/>
        <v>0</v>
      </c>
      <c r="F95" s="5">
        <f t="shared" si="36"/>
        <v>1</v>
      </c>
      <c r="G95" s="5"/>
      <c r="H95" s="5"/>
      <c r="I95" s="5">
        <f t="shared" si="37"/>
        <v>0</v>
      </c>
      <c r="J95" s="5"/>
      <c r="K95" s="5"/>
      <c r="L95" s="5">
        <f t="shared" si="38"/>
        <v>0</v>
      </c>
      <c r="M95" s="5"/>
      <c r="N95" s="5"/>
      <c r="O95" s="5">
        <f t="shared" si="39"/>
        <v>0</v>
      </c>
      <c r="P95" s="5"/>
      <c r="Q95" s="5"/>
      <c r="R95" s="5">
        <f t="shared" si="40"/>
        <v>0</v>
      </c>
      <c r="S95" s="5"/>
      <c r="T95" s="5"/>
      <c r="U95" s="5">
        <f t="shared" si="41"/>
        <v>0</v>
      </c>
      <c r="V95" s="5"/>
      <c r="W95" s="5"/>
      <c r="X95" s="5">
        <f t="shared" si="42"/>
        <v>0</v>
      </c>
      <c r="Y95" s="5"/>
      <c r="Z95" s="5"/>
      <c r="AA95" s="5">
        <f t="shared" si="43"/>
        <v>0</v>
      </c>
      <c r="AB95" s="5">
        <v>1</v>
      </c>
      <c r="AC95" s="5">
        <v>0</v>
      </c>
      <c r="AD95" s="5">
        <f t="shared" si="44"/>
        <v>1</v>
      </c>
    </row>
    <row r="96" spans="1:30" outlineLevel="4" x14ac:dyDescent="0.25">
      <c r="A96" s="9">
        <v>44.070099999999996</v>
      </c>
      <c r="B96" s="9" t="s">
        <v>85</v>
      </c>
      <c r="C96" s="9" t="s">
        <v>86</v>
      </c>
      <c r="D96" s="5">
        <f t="shared" si="34"/>
        <v>23</v>
      </c>
      <c r="E96" s="5">
        <f t="shared" si="35"/>
        <v>128</v>
      </c>
      <c r="F96" s="5">
        <f t="shared" si="36"/>
        <v>151</v>
      </c>
      <c r="G96" s="5"/>
      <c r="H96" s="5"/>
      <c r="I96" s="5">
        <f t="shared" si="37"/>
        <v>0</v>
      </c>
      <c r="J96" s="5"/>
      <c r="K96" s="5"/>
      <c r="L96" s="5">
        <f t="shared" si="38"/>
        <v>0</v>
      </c>
      <c r="M96" s="5">
        <v>1</v>
      </c>
      <c r="N96" s="5"/>
      <c r="O96" s="5">
        <f t="shared" si="39"/>
        <v>1</v>
      </c>
      <c r="P96" s="5">
        <v>12</v>
      </c>
      <c r="Q96" s="5">
        <v>89</v>
      </c>
      <c r="R96" s="5">
        <f t="shared" si="40"/>
        <v>101</v>
      </c>
      <c r="S96" s="5"/>
      <c r="T96" s="5"/>
      <c r="U96" s="5">
        <f t="shared" si="41"/>
        <v>0</v>
      </c>
      <c r="V96" s="5"/>
      <c r="W96" s="5"/>
      <c r="X96" s="5">
        <f t="shared" si="42"/>
        <v>0</v>
      </c>
      <c r="Y96" s="5"/>
      <c r="Z96" s="5"/>
      <c r="AA96" s="5">
        <f t="shared" si="43"/>
        <v>0</v>
      </c>
      <c r="AB96" s="5">
        <v>10</v>
      </c>
      <c r="AC96" s="5">
        <v>39</v>
      </c>
      <c r="AD96" s="5">
        <f t="shared" si="44"/>
        <v>49</v>
      </c>
    </row>
    <row r="97" spans="1:30" outlineLevel="4" x14ac:dyDescent="0.25">
      <c r="A97" s="9">
        <v>45.060099999999998</v>
      </c>
      <c r="B97" s="9" t="s">
        <v>93</v>
      </c>
      <c r="C97" s="9" t="s">
        <v>94</v>
      </c>
      <c r="D97" s="5">
        <f t="shared" si="34"/>
        <v>33</v>
      </c>
      <c r="E97" s="5">
        <f t="shared" si="35"/>
        <v>17</v>
      </c>
      <c r="F97" s="5">
        <f t="shared" si="36"/>
        <v>50</v>
      </c>
      <c r="G97" s="5"/>
      <c r="H97" s="5"/>
      <c r="I97" s="5">
        <f t="shared" si="37"/>
        <v>0</v>
      </c>
      <c r="J97" s="5"/>
      <c r="K97" s="5"/>
      <c r="L97" s="5">
        <f t="shared" si="38"/>
        <v>0</v>
      </c>
      <c r="M97" s="5"/>
      <c r="N97" s="5"/>
      <c r="O97" s="5">
        <f t="shared" si="39"/>
        <v>0</v>
      </c>
      <c r="P97" s="5">
        <v>26</v>
      </c>
      <c r="Q97" s="5">
        <v>16</v>
      </c>
      <c r="R97" s="5">
        <f t="shared" si="40"/>
        <v>42</v>
      </c>
      <c r="S97" s="5"/>
      <c r="T97" s="5"/>
      <c r="U97" s="5">
        <f t="shared" si="41"/>
        <v>0</v>
      </c>
      <c r="V97" s="5">
        <v>1</v>
      </c>
      <c r="W97" s="5"/>
      <c r="X97" s="5">
        <f t="shared" si="42"/>
        <v>1</v>
      </c>
      <c r="Y97" s="5"/>
      <c r="Z97" s="5"/>
      <c r="AA97" s="5">
        <f t="shared" si="43"/>
        <v>0</v>
      </c>
      <c r="AB97" s="5">
        <v>6</v>
      </c>
      <c r="AC97" s="5">
        <v>1</v>
      </c>
      <c r="AD97" s="5">
        <f t="shared" si="44"/>
        <v>7</v>
      </c>
    </row>
    <row r="98" spans="1:30" outlineLevel="4" x14ac:dyDescent="0.25">
      <c r="A98" s="9">
        <v>45.110100000000003</v>
      </c>
      <c r="B98" s="9" t="s">
        <v>99</v>
      </c>
      <c r="C98" s="9" t="s">
        <v>100</v>
      </c>
      <c r="D98" s="5">
        <f t="shared" si="34"/>
        <v>11</v>
      </c>
      <c r="E98" s="5">
        <f t="shared" si="35"/>
        <v>7</v>
      </c>
      <c r="F98" s="5">
        <f t="shared" si="36"/>
        <v>18</v>
      </c>
      <c r="G98" s="5"/>
      <c r="H98" s="5"/>
      <c r="I98" s="5">
        <f t="shared" si="37"/>
        <v>0</v>
      </c>
      <c r="J98" s="5"/>
      <c r="K98" s="5"/>
      <c r="L98" s="5">
        <f t="shared" si="38"/>
        <v>0</v>
      </c>
      <c r="M98" s="5"/>
      <c r="N98" s="5"/>
      <c r="O98" s="5">
        <f t="shared" si="39"/>
        <v>0</v>
      </c>
      <c r="P98" s="5">
        <v>6</v>
      </c>
      <c r="Q98" s="5">
        <v>6</v>
      </c>
      <c r="R98" s="5">
        <f t="shared" si="40"/>
        <v>12</v>
      </c>
      <c r="S98" s="5"/>
      <c r="T98" s="5"/>
      <c r="U98" s="5">
        <f t="shared" si="41"/>
        <v>0</v>
      </c>
      <c r="V98" s="5"/>
      <c r="W98" s="5"/>
      <c r="X98" s="5">
        <f t="shared" si="42"/>
        <v>0</v>
      </c>
      <c r="Y98" s="5"/>
      <c r="Z98" s="5"/>
      <c r="AA98" s="5">
        <f t="shared" si="43"/>
        <v>0</v>
      </c>
      <c r="AB98" s="5">
        <v>5</v>
      </c>
      <c r="AC98" s="5">
        <v>1</v>
      </c>
      <c r="AD98" s="5">
        <f t="shared" si="44"/>
        <v>6</v>
      </c>
    </row>
    <row r="99" spans="1:30" outlineLevel="4" x14ac:dyDescent="0.25">
      <c r="A99" s="9">
        <v>45.999899999999997</v>
      </c>
      <c r="B99" s="9" t="s">
        <v>382</v>
      </c>
      <c r="C99" s="9" t="s">
        <v>383</v>
      </c>
      <c r="D99" s="5">
        <f t="shared" si="34"/>
        <v>7</v>
      </c>
      <c r="E99" s="5">
        <f t="shared" si="35"/>
        <v>8</v>
      </c>
      <c r="F99" s="5">
        <f t="shared" si="36"/>
        <v>15</v>
      </c>
      <c r="G99" s="5"/>
      <c r="H99" s="5"/>
      <c r="I99" s="5">
        <f t="shared" si="37"/>
        <v>0</v>
      </c>
      <c r="J99" s="5"/>
      <c r="K99" s="5"/>
      <c r="L99" s="5">
        <f t="shared" si="38"/>
        <v>0</v>
      </c>
      <c r="M99" s="5"/>
      <c r="N99" s="5"/>
      <c r="O99" s="5">
        <f t="shared" si="39"/>
        <v>0</v>
      </c>
      <c r="P99" s="5">
        <v>4</v>
      </c>
      <c r="Q99" s="5">
        <v>2</v>
      </c>
      <c r="R99" s="5">
        <f t="shared" si="40"/>
        <v>6</v>
      </c>
      <c r="S99" s="5"/>
      <c r="T99" s="5"/>
      <c r="U99" s="5">
        <f t="shared" si="41"/>
        <v>0</v>
      </c>
      <c r="V99" s="5"/>
      <c r="W99" s="5"/>
      <c r="X99" s="5">
        <f t="shared" si="42"/>
        <v>0</v>
      </c>
      <c r="Y99" s="5"/>
      <c r="Z99" s="5"/>
      <c r="AA99" s="5">
        <f t="shared" si="43"/>
        <v>0</v>
      </c>
      <c r="AB99" s="5">
        <v>3</v>
      </c>
      <c r="AC99" s="5">
        <v>6</v>
      </c>
      <c r="AD99" s="5">
        <f t="shared" si="44"/>
        <v>9</v>
      </c>
    </row>
    <row r="100" spans="1:30" outlineLevel="4" x14ac:dyDescent="0.25">
      <c r="A100" s="9">
        <v>51.231000000000002</v>
      </c>
      <c r="B100" s="9" t="s">
        <v>119</v>
      </c>
      <c r="C100" s="9" t="s">
        <v>120</v>
      </c>
      <c r="D100" s="5">
        <f t="shared" si="34"/>
        <v>18</v>
      </c>
      <c r="E100" s="5">
        <f t="shared" si="35"/>
        <v>67</v>
      </c>
      <c r="F100" s="5">
        <f t="shared" si="36"/>
        <v>85</v>
      </c>
      <c r="G100" s="5"/>
      <c r="H100" s="5"/>
      <c r="I100" s="5">
        <f t="shared" si="37"/>
        <v>0</v>
      </c>
      <c r="J100" s="5"/>
      <c r="K100" s="5"/>
      <c r="L100" s="5">
        <f t="shared" si="38"/>
        <v>0</v>
      </c>
      <c r="M100" s="5"/>
      <c r="N100" s="5"/>
      <c r="O100" s="5">
        <f t="shared" si="39"/>
        <v>0</v>
      </c>
      <c r="P100" s="5">
        <v>11</v>
      </c>
      <c r="Q100" s="5">
        <v>32</v>
      </c>
      <c r="R100" s="5">
        <f t="shared" si="40"/>
        <v>43</v>
      </c>
      <c r="S100" s="5"/>
      <c r="T100" s="5"/>
      <c r="U100" s="5">
        <f t="shared" si="41"/>
        <v>0</v>
      </c>
      <c r="V100" s="5"/>
      <c r="W100" s="5"/>
      <c r="X100" s="5">
        <f t="shared" si="42"/>
        <v>0</v>
      </c>
      <c r="Y100" s="5"/>
      <c r="Z100" s="5"/>
      <c r="AA100" s="5">
        <f t="shared" si="43"/>
        <v>0</v>
      </c>
      <c r="AB100" s="5">
        <v>7</v>
      </c>
      <c r="AC100" s="5">
        <v>35</v>
      </c>
      <c r="AD100" s="5">
        <f t="shared" si="44"/>
        <v>42</v>
      </c>
    </row>
    <row r="101" spans="1:30" outlineLevel="3" x14ac:dyDescent="0.25">
      <c r="A101" s="362" t="s">
        <v>45</v>
      </c>
      <c r="B101" s="362"/>
      <c r="C101" s="362"/>
      <c r="D101" s="4">
        <f t="shared" ref="D101:AD101" si="45">SUBTOTAL(9,D102:D103)</f>
        <v>35</v>
      </c>
      <c r="E101" s="4">
        <f t="shared" si="45"/>
        <v>81</v>
      </c>
      <c r="F101" s="4">
        <f t="shared" si="45"/>
        <v>116</v>
      </c>
      <c r="G101" s="4">
        <f t="shared" si="45"/>
        <v>0</v>
      </c>
      <c r="H101" s="4">
        <f t="shared" si="45"/>
        <v>0</v>
      </c>
      <c r="I101" s="4">
        <f t="shared" si="45"/>
        <v>0</v>
      </c>
      <c r="J101" s="4">
        <f t="shared" si="45"/>
        <v>0</v>
      </c>
      <c r="K101" s="4">
        <f t="shared" si="45"/>
        <v>0</v>
      </c>
      <c r="L101" s="4">
        <f t="shared" si="45"/>
        <v>0</v>
      </c>
      <c r="M101" s="4">
        <f t="shared" si="45"/>
        <v>0</v>
      </c>
      <c r="N101" s="4">
        <f t="shared" si="45"/>
        <v>0</v>
      </c>
      <c r="O101" s="4">
        <f t="shared" si="45"/>
        <v>0</v>
      </c>
      <c r="P101" s="4">
        <f t="shared" si="45"/>
        <v>31</v>
      </c>
      <c r="Q101" s="4">
        <f t="shared" si="45"/>
        <v>72</v>
      </c>
      <c r="R101" s="4">
        <f t="shared" si="45"/>
        <v>103</v>
      </c>
      <c r="S101" s="4">
        <f t="shared" si="45"/>
        <v>0</v>
      </c>
      <c r="T101" s="4">
        <f t="shared" si="45"/>
        <v>0</v>
      </c>
      <c r="U101" s="4">
        <f t="shared" si="45"/>
        <v>0</v>
      </c>
      <c r="V101" s="4">
        <f t="shared" si="45"/>
        <v>0</v>
      </c>
      <c r="W101" s="4">
        <f t="shared" si="45"/>
        <v>0</v>
      </c>
      <c r="X101" s="4">
        <f t="shared" si="45"/>
        <v>0</v>
      </c>
      <c r="Y101" s="4">
        <f t="shared" si="45"/>
        <v>0</v>
      </c>
      <c r="Z101" s="4">
        <f t="shared" si="45"/>
        <v>0</v>
      </c>
      <c r="AA101" s="4">
        <f t="shared" si="45"/>
        <v>0</v>
      </c>
      <c r="AB101" s="4">
        <f t="shared" si="45"/>
        <v>4</v>
      </c>
      <c r="AC101" s="4">
        <f t="shared" si="45"/>
        <v>9</v>
      </c>
      <c r="AD101" s="4">
        <f t="shared" si="45"/>
        <v>13</v>
      </c>
    </row>
    <row r="102" spans="1:30" outlineLevel="4" x14ac:dyDescent="0.25">
      <c r="A102" s="9">
        <v>42.010100000000001</v>
      </c>
      <c r="B102" s="9" t="s">
        <v>81</v>
      </c>
      <c r="C102" s="9" t="s">
        <v>82</v>
      </c>
      <c r="D102" s="5">
        <f t="shared" si="34"/>
        <v>24</v>
      </c>
      <c r="E102" s="5">
        <f t="shared" si="35"/>
        <v>61</v>
      </c>
      <c r="F102" s="5">
        <f t="shared" si="36"/>
        <v>85</v>
      </c>
      <c r="G102" s="5"/>
      <c r="H102" s="5"/>
      <c r="I102" s="5">
        <f t="shared" si="37"/>
        <v>0</v>
      </c>
      <c r="J102" s="5"/>
      <c r="K102" s="5"/>
      <c r="L102" s="5">
        <f t="shared" si="38"/>
        <v>0</v>
      </c>
      <c r="M102" s="5"/>
      <c r="N102" s="5"/>
      <c r="O102" s="5">
        <f t="shared" si="39"/>
        <v>0</v>
      </c>
      <c r="P102" s="5">
        <v>22</v>
      </c>
      <c r="Q102" s="5">
        <v>58</v>
      </c>
      <c r="R102" s="5">
        <f t="shared" si="40"/>
        <v>80</v>
      </c>
      <c r="S102" s="5"/>
      <c r="T102" s="5"/>
      <c r="U102" s="5">
        <f t="shared" si="41"/>
        <v>0</v>
      </c>
      <c r="V102" s="5"/>
      <c r="W102" s="5"/>
      <c r="X102" s="5">
        <f t="shared" si="42"/>
        <v>0</v>
      </c>
      <c r="Y102" s="5"/>
      <c r="Z102" s="5"/>
      <c r="AA102" s="5">
        <f t="shared" si="43"/>
        <v>0</v>
      </c>
      <c r="AB102" s="5">
        <v>2</v>
      </c>
      <c r="AC102" s="5">
        <v>3</v>
      </c>
      <c r="AD102" s="5">
        <f t="shared" si="44"/>
        <v>5</v>
      </c>
    </row>
    <row r="103" spans="1:30" outlineLevel="4" x14ac:dyDescent="0.25">
      <c r="A103" s="9">
        <v>44.070099999999996</v>
      </c>
      <c r="B103" s="9" t="s">
        <v>85</v>
      </c>
      <c r="C103" s="9" t="s">
        <v>86</v>
      </c>
      <c r="D103" s="5">
        <f t="shared" si="34"/>
        <v>11</v>
      </c>
      <c r="E103" s="5">
        <f t="shared" si="35"/>
        <v>20</v>
      </c>
      <c r="F103" s="5">
        <f t="shared" si="36"/>
        <v>31</v>
      </c>
      <c r="G103" s="5"/>
      <c r="H103" s="5"/>
      <c r="I103" s="5">
        <f t="shared" si="37"/>
        <v>0</v>
      </c>
      <c r="J103" s="5"/>
      <c r="K103" s="5"/>
      <c r="L103" s="5">
        <f t="shared" si="38"/>
        <v>0</v>
      </c>
      <c r="M103" s="5"/>
      <c r="N103" s="5"/>
      <c r="O103" s="5">
        <f t="shared" si="39"/>
        <v>0</v>
      </c>
      <c r="P103" s="5">
        <v>9</v>
      </c>
      <c r="Q103" s="5">
        <v>14</v>
      </c>
      <c r="R103" s="5">
        <f t="shared" si="40"/>
        <v>23</v>
      </c>
      <c r="S103" s="5"/>
      <c r="T103" s="5"/>
      <c r="U103" s="5">
        <f t="shared" si="41"/>
        <v>0</v>
      </c>
      <c r="V103" s="5"/>
      <c r="W103" s="5"/>
      <c r="X103" s="5">
        <f t="shared" si="42"/>
        <v>0</v>
      </c>
      <c r="Y103" s="5"/>
      <c r="Z103" s="5"/>
      <c r="AA103" s="5">
        <f t="shared" si="43"/>
        <v>0</v>
      </c>
      <c r="AB103" s="5">
        <v>2</v>
      </c>
      <c r="AC103" s="5">
        <v>6</v>
      </c>
      <c r="AD103" s="5">
        <f t="shared" si="44"/>
        <v>8</v>
      </c>
    </row>
    <row r="104" spans="1:30" outlineLevel="1" x14ac:dyDescent="0.25">
      <c r="A104" s="363" t="s">
        <v>121</v>
      </c>
      <c r="B104" s="363"/>
      <c r="C104" s="363"/>
      <c r="D104" s="4">
        <f t="shared" ref="D104:AD104" si="46">SUBTOTAL(9,D107:D114)</f>
        <v>25</v>
      </c>
      <c r="E104" s="4">
        <f t="shared" si="46"/>
        <v>59</v>
      </c>
      <c r="F104" s="4">
        <f t="shared" si="46"/>
        <v>84</v>
      </c>
      <c r="G104" s="4">
        <f t="shared" si="46"/>
        <v>0</v>
      </c>
      <c r="H104" s="4">
        <f t="shared" si="46"/>
        <v>0</v>
      </c>
      <c r="I104" s="4">
        <f t="shared" si="46"/>
        <v>0</v>
      </c>
      <c r="J104" s="4">
        <f t="shared" si="46"/>
        <v>0</v>
      </c>
      <c r="K104" s="4">
        <f t="shared" si="46"/>
        <v>0</v>
      </c>
      <c r="L104" s="4">
        <f t="shared" si="46"/>
        <v>0</v>
      </c>
      <c r="M104" s="4">
        <f t="shared" si="46"/>
        <v>0</v>
      </c>
      <c r="N104" s="4">
        <f t="shared" si="46"/>
        <v>0</v>
      </c>
      <c r="O104" s="4">
        <f t="shared" si="46"/>
        <v>0</v>
      </c>
      <c r="P104" s="4">
        <f t="shared" si="46"/>
        <v>19</v>
      </c>
      <c r="Q104" s="4">
        <f t="shared" si="46"/>
        <v>40</v>
      </c>
      <c r="R104" s="4">
        <f t="shared" si="46"/>
        <v>59</v>
      </c>
      <c r="S104" s="4">
        <f t="shared" si="46"/>
        <v>1</v>
      </c>
      <c r="T104" s="4">
        <f t="shared" si="46"/>
        <v>0</v>
      </c>
      <c r="U104" s="4">
        <f t="shared" si="46"/>
        <v>1</v>
      </c>
      <c r="V104" s="4">
        <f t="shared" si="46"/>
        <v>0</v>
      </c>
      <c r="W104" s="4">
        <f t="shared" si="46"/>
        <v>0</v>
      </c>
      <c r="X104" s="4">
        <f t="shared" si="46"/>
        <v>0</v>
      </c>
      <c r="Y104" s="4">
        <f t="shared" si="46"/>
        <v>0</v>
      </c>
      <c r="Z104" s="4">
        <f t="shared" si="46"/>
        <v>0</v>
      </c>
      <c r="AA104" s="4">
        <f t="shared" si="46"/>
        <v>0</v>
      </c>
      <c r="AB104" s="4">
        <f t="shared" si="46"/>
        <v>5</v>
      </c>
      <c r="AC104" s="4">
        <f t="shared" si="46"/>
        <v>19</v>
      </c>
      <c r="AD104" s="4">
        <f t="shared" si="46"/>
        <v>24</v>
      </c>
    </row>
    <row r="105" spans="1:30" outlineLevel="2" x14ac:dyDescent="0.25">
      <c r="A105" s="364" t="s">
        <v>40</v>
      </c>
      <c r="B105" s="364"/>
      <c r="C105" s="364"/>
      <c r="D105" s="4">
        <f t="shared" ref="D105:AD105" si="47">SUBTOTAL(9,D107:D114)</f>
        <v>25</v>
      </c>
      <c r="E105" s="4">
        <f t="shared" si="47"/>
        <v>59</v>
      </c>
      <c r="F105" s="4">
        <f t="shared" si="47"/>
        <v>84</v>
      </c>
      <c r="G105" s="4">
        <f t="shared" si="47"/>
        <v>0</v>
      </c>
      <c r="H105" s="4">
        <f t="shared" si="47"/>
        <v>0</v>
      </c>
      <c r="I105" s="4">
        <f t="shared" si="47"/>
        <v>0</v>
      </c>
      <c r="J105" s="4">
        <f t="shared" si="47"/>
        <v>0</v>
      </c>
      <c r="K105" s="4">
        <f t="shared" si="47"/>
        <v>0</v>
      </c>
      <c r="L105" s="4">
        <f t="shared" si="47"/>
        <v>0</v>
      </c>
      <c r="M105" s="4">
        <f t="shared" si="47"/>
        <v>0</v>
      </c>
      <c r="N105" s="4">
        <f t="shared" si="47"/>
        <v>0</v>
      </c>
      <c r="O105" s="4">
        <f t="shared" si="47"/>
        <v>0</v>
      </c>
      <c r="P105" s="4">
        <f t="shared" si="47"/>
        <v>19</v>
      </c>
      <c r="Q105" s="4">
        <f t="shared" si="47"/>
        <v>40</v>
      </c>
      <c r="R105" s="4">
        <f t="shared" si="47"/>
        <v>59</v>
      </c>
      <c r="S105" s="4">
        <f t="shared" si="47"/>
        <v>1</v>
      </c>
      <c r="T105" s="4">
        <f t="shared" si="47"/>
        <v>0</v>
      </c>
      <c r="U105" s="4">
        <f t="shared" si="47"/>
        <v>1</v>
      </c>
      <c r="V105" s="4">
        <f t="shared" si="47"/>
        <v>0</v>
      </c>
      <c r="W105" s="4">
        <f t="shared" si="47"/>
        <v>0</v>
      </c>
      <c r="X105" s="4">
        <f t="shared" si="47"/>
        <v>0</v>
      </c>
      <c r="Y105" s="4">
        <f t="shared" si="47"/>
        <v>0</v>
      </c>
      <c r="Z105" s="4">
        <f t="shared" si="47"/>
        <v>0</v>
      </c>
      <c r="AA105" s="4">
        <f t="shared" si="47"/>
        <v>0</v>
      </c>
      <c r="AB105" s="4">
        <f t="shared" si="47"/>
        <v>5</v>
      </c>
      <c r="AC105" s="4">
        <f t="shared" si="47"/>
        <v>19</v>
      </c>
      <c r="AD105" s="4">
        <f t="shared" si="47"/>
        <v>24</v>
      </c>
    </row>
    <row r="106" spans="1:30" outlineLevel="3" collapsed="1" x14ac:dyDescent="0.25">
      <c r="A106" s="362" t="s">
        <v>122</v>
      </c>
      <c r="B106" s="362"/>
      <c r="C106" s="362"/>
      <c r="D106" s="4">
        <f t="shared" ref="D106:AD106" si="48">SUBTOTAL(9,D107:D109)</f>
        <v>4</v>
      </c>
      <c r="E106" s="4">
        <f t="shared" si="48"/>
        <v>15</v>
      </c>
      <c r="F106" s="4">
        <f t="shared" si="48"/>
        <v>19</v>
      </c>
      <c r="G106" s="4">
        <f t="shared" si="48"/>
        <v>0</v>
      </c>
      <c r="H106" s="4">
        <f t="shared" si="48"/>
        <v>0</v>
      </c>
      <c r="I106" s="4">
        <f t="shared" si="48"/>
        <v>0</v>
      </c>
      <c r="J106" s="4">
        <f t="shared" si="48"/>
        <v>0</v>
      </c>
      <c r="K106" s="4">
        <f t="shared" si="48"/>
        <v>0</v>
      </c>
      <c r="L106" s="4">
        <f t="shared" si="48"/>
        <v>0</v>
      </c>
      <c r="M106" s="4">
        <f t="shared" si="48"/>
        <v>0</v>
      </c>
      <c r="N106" s="4">
        <f t="shared" si="48"/>
        <v>0</v>
      </c>
      <c r="O106" s="4">
        <f t="shared" si="48"/>
        <v>0</v>
      </c>
      <c r="P106" s="4">
        <f t="shared" si="48"/>
        <v>3</v>
      </c>
      <c r="Q106" s="4">
        <f t="shared" si="48"/>
        <v>9</v>
      </c>
      <c r="R106" s="4">
        <f t="shared" si="48"/>
        <v>12</v>
      </c>
      <c r="S106" s="4">
        <f t="shared" si="48"/>
        <v>0</v>
      </c>
      <c r="T106" s="4">
        <f t="shared" si="48"/>
        <v>0</v>
      </c>
      <c r="U106" s="4">
        <f t="shared" si="48"/>
        <v>0</v>
      </c>
      <c r="V106" s="4">
        <f t="shared" si="48"/>
        <v>0</v>
      </c>
      <c r="W106" s="4">
        <f t="shared" si="48"/>
        <v>0</v>
      </c>
      <c r="X106" s="4">
        <f t="shared" si="48"/>
        <v>0</v>
      </c>
      <c r="Y106" s="4">
        <f t="shared" si="48"/>
        <v>0</v>
      </c>
      <c r="Z106" s="4">
        <f t="shared" si="48"/>
        <v>0</v>
      </c>
      <c r="AA106" s="4">
        <f t="shared" si="48"/>
        <v>0</v>
      </c>
      <c r="AB106" s="4">
        <f t="shared" si="48"/>
        <v>1</v>
      </c>
      <c r="AC106" s="4">
        <f t="shared" si="48"/>
        <v>6</v>
      </c>
      <c r="AD106" s="4">
        <f t="shared" si="48"/>
        <v>7</v>
      </c>
    </row>
    <row r="107" spans="1:30" outlineLevel="4" x14ac:dyDescent="0.25">
      <c r="A107" s="9">
        <v>25.010100000000001</v>
      </c>
      <c r="B107" s="9" t="s">
        <v>123</v>
      </c>
      <c r="C107" s="9" t="s">
        <v>124</v>
      </c>
      <c r="D107" s="5">
        <f t="shared" si="34"/>
        <v>2</v>
      </c>
      <c r="E107" s="5">
        <f t="shared" si="35"/>
        <v>3</v>
      </c>
      <c r="F107" s="5">
        <f t="shared" si="36"/>
        <v>5</v>
      </c>
      <c r="G107" s="5"/>
      <c r="H107" s="5"/>
      <c r="I107" s="5">
        <f t="shared" si="37"/>
        <v>0</v>
      </c>
      <c r="J107" s="5"/>
      <c r="K107" s="5"/>
      <c r="L107" s="5">
        <f t="shared" si="38"/>
        <v>0</v>
      </c>
      <c r="M107" s="5"/>
      <c r="N107" s="5"/>
      <c r="O107" s="5">
        <f t="shared" si="39"/>
        <v>0</v>
      </c>
      <c r="P107" s="5">
        <v>1</v>
      </c>
      <c r="Q107" s="5">
        <v>2</v>
      </c>
      <c r="R107" s="5">
        <f t="shared" si="40"/>
        <v>3</v>
      </c>
      <c r="S107" s="5"/>
      <c r="T107" s="5"/>
      <c r="U107" s="5">
        <f t="shared" si="41"/>
        <v>0</v>
      </c>
      <c r="V107" s="5"/>
      <c r="W107" s="5"/>
      <c r="X107" s="5">
        <f t="shared" si="42"/>
        <v>0</v>
      </c>
      <c r="Y107" s="5"/>
      <c r="Z107" s="5"/>
      <c r="AA107" s="5">
        <f t="shared" si="43"/>
        <v>0</v>
      </c>
      <c r="AB107" s="5">
        <v>1</v>
      </c>
      <c r="AC107" s="5">
        <v>1</v>
      </c>
      <c r="AD107" s="5">
        <f t="shared" si="44"/>
        <v>2</v>
      </c>
    </row>
    <row r="108" spans="1:30" outlineLevel="4" x14ac:dyDescent="0.25">
      <c r="A108" s="9">
        <v>25.010300000000001</v>
      </c>
      <c r="B108" s="9" t="s">
        <v>125</v>
      </c>
      <c r="C108" s="9" t="s">
        <v>126</v>
      </c>
      <c r="D108" s="5">
        <f t="shared" si="34"/>
        <v>0</v>
      </c>
      <c r="E108" s="5">
        <f t="shared" si="35"/>
        <v>6</v>
      </c>
      <c r="F108" s="5">
        <f t="shared" si="36"/>
        <v>6</v>
      </c>
      <c r="G108" s="5"/>
      <c r="H108" s="5"/>
      <c r="I108" s="5">
        <f t="shared" si="37"/>
        <v>0</v>
      </c>
      <c r="J108" s="5"/>
      <c r="K108" s="5"/>
      <c r="L108" s="5">
        <f t="shared" si="38"/>
        <v>0</v>
      </c>
      <c r="M108" s="5"/>
      <c r="N108" s="5"/>
      <c r="O108" s="5">
        <f t="shared" si="39"/>
        <v>0</v>
      </c>
      <c r="P108" s="5"/>
      <c r="Q108" s="5">
        <v>3</v>
      </c>
      <c r="R108" s="5">
        <f t="shared" si="40"/>
        <v>3</v>
      </c>
      <c r="S108" s="5"/>
      <c r="T108" s="5"/>
      <c r="U108" s="5">
        <f t="shared" si="41"/>
        <v>0</v>
      </c>
      <c r="V108" s="5"/>
      <c r="W108" s="5"/>
      <c r="X108" s="5">
        <f t="shared" si="42"/>
        <v>0</v>
      </c>
      <c r="Y108" s="5"/>
      <c r="Z108" s="5"/>
      <c r="AA108" s="5">
        <f t="shared" si="43"/>
        <v>0</v>
      </c>
      <c r="AB108" s="5">
        <v>0</v>
      </c>
      <c r="AC108" s="5">
        <v>3</v>
      </c>
      <c r="AD108" s="5">
        <f t="shared" si="44"/>
        <v>3</v>
      </c>
    </row>
    <row r="109" spans="1:30" outlineLevel="4" x14ac:dyDescent="0.25">
      <c r="A109" s="9">
        <v>25.0199</v>
      </c>
      <c r="B109" s="9" t="s">
        <v>384</v>
      </c>
      <c r="C109" s="9" t="s">
        <v>385</v>
      </c>
      <c r="D109" s="5">
        <f t="shared" si="34"/>
        <v>2</v>
      </c>
      <c r="E109" s="5">
        <f t="shared" si="35"/>
        <v>6</v>
      </c>
      <c r="F109" s="5">
        <f t="shared" si="36"/>
        <v>8</v>
      </c>
      <c r="G109" s="5"/>
      <c r="H109" s="5"/>
      <c r="I109" s="5">
        <f t="shared" si="37"/>
        <v>0</v>
      </c>
      <c r="J109" s="5"/>
      <c r="K109" s="5"/>
      <c r="L109" s="5">
        <f t="shared" si="38"/>
        <v>0</v>
      </c>
      <c r="M109" s="5"/>
      <c r="N109" s="5"/>
      <c r="O109" s="5">
        <f t="shared" si="39"/>
        <v>0</v>
      </c>
      <c r="P109" s="5">
        <v>2</v>
      </c>
      <c r="Q109" s="5">
        <v>4</v>
      </c>
      <c r="R109" s="5">
        <f t="shared" si="40"/>
        <v>6</v>
      </c>
      <c r="S109" s="5"/>
      <c r="T109" s="5"/>
      <c r="U109" s="5">
        <f t="shared" si="41"/>
        <v>0</v>
      </c>
      <c r="V109" s="5"/>
      <c r="W109" s="5"/>
      <c r="X109" s="5">
        <f t="shared" si="42"/>
        <v>0</v>
      </c>
      <c r="Y109" s="5"/>
      <c r="Z109" s="5"/>
      <c r="AA109" s="5">
        <f t="shared" si="43"/>
        <v>0</v>
      </c>
      <c r="AB109" s="5">
        <v>0</v>
      </c>
      <c r="AC109" s="5">
        <v>2</v>
      </c>
      <c r="AD109" s="5">
        <f t="shared" si="44"/>
        <v>2</v>
      </c>
    </row>
    <row r="110" spans="1:30" outlineLevel="3" x14ac:dyDescent="0.25">
      <c r="A110" s="362" t="s">
        <v>41</v>
      </c>
      <c r="B110" s="362"/>
      <c r="C110" s="362"/>
      <c r="D110" s="4">
        <f t="shared" ref="D110:AD110" si="49">SUBTOTAL(9,D111:D112)</f>
        <v>20</v>
      </c>
      <c r="E110" s="4">
        <f t="shared" si="49"/>
        <v>43</v>
      </c>
      <c r="F110" s="4">
        <f t="shared" si="49"/>
        <v>63</v>
      </c>
      <c r="G110" s="4">
        <f t="shared" si="49"/>
        <v>0</v>
      </c>
      <c r="H110" s="4">
        <f t="shared" si="49"/>
        <v>0</v>
      </c>
      <c r="I110" s="4">
        <f t="shared" si="49"/>
        <v>0</v>
      </c>
      <c r="J110" s="4">
        <f t="shared" si="49"/>
        <v>0</v>
      </c>
      <c r="K110" s="4">
        <f t="shared" si="49"/>
        <v>0</v>
      </c>
      <c r="L110" s="4">
        <f t="shared" si="49"/>
        <v>0</v>
      </c>
      <c r="M110" s="4">
        <f t="shared" si="49"/>
        <v>0</v>
      </c>
      <c r="N110" s="4">
        <f t="shared" si="49"/>
        <v>0</v>
      </c>
      <c r="O110" s="4">
        <f t="shared" si="49"/>
        <v>0</v>
      </c>
      <c r="P110" s="4">
        <f t="shared" si="49"/>
        <v>15</v>
      </c>
      <c r="Q110" s="4">
        <f t="shared" si="49"/>
        <v>30</v>
      </c>
      <c r="R110" s="4">
        <f t="shared" si="49"/>
        <v>45</v>
      </c>
      <c r="S110" s="4">
        <f t="shared" si="49"/>
        <v>1</v>
      </c>
      <c r="T110" s="4">
        <f t="shared" si="49"/>
        <v>0</v>
      </c>
      <c r="U110" s="4">
        <f t="shared" si="49"/>
        <v>1</v>
      </c>
      <c r="V110" s="4">
        <f t="shared" si="49"/>
        <v>0</v>
      </c>
      <c r="W110" s="4">
        <f t="shared" si="49"/>
        <v>0</v>
      </c>
      <c r="X110" s="4">
        <f t="shared" si="49"/>
        <v>0</v>
      </c>
      <c r="Y110" s="4">
        <f t="shared" si="49"/>
        <v>0</v>
      </c>
      <c r="Z110" s="4">
        <f t="shared" si="49"/>
        <v>0</v>
      </c>
      <c r="AA110" s="4">
        <f t="shared" si="49"/>
        <v>0</v>
      </c>
      <c r="AB110" s="4">
        <f t="shared" si="49"/>
        <v>4</v>
      </c>
      <c r="AC110" s="4">
        <f t="shared" si="49"/>
        <v>13</v>
      </c>
      <c r="AD110" s="4">
        <f t="shared" si="49"/>
        <v>17</v>
      </c>
    </row>
    <row r="111" spans="1:30" outlineLevel="4" x14ac:dyDescent="0.25">
      <c r="A111" s="9">
        <v>11.040100000000001</v>
      </c>
      <c r="B111" s="9" t="s">
        <v>127</v>
      </c>
      <c r="C111" s="9" t="s">
        <v>128</v>
      </c>
      <c r="D111" s="5">
        <f t="shared" si="34"/>
        <v>19</v>
      </c>
      <c r="E111" s="5">
        <f t="shared" si="35"/>
        <v>42</v>
      </c>
      <c r="F111" s="5">
        <f t="shared" si="36"/>
        <v>61</v>
      </c>
      <c r="G111" s="5"/>
      <c r="H111" s="5"/>
      <c r="I111" s="5">
        <f t="shared" si="37"/>
        <v>0</v>
      </c>
      <c r="J111" s="5"/>
      <c r="K111" s="5"/>
      <c r="L111" s="5">
        <f t="shared" si="38"/>
        <v>0</v>
      </c>
      <c r="M111" s="5"/>
      <c r="N111" s="5"/>
      <c r="O111" s="5">
        <f t="shared" si="39"/>
        <v>0</v>
      </c>
      <c r="P111" s="5">
        <v>14</v>
      </c>
      <c r="Q111" s="5">
        <v>29</v>
      </c>
      <c r="R111" s="5">
        <f t="shared" si="40"/>
        <v>43</v>
      </c>
      <c r="S111" s="5">
        <v>1</v>
      </c>
      <c r="T111" s="5"/>
      <c r="U111" s="5">
        <f t="shared" si="41"/>
        <v>1</v>
      </c>
      <c r="V111" s="5"/>
      <c r="W111" s="5"/>
      <c r="X111" s="5">
        <f t="shared" si="42"/>
        <v>0</v>
      </c>
      <c r="Y111" s="5"/>
      <c r="Z111" s="5"/>
      <c r="AA111" s="5">
        <f t="shared" si="43"/>
        <v>0</v>
      </c>
      <c r="AB111" s="5">
        <v>4</v>
      </c>
      <c r="AC111" s="5">
        <v>13</v>
      </c>
      <c r="AD111" s="5">
        <f t="shared" si="44"/>
        <v>17</v>
      </c>
    </row>
    <row r="112" spans="1:30" outlineLevel="4" x14ac:dyDescent="0.25">
      <c r="A112" s="9">
        <v>25.010100000000001</v>
      </c>
      <c r="B112" s="9" t="s">
        <v>123</v>
      </c>
      <c r="C112" s="9" t="s">
        <v>124</v>
      </c>
      <c r="D112" s="5">
        <f t="shared" si="34"/>
        <v>1</v>
      </c>
      <c r="E112" s="5">
        <f t="shared" si="35"/>
        <v>1</v>
      </c>
      <c r="F112" s="5">
        <f t="shared" si="36"/>
        <v>2</v>
      </c>
      <c r="G112" s="5"/>
      <c r="H112" s="5"/>
      <c r="I112" s="5">
        <f t="shared" si="37"/>
        <v>0</v>
      </c>
      <c r="J112" s="5"/>
      <c r="K112" s="5"/>
      <c r="L112" s="5">
        <f t="shared" si="38"/>
        <v>0</v>
      </c>
      <c r="M112" s="5"/>
      <c r="N112" s="5"/>
      <c r="O112" s="5">
        <f t="shared" si="39"/>
        <v>0</v>
      </c>
      <c r="P112" s="5">
        <v>1</v>
      </c>
      <c r="Q112" s="5">
        <v>1</v>
      </c>
      <c r="R112" s="5">
        <f t="shared" si="40"/>
        <v>2</v>
      </c>
      <c r="S112" s="5"/>
      <c r="T112" s="5"/>
      <c r="U112" s="5">
        <f t="shared" si="41"/>
        <v>0</v>
      </c>
      <c r="V112" s="5"/>
      <c r="W112" s="5"/>
      <c r="X112" s="5">
        <f t="shared" si="42"/>
        <v>0</v>
      </c>
      <c r="Y112" s="5"/>
      <c r="Z112" s="5"/>
      <c r="AA112" s="5">
        <f t="shared" si="43"/>
        <v>0</v>
      </c>
      <c r="AB112" s="5">
        <v>0</v>
      </c>
      <c r="AC112" s="5">
        <v>0</v>
      </c>
      <c r="AD112" s="5">
        <f t="shared" si="44"/>
        <v>0</v>
      </c>
    </row>
    <row r="113" spans="1:30" outlineLevel="3" x14ac:dyDescent="0.25">
      <c r="A113" s="362" t="s">
        <v>348</v>
      </c>
      <c r="B113" s="362"/>
      <c r="C113" s="362"/>
      <c r="D113" s="4">
        <f t="shared" ref="D113:AD113" si="50">SUBTOTAL(9,D114:D114)</f>
        <v>1</v>
      </c>
      <c r="E113" s="4">
        <f t="shared" si="50"/>
        <v>1</v>
      </c>
      <c r="F113" s="4">
        <f t="shared" si="50"/>
        <v>2</v>
      </c>
      <c r="G113" s="4">
        <f t="shared" si="50"/>
        <v>0</v>
      </c>
      <c r="H113" s="4">
        <f t="shared" si="50"/>
        <v>0</v>
      </c>
      <c r="I113" s="4">
        <f t="shared" si="50"/>
        <v>0</v>
      </c>
      <c r="J113" s="4">
        <f t="shared" si="50"/>
        <v>0</v>
      </c>
      <c r="K113" s="4">
        <f t="shared" si="50"/>
        <v>0</v>
      </c>
      <c r="L113" s="4">
        <f t="shared" si="50"/>
        <v>0</v>
      </c>
      <c r="M113" s="4">
        <f t="shared" si="50"/>
        <v>0</v>
      </c>
      <c r="N113" s="4">
        <f t="shared" si="50"/>
        <v>0</v>
      </c>
      <c r="O113" s="4">
        <f t="shared" si="50"/>
        <v>0</v>
      </c>
      <c r="P113" s="4">
        <f t="shared" si="50"/>
        <v>1</v>
      </c>
      <c r="Q113" s="4">
        <f t="shared" si="50"/>
        <v>1</v>
      </c>
      <c r="R113" s="4">
        <f t="shared" si="50"/>
        <v>2</v>
      </c>
      <c r="S113" s="4">
        <f t="shared" si="50"/>
        <v>0</v>
      </c>
      <c r="T113" s="4">
        <f t="shared" si="50"/>
        <v>0</v>
      </c>
      <c r="U113" s="4">
        <f t="shared" si="50"/>
        <v>0</v>
      </c>
      <c r="V113" s="4">
        <f t="shared" si="50"/>
        <v>0</v>
      </c>
      <c r="W113" s="4">
        <f t="shared" si="50"/>
        <v>0</v>
      </c>
      <c r="X113" s="4">
        <f t="shared" si="50"/>
        <v>0</v>
      </c>
      <c r="Y113" s="4">
        <f t="shared" si="50"/>
        <v>0</v>
      </c>
      <c r="Z113" s="4">
        <f t="shared" si="50"/>
        <v>0</v>
      </c>
      <c r="AA113" s="4">
        <f t="shared" si="50"/>
        <v>0</v>
      </c>
      <c r="AB113" s="4">
        <f t="shared" si="50"/>
        <v>0</v>
      </c>
      <c r="AC113" s="4">
        <f t="shared" si="50"/>
        <v>0</v>
      </c>
      <c r="AD113" s="4">
        <f t="shared" si="50"/>
        <v>0</v>
      </c>
    </row>
    <row r="114" spans="1:30" outlineLevel="4" x14ac:dyDescent="0.25">
      <c r="A114" s="9">
        <v>25.0199</v>
      </c>
      <c r="B114" s="9" t="s">
        <v>384</v>
      </c>
      <c r="C114" s="9" t="s">
        <v>385</v>
      </c>
      <c r="D114" s="5">
        <f t="shared" si="34"/>
        <v>1</v>
      </c>
      <c r="E114" s="5">
        <f t="shared" si="35"/>
        <v>1</v>
      </c>
      <c r="F114" s="5">
        <f t="shared" si="36"/>
        <v>2</v>
      </c>
      <c r="G114" s="5"/>
      <c r="H114" s="5"/>
      <c r="I114" s="5">
        <f t="shared" si="37"/>
        <v>0</v>
      </c>
      <c r="J114" s="5"/>
      <c r="K114" s="5"/>
      <c r="L114" s="5">
        <f t="shared" si="38"/>
        <v>0</v>
      </c>
      <c r="M114" s="5"/>
      <c r="N114" s="5"/>
      <c r="O114" s="5">
        <f t="shared" si="39"/>
        <v>0</v>
      </c>
      <c r="P114" s="5">
        <v>1</v>
      </c>
      <c r="Q114" s="5">
        <v>1</v>
      </c>
      <c r="R114" s="5">
        <f t="shared" si="40"/>
        <v>2</v>
      </c>
      <c r="S114" s="5"/>
      <c r="T114" s="5"/>
      <c r="U114" s="5">
        <f t="shared" si="41"/>
        <v>0</v>
      </c>
      <c r="V114" s="5"/>
      <c r="W114" s="5"/>
      <c r="X114" s="5">
        <f t="shared" si="42"/>
        <v>0</v>
      </c>
      <c r="Y114" s="5"/>
      <c r="Z114" s="5"/>
      <c r="AA114" s="5">
        <f t="shared" si="43"/>
        <v>0</v>
      </c>
      <c r="AB114" s="5">
        <v>0</v>
      </c>
      <c r="AC114" s="5">
        <v>0</v>
      </c>
      <c r="AD114" s="5">
        <f t="shared" si="44"/>
        <v>0</v>
      </c>
    </row>
    <row r="115" spans="1:30" outlineLevel="1" x14ac:dyDescent="0.25">
      <c r="A115" s="363" t="s">
        <v>129</v>
      </c>
      <c r="B115" s="363"/>
      <c r="C115" s="363"/>
      <c r="D115" s="4">
        <f t="shared" ref="D115:AD115" si="51">SUBTOTAL(9,D118:D125)</f>
        <v>181</v>
      </c>
      <c r="E115" s="4">
        <f t="shared" si="51"/>
        <v>468</v>
      </c>
      <c r="F115" s="4">
        <f t="shared" si="51"/>
        <v>649</v>
      </c>
      <c r="G115" s="4">
        <f t="shared" si="51"/>
        <v>0</v>
      </c>
      <c r="H115" s="4">
        <f t="shared" si="51"/>
        <v>2</v>
      </c>
      <c r="I115" s="4">
        <f t="shared" si="51"/>
        <v>2</v>
      </c>
      <c r="J115" s="4">
        <f t="shared" si="51"/>
        <v>0</v>
      </c>
      <c r="K115" s="4">
        <f t="shared" si="51"/>
        <v>0</v>
      </c>
      <c r="L115" s="4">
        <f t="shared" si="51"/>
        <v>0</v>
      </c>
      <c r="M115" s="4">
        <f t="shared" si="51"/>
        <v>0</v>
      </c>
      <c r="N115" s="4">
        <f t="shared" si="51"/>
        <v>1</v>
      </c>
      <c r="O115" s="4">
        <f t="shared" si="51"/>
        <v>1</v>
      </c>
      <c r="P115" s="4">
        <f t="shared" si="51"/>
        <v>163</v>
      </c>
      <c r="Q115" s="4">
        <f t="shared" si="51"/>
        <v>433</v>
      </c>
      <c r="R115" s="4">
        <f t="shared" si="51"/>
        <v>596</v>
      </c>
      <c r="S115" s="4">
        <f t="shared" si="51"/>
        <v>0</v>
      </c>
      <c r="T115" s="4">
        <f t="shared" si="51"/>
        <v>0</v>
      </c>
      <c r="U115" s="4">
        <f t="shared" si="51"/>
        <v>0</v>
      </c>
      <c r="V115" s="4">
        <f t="shared" si="51"/>
        <v>2</v>
      </c>
      <c r="W115" s="4">
        <f t="shared" si="51"/>
        <v>5</v>
      </c>
      <c r="X115" s="4">
        <f t="shared" si="51"/>
        <v>7</v>
      </c>
      <c r="Y115" s="4">
        <f t="shared" si="51"/>
        <v>1</v>
      </c>
      <c r="Z115" s="4">
        <f t="shared" si="51"/>
        <v>2</v>
      </c>
      <c r="AA115" s="4">
        <f t="shared" si="51"/>
        <v>3</v>
      </c>
      <c r="AB115" s="4">
        <f t="shared" si="51"/>
        <v>15</v>
      </c>
      <c r="AC115" s="4">
        <f t="shared" si="51"/>
        <v>25</v>
      </c>
      <c r="AD115" s="4">
        <f t="shared" si="51"/>
        <v>40</v>
      </c>
    </row>
    <row r="116" spans="1:30" outlineLevel="2" x14ac:dyDescent="0.25">
      <c r="A116" s="364" t="s">
        <v>12</v>
      </c>
      <c r="B116" s="364"/>
      <c r="C116" s="364"/>
      <c r="D116" s="4">
        <f t="shared" ref="D116:AD116" si="52">SUBTOTAL(9,D118:D121)</f>
        <v>172</v>
      </c>
      <c r="E116" s="4">
        <f t="shared" si="52"/>
        <v>448</v>
      </c>
      <c r="F116" s="4">
        <f t="shared" si="52"/>
        <v>620</v>
      </c>
      <c r="G116" s="4">
        <f t="shared" si="52"/>
        <v>0</v>
      </c>
      <c r="H116" s="4">
        <f t="shared" si="52"/>
        <v>2</v>
      </c>
      <c r="I116" s="4">
        <f t="shared" si="52"/>
        <v>2</v>
      </c>
      <c r="J116" s="4">
        <f t="shared" si="52"/>
        <v>0</v>
      </c>
      <c r="K116" s="4">
        <f t="shared" si="52"/>
        <v>0</v>
      </c>
      <c r="L116" s="4">
        <f t="shared" si="52"/>
        <v>0</v>
      </c>
      <c r="M116" s="4">
        <f t="shared" si="52"/>
        <v>0</v>
      </c>
      <c r="N116" s="4">
        <f t="shared" si="52"/>
        <v>1</v>
      </c>
      <c r="O116" s="4">
        <f t="shared" si="52"/>
        <v>1</v>
      </c>
      <c r="P116" s="4">
        <f t="shared" si="52"/>
        <v>157</v>
      </c>
      <c r="Q116" s="4">
        <f t="shared" si="52"/>
        <v>418</v>
      </c>
      <c r="R116" s="4">
        <f t="shared" si="52"/>
        <v>575</v>
      </c>
      <c r="S116" s="4">
        <f t="shared" si="52"/>
        <v>0</v>
      </c>
      <c r="T116" s="4">
        <f t="shared" si="52"/>
        <v>0</v>
      </c>
      <c r="U116" s="4">
        <f t="shared" si="52"/>
        <v>0</v>
      </c>
      <c r="V116" s="4">
        <f t="shared" si="52"/>
        <v>2</v>
      </c>
      <c r="W116" s="4">
        <f t="shared" si="52"/>
        <v>5</v>
      </c>
      <c r="X116" s="4">
        <f t="shared" si="52"/>
        <v>7</v>
      </c>
      <c r="Y116" s="4">
        <f t="shared" si="52"/>
        <v>1</v>
      </c>
      <c r="Z116" s="4">
        <f t="shared" si="52"/>
        <v>2</v>
      </c>
      <c r="AA116" s="4">
        <f t="shared" si="52"/>
        <v>3</v>
      </c>
      <c r="AB116" s="4">
        <f t="shared" si="52"/>
        <v>12</v>
      </c>
      <c r="AC116" s="4">
        <f t="shared" si="52"/>
        <v>20</v>
      </c>
      <c r="AD116" s="4">
        <f t="shared" si="52"/>
        <v>32</v>
      </c>
    </row>
    <row r="117" spans="1:30" outlineLevel="3" collapsed="1" x14ac:dyDescent="0.25">
      <c r="A117" s="362" t="s">
        <v>13</v>
      </c>
      <c r="B117" s="362"/>
      <c r="C117" s="362"/>
      <c r="D117" s="4">
        <f t="shared" ref="D117:AD117" si="53">SUBTOTAL(9,D118:D121)</f>
        <v>172</v>
      </c>
      <c r="E117" s="4">
        <f t="shared" si="53"/>
        <v>448</v>
      </c>
      <c r="F117" s="4">
        <f t="shared" si="53"/>
        <v>620</v>
      </c>
      <c r="G117" s="4">
        <f t="shared" si="53"/>
        <v>0</v>
      </c>
      <c r="H117" s="4">
        <f t="shared" si="53"/>
        <v>2</v>
      </c>
      <c r="I117" s="4">
        <f t="shared" si="53"/>
        <v>2</v>
      </c>
      <c r="J117" s="4">
        <f t="shared" si="53"/>
        <v>0</v>
      </c>
      <c r="K117" s="4">
        <f t="shared" si="53"/>
        <v>0</v>
      </c>
      <c r="L117" s="4">
        <f t="shared" si="53"/>
        <v>0</v>
      </c>
      <c r="M117" s="4">
        <f t="shared" si="53"/>
        <v>0</v>
      </c>
      <c r="N117" s="4">
        <f t="shared" si="53"/>
        <v>1</v>
      </c>
      <c r="O117" s="4">
        <f t="shared" si="53"/>
        <v>1</v>
      </c>
      <c r="P117" s="4">
        <f t="shared" si="53"/>
        <v>157</v>
      </c>
      <c r="Q117" s="4">
        <f t="shared" si="53"/>
        <v>418</v>
      </c>
      <c r="R117" s="4">
        <f t="shared" si="53"/>
        <v>575</v>
      </c>
      <c r="S117" s="4">
        <f t="shared" si="53"/>
        <v>0</v>
      </c>
      <c r="T117" s="4">
        <f t="shared" si="53"/>
        <v>0</v>
      </c>
      <c r="U117" s="4">
        <f t="shared" si="53"/>
        <v>0</v>
      </c>
      <c r="V117" s="4">
        <f t="shared" si="53"/>
        <v>2</v>
      </c>
      <c r="W117" s="4">
        <f t="shared" si="53"/>
        <v>5</v>
      </c>
      <c r="X117" s="4">
        <f t="shared" si="53"/>
        <v>7</v>
      </c>
      <c r="Y117" s="4">
        <f t="shared" si="53"/>
        <v>1</v>
      </c>
      <c r="Z117" s="4">
        <f t="shared" si="53"/>
        <v>2</v>
      </c>
      <c r="AA117" s="4">
        <f t="shared" si="53"/>
        <v>3</v>
      </c>
      <c r="AB117" s="4">
        <f t="shared" si="53"/>
        <v>12</v>
      </c>
      <c r="AC117" s="4">
        <f t="shared" si="53"/>
        <v>20</v>
      </c>
      <c r="AD117" s="4">
        <f t="shared" si="53"/>
        <v>32</v>
      </c>
    </row>
    <row r="118" spans="1:30" outlineLevel="4" x14ac:dyDescent="0.25">
      <c r="A118" s="9">
        <v>9.0101999999999993</v>
      </c>
      <c r="B118" s="9" t="s">
        <v>130</v>
      </c>
      <c r="C118" s="9" t="s">
        <v>131</v>
      </c>
      <c r="D118" s="5">
        <f t="shared" si="34"/>
        <v>1</v>
      </c>
      <c r="E118" s="5">
        <f t="shared" si="35"/>
        <v>0</v>
      </c>
      <c r="F118" s="5">
        <f t="shared" si="36"/>
        <v>1</v>
      </c>
      <c r="G118" s="5"/>
      <c r="H118" s="5"/>
      <c r="I118" s="5">
        <f t="shared" si="37"/>
        <v>0</v>
      </c>
      <c r="J118" s="5"/>
      <c r="K118" s="5"/>
      <c r="L118" s="5">
        <f t="shared" si="38"/>
        <v>0</v>
      </c>
      <c r="M118" s="5"/>
      <c r="N118" s="5"/>
      <c r="O118" s="5">
        <f t="shared" si="39"/>
        <v>0</v>
      </c>
      <c r="P118" s="5">
        <v>1</v>
      </c>
      <c r="Q118" s="5"/>
      <c r="R118" s="5">
        <f t="shared" si="40"/>
        <v>1</v>
      </c>
      <c r="S118" s="5"/>
      <c r="T118" s="5"/>
      <c r="U118" s="5">
        <f t="shared" si="41"/>
        <v>0</v>
      </c>
      <c r="V118" s="5"/>
      <c r="W118" s="5"/>
      <c r="X118" s="5">
        <f t="shared" si="42"/>
        <v>0</v>
      </c>
      <c r="Y118" s="5"/>
      <c r="Z118" s="5"/>
      <c r="AA118" s="5">
        <f t="shared" si="43"/>
        <v>0</v>
      </c>
      <c r="AB118" s="5">
        <v>0</v>
      </c>
      <c r="AC118" s="5">
        <v>0</v>
      </c>
      <c r="AD118" s="5">
        <f t="shared" si="44"/>
        <v>0</v>
      </c>
    </row>
    <row r="119" spans="1:30" outlineLevel="4" x14ac:dyDescent="0.25">
      <c r="A119" s="9">
        <v>9.0498999999999992</v>
      </c>
      <c r="B119" s="9" t="s">
        <v>132</v>
      </c>
      <c r="C119" s="9" t="s">
        <v>133</v>
      </c>
      <c r="D119" s="5">
        <f t="shared" si="34"/>
        <v>38</v>
      </c>
      <c r="E119" s="5">
        <f t="shared" si="35"/>
        <v>153</v>
      </c>
      <c r="F119" s="5">
        <f t="shared" si="36"/>
        <v>191</v>
      </c>
      <c r="G119" s="5"/>
      <c r="H119" s="5"/>
      <c r="I119" s="5">
        <f t="shared" si="37"/>
        <v>0</v>
      </c>
      <c r="J119" s="5"/>
      <c r="K119" s="5"/>
      <c r="L119" s="5">
        <f t="shared" si="38"/>
        <v>0</v>
      </c>
      <c r="M119" s="5"/>
      <c r="N119" s="5"/>
      <c r="O119" s="5">
        <f t="shared" si="39"/>
        <v>0</v>
      </c>
      <c r="P119" s="5">
        <v>35</v>
      </c>
      <c r="Q119" s="5">
        <v>146</v>
      </c>
      <c r="R119" s="5">
        <f t="shared" si="40"/>
        <v>181</v>
      </c>
      <c r="S119" s="5"/>
      <c r="T119" s="5"/>
      <c r="U119" s="5">
        <f t="shared" si="41"/>
        <v>0</v>
      </c>
      <c r="V119" s="5">
        <v>1</v>
      </c>
      <c r="W119" s="5"/>
      <c r="X119" s="5">
        <f t="shared" si="42"/>
        <v>1</v>
      </c>
      <c r="Y119" s="5"/>
      <c r="Z119" s="5">
        <v>1</v>
      </c>
      <c r="AA119" s="5">
        <f t="shared" si="43"/>
        <v>1</v>
      </c>
      <c r="AB119" s="5">
        <v>2</v>
      </c>
      <c r="AC119" s="5">
        <v>6</v>
      </c>
      <c r="AD119" s="5">
        <f t="shared" si="44"/>
        <v>8</v>
      </c>
    </row>
    <row r="120" spans="1:30" outlineLevel="4" x14ac:dyDescent="0.25">
      <c r="A120" s="9">
        <v>9.0799000000000003</v>
      </c>
      <c r="B120" s="9" t="s">
        <v>134</v>
      </c>
      <c r="C120" s="9" t="s">
        <v>135</v>
      </c>
      <c r="D120" s="5">
        <f t="shared" si="34"/>
        <v>90</v>
      </c>
      <c r="E120" s="5">
        <f t="shared" si="35"/>
        <v>117</v>
      </c>
      <c r="F120" s="5">
        <f t="shared" si="36"/>
        <v>207</v>
      </c>
      <c r="G120" s="5"/>
      <c r="H120" s="5"/>
      <c r="I120" s="5">
        <f t="shared" si="37"/>
        <v>0</v>
      </c>
      <c r="J120" s="5"/>
      <c r="K120" s="5"/>
      <c r="L120" s="5">
        <f t="shared" si="38"/>
        <v>0</v>
      </c>
      <c r="M120" s="5"/>
      <c r="N120" s="5"/>
      <c r="O120" s="5">
        <f t="shared" si="39"/>
        <v>0</v>
      </c>
      <c r="P120" s="5">
        <v>82</v>
      </c>
      <c r="Q120" s="5">
        <v>111</v>
      </c>
      <c r="R120" s="5">
        <f t="shared" si="40"/>
        <v>193</v>
      </c>
      <c r="S120" s="5"/>
      <c r="T120" s="5"/>
      <c r="U120" s="5">
        <f t="shared" si="41"/>
        <v>0</v>
      </c>
      <c r="V120" s="5">
        <v>1</v>
      </c>
      <c r="W120" s="5">
        <v>2</v>
      </c>
      <c r="X120" s="5">
        <f t="shared" si="42"/>
        <v>3</v>
      </c>
      <c r="Y120" s="5"/>
      <c r="Z120" s="5"/>
      <c r="AA120" s="5">
        <f t="shared" si="43"/>
        <v>0</v>
      </c>
      <c r="AB120" s="5">
        <v>7</v>
      </c>
      <c r="AC120" s="5">
        <v>4</v>
      </c>
      <c r="AD120" s="5">
        <f t="shared" si="44"/>
        <v>11</v>
      </c>
    </row>
    <row r="121" spans="1:30" outlineLevel="4" x14ac:dyDescent="0.25">
      <c r="A121" s="9">
        <v>9.0901999999999994</v>
      </c>
      <c r="B121" s="9" t="s">
        <v>136</v>
      </c>
      <c r="C121" s="9" t="s">
        <v>137</v>
      </c>
      <c r="D121" s="5">
        <f t="shared" si="34"/>
        <v>43</v>
      </c>
      <c r="E121" s="5">
        <f t="shared" si="35"/>
        <v>178</v>
      </c>
      <c r="F121" s="5">
        <f t="shared" si="36"/>
        <v>221</v>
      </c>
      <c r="G121" s="5"/>
      <c r="H121" s="5">
        <v>2</v>
      </c>
      <c r="I121" s="5">
        <f t="shared" si="37"/>
        <v>2</v>
      </c>
      <c r="J121" s="5"/>
      <c r="K121" s="5"/>
      <c r="L121" s="5">
        <f t="shared" si="38"/>
        <v>0</v>
      </c>
      <c r="M121" s="5"/>
      <c r="N121" s="5">
        <v>1</v>
      </c>
      <c r="O121" s="5">
        <f t="shared" si="39"/>
        <v>1</v>
      </c>
      <c r="P121" s="5">
        <v>39</v>
      </c>
      <c r="Q121" s="5">
        <v>161</v>
      </c>
      <c r="R121" s="5">
        <f t="shared" si="40"/>
        <v>200</v>
      </c>
      <c r="S121" s="5"/>
      <c r="T121" s="5"/>
      <c r="U121" s="5">
        <f t="shared" si="41"/>
        <v>0</v>
      </c>
      <c r="V121" s="5"/>
      <c r="W121" s="5">
        <v>3</v>
      </c>
      <c r="X121" s="5">
        <f t="shared" si="42"/>
        <v>3</v>
      </c>
      <c r="Y121" s="5">
        <v>1</v>
      </c>
      <c r="Z121" s="5">
        <v>1</v>
      </c>
      <c r="AA121" s="5">
        <f t="shared" si="43"/>
        <v>2</v>
      </c>
      <c r="AB121" s="5">
        <v>3</v>
      </c>
      <c r="AC121" s="5">
        <v>10</v>
      </c>
      <c r="AD121" s="5">
        <f t="shared" si="44"/>
        <v>13</v>
      </c>
    </row>
    <row r="122" spans="1:30" outlineLevel="2" x14ac:dyDescent="0.25">
      <c r="A122" s="364" t="s">
        <v>40</v>
      </c>
      <c r="B122" s="364"/>
      <c r="C122" s="364"/>
      <c r="D122" s="4">
        <f t="shared" ref="D122:AD122" si="54">SUBTOTAL(9,D124:D125)</f>
        <v>9</v>
      </c>
      <c r="E122" s="4">
        <f t="shared" si="54"/>
        <v>20</v>
      </c>
      <c r="F122" s="4">
        <f t="shared" si="54"/>
        <v>29</v>
      </c>
      <c r="G122" s="4">
        <f t="shared" si="54"/>
        <v>0</v>
      </c>
      <c r="H122" s="4">
        <f t="shared" si="54"/>
        <v>0</v>
      </c>
      <c r="I122" s="4">
        <f t="shared" si="54"/>
        <v>0</v>
      </c>
      <c r="J122" s="4">
        <f t="shared" si="54"/>
        <v>0</v>
      </c>
      <c r="K122" s="4">
        <f t="shared" si="54"/>
        <v>0</v>
      </c>
      <c r="L122" s="4">
        <f t="shared" si="54"/>
        <v>0</v>
      </c>
      <c r="M122" s="4">
        <f t="shared" si="54"/>
        <v>0</v>
      </c>
      <c r="N122" s="4">
        <f t="shared" si="54"/>
        <v>0</v>
      </c>
      <c r="O122" s="4">
        <f t="shared" si="54"/>
        <v>0</v>
      </c>
      <c r="P122" s="4">
        <f t="shared" si="54"/>
        <v>6</v>
      </c>
      <c r="Q122" s="4">
        <f t="shared" si="54"/>
        <v>15</v>
      </c>
      <c r="R122" s="4">
        <f t="shared" si="54"/>
        <v>21</v>
      </c>
      <c r="S122" s="4">
        <f t="shared" si="54"/>
        <v>0</v>
      </c>
      <c r="T122" s="4">
        <f t="shared" si="54"/>
        <v>0</v>
      </c>
      <c r="U122" s="4">
        <f t="shared" si="54"/>
        <v>0</v>
      </c>
      <c r="V122" s="4">
        <f t="shared" si="54"/>
        <v>0</v>
      </c>
      <c r="W122" s="4">
        <f t="shared" si="54"/>
        <v>0</v>
      </c>
      <c r="X122" s="4">
        <f t="shared" si="54"/>
        <v>0</v>
      </c>
      <c r="Y122" s="4">
        <f t="shared" si="54"/>
        <v>0</v>
      </c>
      <c r="Z122" s="4">
        <f t="shared" si="54"/>
        <v>0</v>
      </c>
      <c r="AA122" s="4">
        <f t="shared" si="54"/>
        <v>0</v>
      </c>
      <c r="AB122" s="4">
        <f t="shared" si="54"/>
        <v>3</v>
      </c>
      <c r="AC122" s="4">
        <f t="shared" si="54"/>
        <v>5</v>
      </c>
      <c r="AD122" s="4">
        <f t="shared" si="54"/>
        <v>8</v>
      </c>
    </row>
    <row r="123" spans="1:30" outlineLevel="3" collapsed="1" x14ac:dyDescent="0.25">
      <c r="A123" s="362" t="s">
        <v>41</v>
      </c>
      <c r="B123" s="362"/>
      <c r="C123" s="362"/>
      <c r="D123" s="4">
        <f t="shared" ref="D123:AD123" si="55">SUBTOTAL(9,D124:D125)</f>
        <v>9</v>
      </c>
      <c r="E123" s="4">
        <f t="shared" si="55"/>
        <v>20</v>
      </c>
      <c r="F123" s="4">
        <f t="shared" si="55"/>
        <v>29</v>
      </c>
      <c r="G123" s="4">
        <f t="shared" si="55"/>
        <v>0</v>
      </c>
      <c r="H123" s="4">
        <f t="shared" si="55"/>
        <v>0</v>
      </c>
      <c r="I123" s="4">
        <f t="shared" si="55"/>
        <v>0</v>
      </c>
      <c r="J123" s="4">
        <f t="shared" si="55"/>
        <v>0</v>
      </c>
      <c r="K123" s="4">
        <f t="shared" si="55"/>
        <v>0</v>
      </c>
      <c r="L123" s="4">
        <f t="shared" si="55"/>
        <v>0</v>
      </c>
      <c r="M123" s="4">
        <f t="shared" si="55"/>
        <v>0</v>
      </c>
      <c r="N123" s="4">
        <f t="shared" si="55"/>
        <v>0</v>
      </c>
      <c r="O123" s="4">
        <f t="shared" si="55"/>
        <v>0</v>
      </c>
      <c r="P123" s="4">
        <f t="shared" si="55"/>
        <v>6</v>
      </c>
      <c r="Q123" s="4">
        <f t="shared" si="55"/>
        <v>15</v>
      </c>
      <c r="R123" s="4">
        <f t="shared" si="55"/>
        <v>21</v>
      </c>
      <c r="S123" s="4">
        <f t="shared" si="55"/>
        <v>0</v>
      </c>
      <c r="T123" s="4">
        <f t="shared" si="55"/>
        <v>0</v>
      </c>
      <c r="U123" s="4">
        <f t="shared" si="55"/>
        <v>0</v>
      </c>
      <c r="V123" s="4">
        <f t="shared" si="55"/>
        <v>0</v>
      </c>
      <c r="W123" s="4">
        <f t="shared" si="55"/>
        <v>0</v>
      </c>
      <c r="X123" s="4">
        <f t="shared" si="55"/>
        <v>0</v>
      </c>
      <c r="Y123" s="4">
        <f t="shared" si="55"/>
        <v>0</v>
      </c>
      <c r="Z123" s="4">
        <f t="shared" si="55"/>
        <v>0</v>
      </c>
      <c r="AA123" s="4">
        <f t="shared" si="55"/>
        <v>0</v>
      </c>
      <c r="AB123" s="4">
        <f t="shared" si="55"/>
        <v>3</v>
      </c>
      <c r="AC123" s="4">
        <f t="shared" si="55"/>
        <v>5</v>
      </c>
      <c r="AD123" s="4">
        <f t="shared" si="55"/>
        <v>8</v>
      </c>
    </row>
    <row r="124" spans="1:30" outlineLevel="4" x14ac:dyDescent="0.25">
      <c r="A124" s="9">
        <v>9.0401000000000007</v>
      </c>
      <c r="B124" s="9" t="s">
        <v>138</v>
      </c>
      <c r="C124" s="9" t="s">
        <v>139</v>
      </c>
      <c r="D124" s="5">
        <f t="shared" si="34"/>
        <v>3</v>
      </c>
      <c r="E124" s="5">
        <f t="shared" si="35"/>
        <v>10</v>
      </c>
      <c r="F124" s="5">
        <f t="shared" si="36"/>
        <v>13</v>
      </c>
      <c r="G124" s="5"/>
      <c r="H124" s="5"/>
      <c r="I124" s="5">
        <f t="shared" si="37"/>
        <v>0</v>
      </c>
      <c r="J124" s="5"/>
      <c r="K124" s="5"/>
      <c r="L124" s="5">
        <f t="shared" si="38"/>
        <v>0</v>
      </c>
      <c r="M124" s="5"/>
      <c r="N124" s="5"/>
      <c r="O124" s="5">
        <f t="shared" si="39"/>
        <v>0</v>
      </c>
      <c r="P124" s="5">
        <v>1</v>
      </c>
      <c r="Q124" s="5">
        <v>8</v>
      </c>
      <c r="R124" s="5">
        <f t="shared" si="40"/>
        <v>9</v>
      </c>
      <c r="S124" s="5"/>
      <c r="T124" s="5"/>
      <c r="U124" s="5">
        <f t="shared" si="41"/>
        <v>0</v>
      </c>
      <c r="V124" s="5"/>
      <c r="W124" s="5"/>
      <c r="X124" s="5">
        <f t="shared" si="42"/>
        <v>0</v>
      </c>
      <c r="Y124" s="5"/>
      <c r="Z124" s="5"/>
      <c r="AA124" s="5">
        <f t="shared" si="43"/>
        <v>0</v>
      </c>
      <c r="AB124" s="5">
        <v>2</v>
      </c>
      <c r="AC124" s="5">
        <v>2</v>
      </c>
      <c r="AD124" s="5">
        <f t="shared" si="44"/>
        <v>4</v>
      </c>
    </row>
    <row r="125" spans="1:30" outlineLevel="4" x14ac:dyDescent="0.25">
      <c r="A125" s="9">
        <v>9.0498999999999992</v>
      </c>
      <c r="B125" s="9" t="s">
        <v>140</v>
      </c>
      <c r="C125" s="9" t="s">
        <v>141</v>
      </c>
      <c r="D125" s="5">
        <f t="shared" si="34"/>
        <v>6</v>
      </c>
      <c r="E125" s="5">
        <f t="shared" si="35"/>
        <v>10</v>
      </c>
      <c r="F125" s="5">
        <f t="shared" si="36"/>
        <v>16</v>
      </c>
      <c r="G125" s="5"/>
      <c r="H125" s="5"/>
      <c r="I125" s="5">
        <f t="shared" si="37"/>
        <v>0</v>
      </c>
      <c r="J125" s="5"/>
      <c r="K125" s="5"/>
      <c r="L125" s="5">
        <f t="shared" si="38"/>
        <v>0</v>
      </c>
      <c r="M125" s="5"/>
      <c r="N125" s="5"/>
      <c r="O125" s="5">
        <f t="shared" si="39"/>
        <v>0</v>
      </c>
      <c r="P125" s="5">
        <v>5</v>
      </c>
      <c r="Q125" s="5">
        <v>7</v>
      </c>
      <c r="R125" s="5">
        <f t="shared" si="40"/>
        <v>12</v>
      </c>
      <c r="S125" s="5"/>
      <c r="T125" s="5"/>
      <c r="U125" s="5">
        <f t="shared" si="41"/>
        <v>0</v>
      </c>
      <c r="V125" s="5"/>
      <c r="W125" s="5"/>
      <c r="X125" s="5">
        <f t="shared" si="42"/>
        <v>0</v>
      </c>
      <c r="Y125" s="5"/>
      <c r="Z125" s="5"/>
      <c r="AA125" s="5">
        <f t="shared" si="43"/>
        <v>0</v>
      </c>
      <c r="AB125" s="5">
        <v>1</v>
      </c>
      <c r="AC125" s="5">
        <v>3</v>
      </c>
      <c r="AD125" s="5">
        <f t="shared" si="44"/>
        <v>4</v>
      </c>
    </row>
    <row r="126" spans="1:30" outlineLevel="1" x14ac:dyDescent="0.25">
      <c r="A126" s="363" t="s">
        <v>142</v>
      </c>
      <c r="B126" s="363"/>
      <c r="C126" s="363"/>
      <c r="D126" s="4">
        <f t="shared" ref="D126:AD126" si="56">SUBTOTAL(9,D129:D131)</f>
        <v>306</v>
      </c>
      <c r="E126" s="4">
        <f t="shared" si="56"/>
        <v>376</v>
      </c>
      <c r="F126" s="4">
        <f t="shared" si="56"/>
        <v>682</v>
      </c>
      <c r="G126" s="4">
        <f t="shared" si="56"/>
        <v>0</v>
      </c>
      <c r="H126" s="4">
        <f t="shared" si="56"/>
        <v>0</v>
      </c>
      <c r="I126" s="4">
        <f t="shared" si="56"/>
        <v>0</v>
      </c>
      <c r="J126" s="4">
        <f t="shared" si="56"/>
        <v>0</v>
      </c>
      <c r="K126" s="4">
        <f t="shared" si="56"/>
        <v>0</v>
      </c>
      <c r="L126" s="4">
        <f t="shared" si="56"/>
        <v>0</v>
      </c>
      <c r="M126" s="4">
        <f t="shared" si="56"/>
        <v>1</v>
      </c>
      <c r="N126" s="4">
        <f t="shared" si="56"/>
        <v>0</v>
      </c>
      <c r="O126" s="4">
        <f t="shared" si="56"/>
        <v>1</v>
      </c>
      <c r="P126" s="4">
        <f t="shared" si="56"/>
        <v>229</v>
      </c>
      <c r="Q126" s="4">
        <f t="shared" si="56"/>
        <v>286</v>
      </c>
      <c r="R126" s="4">
        <f t="shared" si="56"/>
        <v>515</v>
      </c>
      <c r="S126" s="4">
        <f t="shared" si="56"/>
        <v>1</v>
      </c>
      <c r="T126" s="4">
        <f t="shared" si="56"/>
        <v>0</v>
      </c>
      <c r="U126" s="4">
        <f t="shared" si="56"/>
        <v>1</v>
      </c>
      <c r="V126" s="4">
        <f t="shared" si="56"/>
        <v>1</v>
      </c>
      <c r="W126" s="4">
        <f t="shared" si="56"/>
        <v>0</v>
      </c>
      <c r="X126" s="4">
        <f t="shared" si="56"/>
        <v>1</v>
      </c>
      <c r="Y126" s="4">
        <f t="shared" si="56"/>
        <v>2</v>
      </c>
      <c r="Z126" s="4">
        <f t="shared" si="56"/>
        <v>0</v>
      </c>
      <c r="AA126" s="4">
        <f t="shared" si="56"/>
        <v>2</v>
      </c>
      <c r="AB126" s="4">
        <f t="shared" si="56"/>
        <v>72</v>
      </c>
      <c r="AC126" s="4">
        <f t="shared" si="56"/>
        <v>90</v>
      </c>
      <c r="AD126" s="4">
        <f t="shared" si="56"/>
        <v>162</v>
      </c>
    </row>
    <row r="127" spans="1:30" outlineLevel="2" x14ac:dyDescent="0.25">
      <c r="A127" s="364" t="s">
        <v>40</v>
      </c>
      <c r="B127" s="364"/>
      <c r="C127" s="364"/>
      <c r="D127" s="4">
        <f t="shared" ref="D127:AD127" si="57">SUBTOTAL(9,D129:D131)</f>
        <v>306</v>
      </c>
      <c r="E127" s="4">
        <f t="shared" si="57"/>
        <v>376</v>
      </c>
      <c r="F127" s="4">
        <f t="shared" si="57"/>
        <v>682</v>
      </c>
      <c r="G127" s="4">
        <f t="shared" si="57"/>
        <v>0</v>
      </c>
      <c r="H127" s="4">
        <f t="shared" si="57"/>
        <v>0</v>
      </c>
      <c r="I127" s="4">
        <f t="shared" si="57"/>
        <v>0</v>
      </c>
      <c r="J127" s="4">
        <f t="shared" si="57"/>
        <v>0</v>
      </c>
      <c r="K127" s="4">
        <f t="shared" si="57"/>
        <v>0</v>
      </c>
      <c r="L127" s="4">
        <f t="shared" si="57"/>
        <v>0</v>
      </c>
      <c r="M127" s="4">
        <f t="shared" si="57"/>
        <v>1</v>
      </c>
      <c r="N127" s="4">
        <f t="shared" si="57"/>
        <v>0</v>
      </c>
      <c r="O127" s="4">
        <f t="shared" si="57"/>
        <v>1</v>
      </c>
      <c r="P127" s="4">
        <f t="shared" si="57"/>
        <v>229</v>
      </c>
      <c r="Q127" s="4">
        <f t="shared" si="57"/>
        <v>286</v>
      </c>
      <c r="R127" s="4">
        <f t="shared" si="57"/>
        <v>515</v>
      </c>
      <c r="S127" s="4">
        <f t="shared" si="57"/>
        <v>1</v>
      </c>
      <c r="T127" s="4">
        <f t="shared" si="57"/>
        <v>0</v>
      </c>
      <c r="U127" s="4">
        <f t="shared" si="57"/>
        <v>1</v>
      </c>
      <c r="V127" s="4">
        <f t="shared" si="57"/>
        <v>1</v>
      </c>
      <c r="W127" s="4">
        <f t="shared" si="57"/>
        <v>0</v>
      </c>
      <c r="X127" s="4">
        <f t="shared" si="57"/>
        <v>1</v>
      </c>
      <c r="Y127" s="4">
        <f t="shared" si="57"/>
        <v>2</v>
      </c>
      <c r="Z127" s="4">
        <f t="shared" si="57"/>
        <v>0</v>
      </c>
      <c r="AA127" s="4">
        <f t="shared" si="57"/>
        <v>2</v>
      </c>
      <c r="AB127" s="4">
        <f t="shared" si="57"/>
        <v>72</v>
      </c>
      <c r="AC127" s="4">
        <f t="shared" si="57"/>
        <v>90</v>
      </c>
      <c r="AD127" s="4">
        <f t="shared" si="57"/>
        <v>162</v>
      </c>
    </row>
    <row r="128" spans="1:30" outlineLevel="3" collapsed="1" x14ac:dyDescent="0.25">
      <c r="A128" s="362" t="s">
        <v>41</v>
      </c>
      <c r="B128" s="362"/>
      <c r="C128" s="362"/>
      <c r="D128" s="4">
        <f t="shared" ref="D128:AD128" si="58">SUBTOTAL(9,D129:D129)</f>
        <v>1</v>
      </c>
      <c r="E128" s="4">
        <f t="shared" si="58"/>
        <v>2</v>
      </c>
      <c r="F128" s="4">
        <f t="shared" si="58"/>
        <v>3</v>
      </c>
      <c r="G128" s="4">
        <f t="shared" si="58"/>
        <v>0</v>
      </c>
      <c r="H128" s="4">
        <f t="shared" si="58"/>
        <v>0</v>
      </c>
      <c r="I128" s="4">
        <f t="shared" si="58"/>
        <v>0</v>
      </c>
      <c r="J128" s="4">
        <f t="shared" si="58"/>
        <v>0</v>
      </c>
      <c r="K128" s="4">
        <f t="shared" si="58"/>
        <v>0</v>
      </c>
      <c r="L128" s="4">
        <f t="shared" si="58"/>
        <v>0</v>
      </c>
      <c r="M128" s="4">
        <f t="shared" si="58"/>
        <v>0</v>
      </c>
      <c r="N128" s="4">
        <f t="shared" si="58"/>
        <v>0</v>
      </c>
      <c r="O128" s="4">
        <f t="shared" si="58"/>
        <v>0</v>
      </c>
      <c r="P128" s="4">
        <f t="shared" si="58"/>
        <v>0</v>
      </c>
      <c r="Q128" s="4">
        <f t="shared" si="58"/>
        <v>0</v>
      </c>
      <c r="R128" s="4">
        <f t="shared" si="58"/>
        <v>0</v>
      </c>
      <c r="S128" s="4">
        <f t="shared" si="58"/>
        <v>0</v>
      </c>
      <c r="T128" s="4">
        <f t="shared" si="58"/>
        <v>0</v>
      </c>
      <c r="U128" s="4">
        <f t="shared" si="58"/>
        <v>0</v>
      </c>
      <c r="V128" s="4">
        <f t="shared" si="58"/>
        <v>0</v>
      </c>
      <c r="W128" s="4">
        <f t="shared" si="58"/>
        <v>0</v>
      </c>
      <c r="X128" s="4">
        <f t="shared" si="58"/>
        <v>0</v>
      </c>
      <c r="Y128" s="4">
        <f t="shared" si="58"/>
        <v>0</v>
      </c>
      <c r="Z128" s="4">
        <f t="shared" si="58"/>
        <v>0</v>
      </c>
      <c r="AA128" s="4">
        <f t="shared" si="58"/>
        <v>0</v>
      </c>
      <c r="AB128" s="4">
        <f t="shared" si="58"/>
        <v>1</v>
      </c>
      <c r="AC128" s="4">
        <f t="shared" si="58"/>
        <v>2</v>
      </c>
      <c r="AD128" s="4">
        <f t="shared" si="58"/>
        <v>3</v>
      </c>
    </row>
    <row r="129" spans="1:30" outlineLevel="4" x14ac:dyDescent="0.25">
      <c r="A129" s="9">
        <v>22.010100000000001</v>
      </c>
      <c r="B129" s="9" t="s">
        <v>143</v>
      </c>
      <c r="C129" s="9" t="s">
        <v>144</v>
      </c>
      <c r="D129" s="5">
        <f t="shared" si="34"/>
        <v>1</v>
      </c>
      <c r="E129" s="5">
        <f t="shared" si="35"/>
        <v>2</v>
      </c>
      <c r="F129" s="5">
        <f t="shared" si="36"/>
        <v>3</v>
      </c>
      <c r="G129" s="5"/>
      <c r="H129" s="5"/>
      <c r="I129" s="5">
        <f t="shared" si="37"/>
        <v>0</v>
      </c>
      <c r="J129" s="5"/>
      <c r="K129" s="5"/>
      <c r="L129" s="5">
        <f t="shared" si="38"/>
        <v>0</v>
      </c>
      <c r="M129" s="5"/>
      <c r="N129" s="5"/>
      <c r="O129" s="5">
        <f t="shared" si="39"/>
        <v>0</v>
      </c>
      <c r="P129" s="5"/>
      <c r="Q129" s="5"/>
      <c r="R129" s="5">
        <f t="shared" si="40"/>
        <v>0</v>
      </c>
      <c r="S129" s="5"/>
      <c r="T129" s="5"/>
      <c r="U129" s="5">
        <f t="shared" si="41"/>
        <v>0</v>
      </c>
      <c r="V129" s="5"/>
      <c r="W129" s="5"/>
      <c r="X129" s="5">
        <f t="shared" si="42"/>
        <v>0</v>
      </c>
      <c r="Y129" s="5"/>
      <c r="Z129" s="5"/>
      <c r="AA129" s="5">
        <f t="shared" si="43"/>
        <v>0</v>
      </c>
      <c r="AB129" s="5">
        <v>1</v>
      </c>
      <c r="AC129" s="5">
        <v>2</v>
      </c>
      <c r="AD129" s="5">
        <f t="shared" si="44"/>
        <v>3</v>
      </c>
    </row>
    <row r="130" spans="1:30" outlineLevel="3" x14ac:dyDescent="0.25">
      <c r="A130" s="362" t="s">
        <v>145</v>
      </c>
      <c r="B130" s="362"/>
      <c r="C130" s="362"/>
      <c r="D130" s="4">
        <f t="shared" ref="D130:AD130" si="59">SUBTOTAL(9,D131:D131)</f>
        <v>305</v>
      </c>
      <c r="E130" s="4">
        <f t="shared" si="59"/>
        <v>374</v>
      </c>
      <c r="F130" s="4">
        <f t="shared" si="59"/>
        <v>679</v>
      </c>
      <c r="G130" s="4">
        <f t="shared" si="59"/>
        <v>0</v>
      </c>
      <c r="H130" s="4">
        <f t="shared" si="59"/>
        <v>0</v>
      </c>
      <c r="I130" s="4">
        <f t="shared" si="59"/>
        <v>0</v>
      </c>
      <c r="J130" s="4">
        <f t="shared" si="59"/>
        <v>0</v>
      </c>
      <c r="K130" s="4">
        <f t="shared" si="59"/>
        <v>0</v>
      </c>
      <c r="L130" s="4">
        <f t="shared" si="59"/>
        <v>0</v>
      </c>
      <c r="M130" s="4">
        <f t="shared" si="59"/>
        <v>1</v>
      </c>
      <c r="N130" s="4">
        <f t="shared" si="59"/>
        <v>0</v>
      </c>
      <c r="O130" s="4">
        <f t="shared" si="59"/>
        <v>1</v>
      </c>
      <c r="P130" s="4">
        <f t="shared" si="59"/>
        <v>229</v>
      </c>
      <c r="Q130" s="4">
        <f t="shared" si="59"/>
        <v>286</v>
      </c>
      <c r="R130" s="4">
        <f t="shared" si="59"/>
        <v>515</v>
      </c>
      <c r="S130" s="4">
        <f t="shared" si="59"/>
        <v>1</v>
      </c>
      <c r="T130" s="4">
        <f t="shared" si="59"/>
        <v>0</v>
      </c>
      <c r="U130" s="4">
        <f t="shared" si="59"/>
        <v>1</v>
      </c>
      <c r="V130" s="4">
        <f t="shared" si="59"/>
        <v>1</v>
      </c>
      <c r="W130" s="4">
        <f t="shared" si="59"/>
        <v>0</v>
      </c>
      <c r="X130" s="4">
        <f t="shared" si="59"/>
        <v>1</v>
      </c>
      <c r="Y130" s="4">
        <f t="shared" si="59"/>
        <v>2</v>
      </c>
      <c r="Z130" s="4">
        <f t="shared" si="59"/>
        <v>0</v>
      </c>
      <c r="AA130" s="4">
        <f t="shared" si="59"/>
        <v>2</v>
      </c>
      <c r="AB130" s="4">
        <f t="shared" si="59"/>
        <v>71</v>
      </c>
      <c r="AC130" s="4">
        <f t="shared" si="59"/>
        <v>88</v>
      </c>
      <c r="AD130" s="4">
        <f t="shared" si="59"/>
        <v>159</v>
      </c>
    </row>
    <row r="131" spans="1:30" outlineLevel="4" x14ac:dyDescent="0.25">
      <c r="A131" s="9">
        <v>22.010100000000001</v>
      </c>
      <c r="B131" s="9" t="s">
        <v>143</v>
      </c>
      <c r="C131" s="9" t="s">
        <v>144</v>
      </c>
      <c r="D131" s="5">
        <f t="shared" si="34"/>
        <v>305</v>
      </c>
      <c r="E131" s="5">
        <f t="shared" si="35"/>
        <v>374</v>
      </c>
      <c r="F131" s="5">
        <f t="shared" si="36"/>
        <v>679</v>
      </c>
      <c r="G131" s="5"/>
      <c r="H131" s="5"/>
      <c r="I131" s="5">
        <f t="shared" si="37"/>
        <v>0</v>
      </c>
      <c r="J131" s="5"/>
      <c r="K131" s="5"/>
      <c r="L131" s="5">
        <f t="shared" si="38"/>
        <v>0</v>
      </c>
      <c r="M131" s="5">
        <v>1</v>
      </c>
      <c r="N131" s="5"/>
      <c r="O131" s="5">
        <f t="shared" si="39"/>
        <v>1</v>
      </c>
      <c r="P131" s="5">
        <v>229</v>
      </c>
      <c r="Q131" s="5">
        <v>286</v>
      </c>
      <c r="R131" s="5">
        <f t="shared" si="40"/>
        <v>515</v>
      </c>
      <c r="S131" s="5">
        <v>1</v>
      </c>
      <c r="T131" s="5"/>
      <c r="U131" s="5">
        <f t="shared" si="41"/>
        <v>1</v>
      </c>
      <c r="V131" s="5">
        <v>1</v>
      </c>
      <c r="W131" s="5"/>
      <c r="X131" s="5">
        <f t="shared" si="42"/>
        <v>1</v>
      </c>
      <c r="Y131" s="5">
        <v>2</v>
      </c>
      <c r="Z131" s="5"/>
      <c r="AA131" s="5">
        <f t="shared" si="43"/>
        <v>2</v>
      </c>
      <c r="AB131" s="5">
        <v>71</v>
      </c>
      <c r="AC131" s="5">
        <v>88</v>
      </c>
      <c r="AD131" s="5">
        <f t="shared" si="44"/>
        <v>159</v>
      </c>
    </row>
    <row r="132" spans="1:30" outlineLevel="1" x14ac:dyDescent="0.25">
      <c r="A132" s="363" t="s">
        <v>146</v>
      </c>
      <c r="B132" s="363"/>
      <c r="C132" s="363"/>
      <c r="D132" s="4">
        <f t="shared" ref="D132:AD132" si="60">SUBTOTAL(9,D135:D185)</f>
        <v>752</v>
      </c>
      <c r="E132" s="4">
        <f t="shared" si="60"/>
        <v>1683</v>
      </c>
      <c r="F132" s="4">
        <f t="shared" si="60"/>
        <v>2435</v>
      </c>
      <c r="G132" s="4">
        <f t="shared" si="60"/>
        <v>1</v>
      </c>
      <c r="H132" s="4">
        <f t="shared" si="60"/>
        <v>5</v>
      </c>
      <c r="I132" s="4">
        <f t="shared" si="60"/>
        <v>6</v>
      </c>
      <c r="J132" s="4">
        <f t="shared" si="60"/>
        <v>1</v>
      </c>
      <c r="K132" s="4">
        <f t="shared" si="60"/>
        <v>2</v>
      </c>
      <c r="L132" s="4">
        <f t="shared" si="60"/>
        <v>3</v>
      </c>
      <c r="M132" s="4">
        <f t="shared" si="60"/>
        <v>0</v>
      </c>
      <c r="N132" s="4">
        <f t="shared" si="60"/>
        <v>4</v>
      </c>
      <c r="O132" s="4">
        <f t="shared" si="60"/>
        <v>4</v>
      </c>
      <c r="P132" s="4">
        <f t="shared" si="60"/>
        <v>653</v>
      </c>
      <c r="Q132" s="4">
        <f t="shared" si="60"/>
        <v>1429</v>
      </c>
      <c r="R132" s="4">
        <f t="shared" si="60"/>
        <v>2082</v>
      </c>
      <c r="S132" s="4">
        <f t="shared" si="60"/>
        <v>0</v>
      </c>
      <c r="T132" s="4">
        <f t="shared" si="60"/>
        <v>2</v>
      </c>
      <c r="U132" s="4">
        <f t="shared" si="60"/>
        <v>2</v>
      </c>
      <c r="V132" s="4">
        <f t="shared" si="60"/>
        <v>1</v>
      </c>
      <c r="W132" s="4">
        <f t="shared" si="60"/>
        <v>10</v>
      </c>
      <c r="X132" s="4">
        <f t="shared" si="60"/>
        <v>11</v>
      </c>
      <c r="Y132" s="4">
        <f t="shared" si="60"/>
        <v>7</v>
      </c>
      <c r="Z132" s="4">
        <f t="shared" si="60"/>
        <v>23</v>
      </c>
      <c r="AA132" s="4">
        <f t="shared" si="60"/>
        <v>30</v>
      </c>
      <c r="AB132" s="4">
        <f t="shared" si="60"/>
        <v>89</v>
      </c>
      <c r="AC132" s="4">
        <f t="shared" si="60"/>
        <v>208</v>
      </c>
      <c r="AD132" s="4">
        <f t="shared" si="60"/>
        <v>297</v>
      </c>
    </row>
    <row r="133" spans="1:30" outlineLevel="2" x14ac:dyDescent="0.25">
      <c r="A133" s="364" t="s">
        <v>12</v>
      </c>
      <c r="B133" s="364"/>
      <c r="C133" s="364"/>
      <c r="D133" s="4">
        <f t="shared" ref="D133:AD133" si="61">SUBTOTAL(9,D135:D162)</f>
        <v>616</v>
      </c>
      <c r="E133" s="4">
        <f t="shared" si="61"/>
        <v>1251</v>
      </c>
      <c r="F133" s="4">
        <f t="shared" si="61"/>
        <v>1867</v>
      </c>
      <c r="G133" s="4">
        <f t="shared" si="61"/>
        <v>1</v>
      </c>
      <c r="H133" s="4">
        <f t="shared" si="61"/>
        <v>5</v>
      </c>
      <c r="I133" s="4">
        <f t="shared" si="61"/>
        <v>6</v>
      </c>
      <c r="J133" s="4">
        <f t="shared" si="61"/>
        <v>1</v>
      </c>
      <c r="K133" s="4">
        <f t="shared" si="61"/>
        <v>1</v>
      </c>
      <c r="L133" s="4">
        <f t="shared" si="61"/>
        <v>2</v>
      </c>
      <c r="M133" s="4">
        <f t="shared" si="61"/>
        <v>0</v>
      </c>
      <c r="N133" s="4">
        <f t="shared" si="61"/>
        <v>3</v>
      </c>
      <c r="O133" s="4">
        <f t="shared" si="61"/>
        <v>3</v>
      </c>
      <c r="P133" s="4">
        <f t="shared" si="61"/>
        <v>544</v>
      </c>
      <c r="Q133" s="4">
        <f t="shared" si="61"/>
        <v>1088</v>
      </c>
      <c r="R133" s="4">
        <f t="shared" si="61"/>
        <v>1632</v>
      </c>
      <c r="S133" s="4">
        <f t="shared" si="61"/>
        <v>0</v>
      </c>
      <c r="T133" s="4">
        <f t="shared" si="61"/>
        <v>0</v>
      </c>
      <c r="U133" s="4">
        <f t="shared" si="61"/>
        <v>0</v>
      </c>
      <c r="V133" s="4">
        <f t="shared" si="61"/>
        <v>1</v>
      </c>
      <c r="W133" s="4">
        <f t="shared" si="61"/>
        <v>10</v>
      </c>
      <c r="X133" s="4">
        <f t="shared" si="61"/>
        <v>11</v>
      </c>
      <c r="Y133" s="4">
        <f t="shared" si="61"/>
        <v>6</v>
      </c>
      <c r="Z133" s="4">
        <f t="shared" si="61"/>
        <v>21</v>
      </c>
      <c r="AA133" s="4">
        <f t="shared" si="61"/>
        <v>27</v>
      </c>
      <c r="AB133" s="4">
        <f t="shared" si="61"/>
        <v>63</v>
      </c>
      <c r="AC133" s="4">
        <f t="shared" si="61"/>
        <v>123</v>
      </c>
      <c r="AD133" s="4">
        <f t="shared" si="61"/>
        <v>186</v>
      </c>
    </row>
    <row r="134" spans="1:30" outlineLevel="3" collapsed="1" x14ac:dyDescent="0.25">
      <c r="A134" s="362" t="s">
        <v>13</v>
      </c>
      <c r="B134" s="362"/>
      <c r="C134" s="362"/>
      <c r="D134" s="4">
        <f t="shared" ref="D134:AD134" si="62">SUBTOTAL(9,D135:D138)</f>
        <v>135</v>
      </c>
      <c r="E134" s="4">
        <f t="shared" si="62"/>
        <v>185</v>
      </c>
      <c r="F134" s="4">
        <f t="shared" si="62"/>
        <v>320</v>
      </c>
      <c r="G134" s="4">
        <f t="shared" si="62"/>
        <v>0</v>
      </c>
      <c r="H134" s="4">
        <f t="shared" si="62"/>
        <v>0</v>
      </c>
      <c r="I134" s="4">
        <f t="shared" si="62"/>
        <v>0</v>
      </c>
      <c r="J134" s="4">
        <f t="shared" si="62"/>
        <v>0</v>
      </c>
      <c r="K134" s="4">
        <f t="shared" si="62"/>
        <v>0</v>
      </c>
      <c r="L134" s="4">
        <f t="shared" si="62"/>
        <v>0</v>
      </c>
      <c r="M134" s="4">
        <f t="shared" si="62"/>
        <v>0</v>
      </c>
      <c r="N134" s="4">
        <f t="shared" si="62"/>
        <v>0</v>
      </c>
      <c r="O134" s="4">
        <f t="shared" si="62"/>
        <v>0</v>
      </c>
      <c r="P134" s="4">
        <f t="shared" si="62"/>
        <v>114</v>
      </c>
      <c r="Q134" s="4">
        <f t="shared" si="62"/>
        <v>157</v>
      </c>
      <c r="R134" s="4">
        <f t="shared" si="62"/>
        <v>271</v>
      </c>
      <c r="S134" s="4">
        <f t="shared" si="62"/>
        <v>0</v>
      </c>
      <c r="T134" s="4">
        <f t="shared" si="62"/>
        <v>0</v>
      </c>
      <c r="U134" s="4">
        <f t="shared" si="62"/>
        <v>0</v>
      </c>
      <c r="V134" s="4">
        <f t="shared" si="62"/>
        <v>1</v>
      </c>
      <c r="W134" s="4">
        <f t="shared" si="62"/>
        <v>2</v>
      </c>
      <c r="X134" s="4">
        <f t="shared" si="62"/>
        <v>3</v>
      </c>
      <c r="Y134" s="4">
        <f t="shared" si="62"/>
        <v>4</v>
      </c>
      <c r="Z134" s="4">
        <f t="shared" si="62"/>
        <v>5</v>
      </c>
      <c r="AA134" s="4">
        <f t="shared" si="62"/>
        <v>9</v>
      </c>
      <c r="AB134" s="4">
        <f t="shared" si="62"/>
        <v>16</v>
      </c>
      <c r="AC134" s="4">
        <f t="shared" si="62"/>
        <v>21</v>
      </c>
      <c r="AD134" s="4">
        <f t="shared" si="62"/>
        <v>37</v>
      </c>
    </row>
    <row r="135" spans="1:30" outlineLevel="4" x14ac:dyDescent="0.25">
      <c r="A135" s="9">
        <v>13.1302</v>
      </c>
      <c r="B135" s="9" t="s">
        <v>147</v>
      </c>
      <c r="C135" s="9" t="s">
        <v>148</v>
      </c>
      <c r="D135" s="5">
        <f t="shared" si="34"/>
        <v>14</v>
      </c>
      <c r="E135" s="5">
        <f t="shared" si="35"/>
        <v>55</v>
      </c>
      <c r="F135" s="5">
        <f t="shared" si="36"/>
        <v>69</v>
      </c>
      <c r="G135" s="5"/>
      <c r="H135" s="5"/>
      <c r="I135" s="5">
        <f t="shared" si="37"/>
        <v>0</v>
      </c>
      <c r="J135" s="5"/>
      <c r="K135" s="5"/>
      <c r="L135" s="5">
        <f t="shared" si="38"/>
        <v>0</v>
      </c>
      <c r="M135" s="5"/>
      <c r="N135" s="5"/>
      <c r="O135" s="5">
        <f t="shared" si="39"/>
        <v>0</v>
      </c>
      <c r="P135" s="5">
        <v>12</v>
      </c>
      <c r="Q135" s="5">
        <v>44</v>
      </c>
      <c r="R135" s="5">
        <f t="shared" si="40"/>
        <v>56</v>
      </c>
      <c r="S135" s="5"/>
      <c r="T135" s="5"/>
      <c r="U135" s="5">
        <f t="shared" si="41"/>
        <v>0</v>
      </c>
      <c r="V135" s="5"/>
      <c r="W135" s="5">
        <v>2</v>
      </c>
      <c r="X135" s="5">
        <f t="shared" si="42"/>
        <v>2</v>
      </c>
      <c r="Y135" s="5"/>
      <c r="Z135" s="5">
        <v>1</v>
      </c>
      <c r="AA135" s="5">
        <f t="shared" si="43"/>
        <v>1</v>
      </c>
      <c r="AB135" s="5">
        <v>2</v>
      </c>
      <c r="AC135" s="5">
        <v>8</v>
      </c>
      <c r="AD135" s="5">
        <f t="shared" si="44"/>
        <v>10</v>
      </c>
    </row>
    <row r="136" spans="1:30" outlineLevel="4" x14ac:dyDescent="0.25">
      <c r="A136" s="9">
        <v>13.1312</v>
      </c>
      <c r="B136" s="9" t="s">
        <v>149</v>
      </c>
      <c r="C136" s="9" t="s">
        <v>150</v>
      </c>
      <c r="D136" s="5">
        <f t="shared" si="34"/>
        <v>39</v>
      </c>
      <c r="E136" s="5">
        <f t="shared" si="35"/>
        <v>30</v>
      </c>
      <c r="F136" s="5">
        <f t="shared" si="36"/>
        <v>69</v>
      </c>
      <c r="G136" s="5"/>
      <c r="H136" s="5"/>
      <c r="I136" s="5">
        <f t="shared" si="37"/>
        <v>0</v>
      </c>
      <c r="J136" s="5"/>
      <c r="K136" s="5"/>
      <c r="L136" s="5">
        <f t="shared" si="38"/>
        <v>0</v>
      </c>
      <c r="M136" s="5"/>
      <c r="N136" s="5"/>
      <c r="O136" s="5">
        <f t="shared" si="39"/>
        <v>0</v>
      </c>
      <c r="P136" s="5">
        <v>30</v>
      </c>
      <c r="Q136" s="5">
        <v>26</v>
      </c>
      <c r="R136" s="5">
        <f t="shared" si="40"/>
        <v>56</v>
      </c>
      <c r="S136" s="5"/>
      <c r="T136" s="5"/>
      <c r="U136" s="5">
        <f t="shared" si="41"/>
        <v>0</v>
      </c>
      <c r="V136" s="5">
        <v>1</v>
      </c>
      <c r="W136" s="5"/>
      <c r="X136" s="5">
        <f t="shared" si="42"/>
        <v>1</v>
      </c>
      <c r="Y136" s="5"/>
      <c r="Z136" s="5"/>
      <c r="AA136" s="5">
        <f t="shared" si="43"/>
        <v>0</v>
      </c>
      <c r="AB136" s="5">
        <v>8</v>
      </c>
      <c r="AC136" s="5">
        <v>4</v>
      </c>
      <c r="AD136" s="5">
        <f t="shared" si="44"/>
        <v>12</v>
      </c>
    </row>
    <row r="137" spans="1:30" outlineLevel="4" x14ac:dyDescent="0.25">
      <c r="A137" s="9">
        <v>13.132400000000001</v>
      </c>
      <c r="B137" s="9" t="s">
        <v>151</v>
      </c>
      <c r="C137" s="9" t="s">
        <v>152</v>
      </c>
      <c r="D137" s="5">
        <f t="shared" si="34"/>
        <v>30</v>
      </c>
      <c r="E137" s="5">
        <f t="shared" si="35"/>
        <v>55</v>
      </c>
      <c r="F137" s="5">
        <f t="shared" si="36"/>
        <v>85</v>
      </c>
      <c r="G137" s="5"/>
      <c r="H137" s="5"/>
      <c r="I137" s="5">
        <f t="shared" si="37"/>
        <v>0</v>
      </c>
      <c r="J137" s="5"/>
      <c r="K137" s="5"/>
      <c r="L137" s="5">
        <f t="shared" si="38"/>
        <v>0</v>
      </c>
      <c r="M137" s="5"/>
      <c r="N137" s="5"/>
      <c r="O137" s="5">
        <f t="shared" si="39"/>
        <v>0</v>
      </c>
      <c r="P137" s="5">
        <v>26</v>
      </c>
      <c r="Q137" s="5">
        <v>45</v>
      </c>
      <c r="R137" s="5">
        <f t="shared" si="40"/>
        <v>71</v>
      </c>
      <c r="S137" s="5"/>
      <c r="T137" s="5"/>
      <c r="U137" s="5">
        <f t="shared" si="41"/>
        <v>0</v>
      </c>
      <c r="V137" s="5"/>
      <c r="W137" s="5"/>
      <c r="X137" s="5">
        <f t="shared" si="42"/>
        <v>0</v>
      </c>
      <c r="Y137" s="5">
        <v>1</v>
      </c>
      <c r="Z137" s="5">
        <v>3</v>
      </c>
      <c r="AA137" s="5">
        <f t="shared" si="43"/>
        <v>4</v>
      </c>
      <c r="AB137" s="5">
        <v>3</v>
      </c>
      <c r="AC137" s="5">
        <v>7</v>
      </c>
      <c r="AD137" s="5">
        <f t="shared" si="44"/>
        <v>10</v>
      </c>
    </row>
    <row r="138" spans="1:30" outlineLevel="4" x14ac:dyDescent="0.25">
      <c r="A138" s="9">
        <v>13.9999</v>
      </c>
      <c r="B138" s="9" t="s">
        <v>153</v>
      </c>
      <c r="C138" s="9" t="s">
        <v>154</v>
      </c>
      <c r="D138" s="5">
        <f t="shared" si="34"/>
        <v>52</v>
      </c>
      <c r="E138" s="5">
        <f t="shared" si="35"/>
        <v>45</v>
      </c>
      <c r="F138" s="5">
        <f t="shared" si="36"/>
        <v>97</v>
      </c>
      <c r="G138" s="5"/>
      <c r="H138" s="5"/>
      <c r="I138" s="5">
        <f t="shared" si="37"/>
        <v>0</v>
      </c>
      <c r="J138" s="5"/>
      <c r="K138" s="5"/>
      <c r="L138" s="5">
        <f t="shared" si="38"/>
        <v>0</v>
      </c>
      <c r="M138" s="5"/>
      <c r="N138" s="5"/>
      <c r="O138" s="5">
        <f t="shared" si="39"/>
        <v>0</v>
      </c>
      <c r="P138" s="5">
        <v>46</v>
      </c>
      <c r="Q138" s="5">
        <v>42</v>
      </c>
      <c r="R138" s="5">
        <f t="shared" si="40"/>
        <v>88</v>
      </c>
      <c r="S138" s="5"/>
      <c r="T138" s="5"/>
      <c r="U138" s="5">
        <f t="shared" si="41"/>
        <v>0</v>
      </c>
      <c r="V138" s="5"/>
      <c r="W138" s="5"/>
      <c r="X138" s="5">
        <f t="shared" si="42"/>
        <v>0</v>
      </c>
      <c r="Y138" s="5">
        <v>3</v>
      </c>
      <c r="Z138" s="5">
        <v>1</v>
      </c>
      <c r="AA138" s="5">
        <f t="shared" si="43"/>
        <v>4</v>
      </c>
      <c r="AB138" s="5">
        <v>3</v>
      </c>
      <c r="AC138" s="5">
        <v>2</v>
      </c>
      <c r="AD138" s="5">
        <f t="shared" si="44"/>
        <v>5</v>
      </c>
    </row>
    <row r="139" spans="1:30" outlineLevel="3" x14ac:dyDescent="0.25">
      <c r="A139" s="362" t="s">
        <v>155</v>
      </c>
      <c r="B139" s="362"/>
      <c r="C139" s="362"/>
      <c r="D139" s="4">
        <f t="shared" ref="D139:AD139" si="63">SUBTOTAL(9,D140:D144)</f>
        <v>10</v>
      </c>
      <c r="E139" s="4">
        <f t="shared" si="63"/>
        <v>139</v>
      </c>
      <c r="F139" s="4">
        <f t="shared" si="63"/>
        <v>149</v>
      </c>
      <c r="G139" s="4">
        <f t="shared" si="63"/>
        <v>0</v>
      </c>
      <c r="H139" s="4">
        <f t="shared" si="63"/>
        <v>0</v>
      </c>
      <c r="I139" s="4">
        <f t="shared" si="63"/>
        <v>0</v>
      </c>
      <c r="J139" s="4">
        <f t="shared" si="63"/>
        <v>0</v>
      </c>
      <c r="K139" s="4">
        <f t="shared" si="63"/>
        <v>0</v>
      </c>
      <c r="L139" s="4">
        <f t="shared" si="63"/>
        <v>0</v>
      </c>
      <c r="M139" s="4">
        <f t="shared" si="63"/>
        <v>0</v>
      </c>
      <c r="N139" s="4">
        <f t="shared" si="63"/>
        <v>0</v>
      </c>
      <c r="O139" s="4">
        <f t="shared" si="63"/>
        <v>0</v>
      </c>
      <c r="P139" s="4">
        <f t="shared" si="63"/>
        <v>8</v>
      </c>
      <c r="Q139" s="4">
        <f t="shared" si="63"/>
        <v>127</v>
      </c>
      <c r="R139" s="4">
        <f t="shared" si="63"/>
        <v>135</v>
      </c>
      <c r="S139" s="4">
        <f t="shared" si="63"/>
        <v>0</v>
      </c>
      <c r="T139" s="4">
        <f t="shared" si="63"/>
        <v>0</v>
      </c>
      <c r="U139" s="4">
        <f t="shared" si="63"/>
        <v>0</v>
      </c>
      <c r="V139" s="4">
        <f t="shared" si="63"/>
        <v>0</v>
      </c>
      <c r="W139" s="4">
        <f t="shared" si="63"/>
        <v>0</v>
      </c>
      <c r="X139" s="4">
        <f t="shared" si="63"/>
        <v>0</v>
      </c>
      <c r="Y139" s="4">
        <f t="shared" si="63"/>
        <v>0</v>
      </c>
      <c r="Z139" s="4">
        <f t="shared" si="63"/>
        <v>0</v>
      </c>
      <c r="AA139" s="4">
        <f t="shared" si="63"/>
        <v>0</v>
      </c>
      <c r="AB139" s="4">
        <f t="shared" si="63"/>
        <v>2</v>
      </c>
      <c r="AC139" s="4">
        <f t="shared" si="63"/>
        <v>12</v>
      </c>
      <c r="AD139" s="4">
        <f t="shared" si="63"/>
        <v>14</v>
      </c>
    </row>
    <row r="140" spans="1:30" outlineLevel="4" x14ac:dyDescent="0.25">
      <c r="A140" s="9">
        <v>13.121</v>
      </c>
      <c r="B140" s="9" t="s">
        <v>156</v>
      </c>
      <c r="C140" s="9" t="s">
        <v>157</v>
      </c>
      <c r="D140" s="5">
        <f t="shared" si="34"/>
        <v>2</v>
      </c>
      <c r="E140" s="5">
        <f t="shared" si="35"/>
        <v>58</v>
      </c>
      <c r="F140" s="5">
        <f t="shared" si="36"/>
        <v>60</v>
      </c>
      <c r="G140" s="5"/>
      <c r="H140" s="5"/>
      <c r="I140" s="5">
        <f t="shared" si="37"/>
        <v>0</v>
      </c>
      <c r="J140" s="5"/>
      <c r="K140" s="5"/>
      <c r="L140" s="5">
        <f t="shared" si="38"/>
        <v>0</v>
      </c>
      <c r="M140" s="5"/>
      <c r="N140" s="5"/>
      <c r="O140" s="5">
        <f t="shared" si="39"/>
        <v>0</v>
      </c>
      <c r="P140" s="5">
        <v>1</v>
      </c>
      <c r="Q140" s="5">
        <v>54</v>
      </c>
      <c r="R140" s="5">
        <f t="shared" si="40"/>
        <v>55</v>
      </c>
      <c r="S140" s="5"/>
      <c r="T140" s="5"/>
      <c r="U140" s="5">
        <f t="shared" si="41"/>
        <v>0</v>
      </c>
      <c r="V140" s="5"/>
      <c r="W140" s="5"/>
      <c r="X140" s="5">
        <f t="shared" si="42"/>
        <v>0</v>
      </c>
      <c r="Y140" s="5"/>
      <c r="Z140" s="5"/>
      <c r="AA140" s="5">
        <f t="shared" si="43"/>
        <v>0</v>
      </c>
      <c r="AB140" s="5">
        <v>1</v>
      </c>
      <c r="AC140" s="5">
        <v>4</v>
      </c>
      <c r="AD140" s="5">
        <f t="shared" si="44"/>
        <v>5</v>
      </c>
    </row>
    <row r="141" spans="1:30" outlineLevel="4" x14ac:dyDescent="0.25">
      <c r="A141" s="9">
        <v>19.010100000000001</v>
      </c>
      <c r="B141" s="9" t="s">
        <v>158</v>
      </c>
      <c r="C141" s="9" t="s">
        <v>159</v>
      </c>
      <c r="D141" s="5">
        <f t="shared" si="34"/>
        <v>2</v>
      </c>
      <c r="E141" s="5">
        <f t="shared" si="35"/>
        <v>24</v>
      </c>
      <c r="F141" s="5">
        <f t="shared" si="36"/>
        <v>26</v>
      </c>
      <c r="G141" s="5"/>
      <c r="H141" s="5"/>
      <c r="I141" s="5">
        <f t="shared" si="37"/>
        <v>0</v>
      </c>
      <c r="J141" s="5"/>
      <c r="K141" s="5"/>
      <c r="L141" s="5">
        <f t="shared" si="38"/>
        <v>0</v>
      </c>
      <c r="M141" s="5"/>
      <c r="N141" s="5"/>
      <c r="O141" s="5">
        <f t="shared" si="39"/>
        <v>0</v>
      </c>
      <c r="P141" s="5">
        <v>2</v>
      </c>
      <c r="Q141" s="5">
        <v>23</v>
      </c>
      <c r="R141" s="5">
        <f t="shared" si="40"/>
        <v>25</v>
      </c>
      <c r="S141" s="5"/>
      <c r="T141" s="5"/>
      <c r="U141" s="5">
        <f t="shared" si="41"/>
        <v>0</v>
      </c>
      <c r="V141" s="5"/>
      <c r="W141" s="5"/>
      <c r="X141" s="5">
        <f t="shared" si="42"/>
        <v>0</v>
      </c>
      <c r="Y141" s="5"/>
      <c r="Z141" s="5"/>
      <c r="AA141" s="5">
        <f t="shared" si="43"/>
        <v>0</v>
      </c>
      <c r="AB141" s="5">
        <v>0</v>
      </c>
      <c r="AC141" s="5">
        <v>1</v>
      </c>
      <c r="AD141" s="5">
        <f t="shared" si="44"/>
        <v>1</v>
      </c>
    </row>
    <row r="142" spans="1:30" outlineLevel="4" x14ac:dyDescent="0.25">
      <c r="A142" s="9">
        <v>19.010100000000001</v>
      </c>
      <c r="B142" s="9" t="s">
        <v>160</v>
      </c>
      <c r="C142" s="9" t="s">
        <v>161</v>
      </c>
      <c r="D142" s="5">
        <f t="shared" si="34"/>
        <v>1</v>
      </c>
      <c r="E142" s="5">
        <f t="shared" si="35"/>
        <v>0</v>
      </c>
      <c r="F142" s="5">
        <f t="shared" si="36"/>
        <v>1</v>
      </c>
      <c r="G142" s="5"/>
      <c r="H142" s="5"/>
      <c r="I142" s="5">
        <f t="shared" si="37"/>
        <v>0</v>
      </c>
      <c r="J142" s="5"/>
      <c r="K142" s="5"/>
      <c r="L142" s="5">
        <f t="shared" si="38"/>
        <v>0</v>
      </c>
      <c r="M142" s="5"/>
      <c r="N142" s="5"/>
      <c r="O142" s="5">
        <f t="shared" si="39"/>
        <v>0</v>
      </c>
      <c r="P142" s="5">
        <v>1</v>
      </c>
      <c r="Q142" s="5"/>
      <c r="R142" s="5">
        <f t="shared" si="40"/>
        <v>1</v>
      </c>
      <c r="S142" s="5"/>
      <c r="T142" s="5"/>
      <c r="U142" s="5">
        <f t="shared" si="41"/>
        <v>0</v>
      </c>
      <c r="V142" s="5"/>
      <c r="W142" s="5"/>
      <c r="X142" s="5">
        <f t="shared" si="42"/>
        <v>0</v>
      </c>
      <c r="Y142" s="5"/>
      <c r="Z142" s="5"/>
      <c r="AA142" s="5">
        <f t="shared" si="43"/>
        <v>0</v>
      </c>
      <c r="AB142" s="5">
        <v>0</v>
      </c>
      <c r="AC142" s="5">
        <v>0</v>
      </c>
      <c r="AD142" s="5">
        <f t="shared" si="44"/>
        <v>0</v>
      </c>
    </row>
    <row r="143" spans="1:30" outlineLevel="4" x14ac:dyDescent="0.25">
      <c r="A143" s="9">
        <v>19.070699999999999</v>
      </c>
      <c r="B143" s="9" t="s">
        <v>162</v>
      </c>
      <c r="C143" s="9" t="s">
        <v>163</v>
      </c>
      <c r="D143" s="5">
        <f t="shared" si="34"/>
        <v>4</v>
      </c>
      <c r="E143" s="5">
        <f t="shared" si="35"/>
        <v>35</v>
      </c>
      <c r="F143" s="5">
        <f t="shared" si="36"/>
        <v>39</v>
      </c>
      <c r="G143" s="5"/>
      <c r="H143" s="5"/>
      <c r="I143" s="5">
        <f t="shared" si="37"/>
        <v>0</v>
      </c>
      <c r="J143" s="5"/>
      <c r="K143" s="5"/>
      <c r="L143" s="5">
        <f t="shared" si="38"/>
        <v>0</v>
      </c>
      <c r="M143" s="5"/>
      <c r="N143" s="5"/>
      <c r="O143" s="5">
        <f t="shared" si="39"/>
        <v>0</v>
      </c>
      <c r="P143" s="5">
        <v>3</v>
      </c>
      <c r="Q143" s="5">
        <v>33</v>
      </c>
      <c r="R143" s="5">
        <f t="shared" si="40"/>
        <v>36</v>
      </c>
      <c r="S143" s="5"/>
      <c r="T143" s="5"/>
      <c r="U143" s="5">
        <f t="shared" si="41"/>
        <v>0</v>
      </c>
      <c r="V143" s="5"/>
      <c r="W143" s="5"/>
      <c r="X143" s="5">
        <f t="shared" si="42"/>
        <v>0</v>
      </c>
      <c r="Y143" s="5"/>
      <c r="Z143" s="5"/>
      <c r="AA143" s="5">
        <f t="shared" si="43"/>
        <v>0</v>
      </c>
      <c r="AB143" s="5">
        <v>1</v>
      </c>
      <c r="AC143" s="5">
        <v>2</v>
      </c>
      <c r="AD143" s="5">
        <f t="shared" si="44"/>
        <v>3</v>
      </c>
    </row>
    <row r="144" spans="1:30" outlineLevel="4" x14ac:dyDescent="0.25">
      <c r="A144" s="9">
        <v>19.070799999999998</v>
      </c>
      <c r="B144" s="9" t="s">
        <v>164</v>
      </c>
      <c r="C144" s="9" t="s">
        <v>157</v>
      </c>
      <c r="D144" s="5">
        <f t="shared" si="34"/>
        <v>1</v>
      </c>
      <c r="E144" s="5">
        <f t="shared" si="35"/>
        <v>22</v>
      </c>
      <c r="F144" s="5">
        <f t="shared" si="36"/>
        <v>23</v>
      </c>
      <c r="G144" s="5"/>
      <c r="H144" s="5"/>
      <c r="I144" s="5">
        <f t="shared" si="37"/>
        <v>0</v>
      </c>
      <c r="J144" s="5"/>
      <c r="K144" s="5"/>
      <c r="L144" s="5">
        <f t="shared" si="38"/>
        <v>0</v>
      </c>
      <c r="M144" s="5"/>
      <c r="N144" s="5"/>
      <c r="O144" s="5">
        <f t="shared" si="39"/>
        <v>0</v>
      </c>
      <c r="P144" s="5">
        <v>1</v>
      </c>
      <c r="Q144" s="5">
        <v>17</v>
      </c>
      <c r="R144" s="5">
        <f t="shared" si="40"/>
        <v>18</v>
      </c>
      <c r="S144" s="5"/>
      <c r="T144" s="5"/>
      <c r="U144" s="5">
        <f t="shared" si="41"/>
        <v>0</v>
      </c>
      <c r="V144" s="5"/>
      <c r="W144" s="5"/>
      <c r="X144" s="5">
        <f t="shared" si="42"/>
        <v>0</v>
      </c>
      <c r="Y144" s="5"/>
      <c r="Z144" s="5"/>
      <c r="AA144" s="5">
        <f t="shared" si="43"/>
        <v>0</v>
      </c>
      <c r="AB144" s="5">
        <v>0</v>
      </c>
      <c r="AC144" s="5">
        <v>5</v>
      </c>
      <c r="AD144" s="5">
        <f t="shared" si="44"/>
        <v>5</v>
      </c>
    </row>
    <row r="145" spans="1:30" outlineLevel="3" x14ac:dyDescent="0.25">
      <c r="A145" s="362" t="s">
        <v>165</v>
      </c>
      <c r="B145" s="362"/>
      <c r="C145" s="362"/>
      <c r="D145" s="4">
        <f t="shared" ref="D145:AD145" si="64">SUBTOTAL(9,D146:D151)</f>
        <v>78</v>
      </c>
      <c r="E145" s="4">
        <f t="shared" si="64"/>
        <v>465</v>
      </c>
      <c r="F145" s="4">
        <f t="shared" si="64"/>
        <v>543</v>
      </c>
      <c r="G145" s="4">
        <f t="shared" si="64"/>
        <v>0</v>
      </c>
      <c r="H145" s="4">
        <f t="shared" si="64"/>
        <v>1</v>
      </c>
      <c r="I145" s="4">
        <f t="shared" si="64"/>
        <v>1</v>
      </c>
      <c r="J145" s="4">
        <f t="shared" si="64"/>
        <v>1</v>
      </c>
      <c r="K145" s="4">
        <f t="shared" si="64"/>
        <v>0</v>
      </c>
      <c r="L145" s="4">
        <f t="shared" si="64"/>
        <v>1</v>
      </c>
      <c r="M145" s="4">
        <f t="shared" si="64"/>
        <v>0</v>
      </c>
      <c r="N145" s="4">
        <f t="shared" si="64"/>
        <v>1</v>
      </c>
      <c r="O145" s="4">
        <f t="shared" si="64"/>
        <v>1</v>
      </c>
      <c r="P145" s="4">
        <f t="shared" si="64"/>
        <v>63</v>
      </c>
      <c r="Q145" s="4">
        <f t="shared" si="64"/>
        <v>398</v>
      </c>
      <c r="R145" s="4">
        <f t="shared" si="64"/>
        <v>461</v>
      </c>
      <c r="S145" s="4">
        <f t="shared" si="64"/>
        <v>0</v>
      </c>
      <c r="T145" s="4">
        <f t="shared" si="64"/>
        <v>0</v>
      </c>
      <c r="U145" s="4">
        <f t="shared" si="64"/>
        <v>0</v>
      </c>
      <c r="V145" s="4">
        <f t="shared" si="64"/>
        <v>0</v>
      </c>
      <c r="W145" s="4">
        <f t="shared" si="64"/>
        <v>5</v>
      </c>
      <c r="X145" s="4">
        <f t="shared" si="64"/>
        <v>5</v>
      </c>
      <c r="Y145" s="4">
        <f t="shared" si="64"/>
        <v>0</v>
      </c>
      <c r="Z145" s="4">
        <f t="shared" si="64"/>
        <v>8</v>
      </c>
      <c r="AA145" s="4">
        <f t="shared" si="64"/>
        <v>8</v>
      </c>
      <c r="AB145" s="4">
        <f t="shared" si="64"/>
        <v>14</v>
      </c>
      <c r="AC145" s="4">
        <f t="shared" si="64"/>
        <v>52</v>
      </c>
      <c r="AD145" s="4">
        <f t="shared" si="64"/>
        <v>66</v>
      </c>
    </row>
    <row r="146" spans="1:30" outlineLevel="4" x14ac:dyDescent="0.25">
      <c r="A146" s="9">
        <v>13.120200000000001</v>
      </c>
      <c r="B146" s="9" t="s">
        <v>166</v>
      </c>
      <c r="C146" s="9" t="s">
        <v>167</v>
      </c>
      <c r="D146" s="5">
        <f t="shared" si="34"/>
        <v>10</v>
      </c>
      <c r="E146" s="5">
        <f t="shared" si="35"/>
        <v>45</v>
      </c>
      <c r="F146" s="5">
        <f t="shared" si="36"/>
        <v>55</v>
      </c>
      <c r="G146" s="5"/>
      <c r="H146" s="5"/>
      <c r="I146" s="5">
        <f t="shared" si="37"/>
        <v>0</v>
      </c>
      <c r="J146" s="5"/>
      <c r="K146" s="5"/>
      <c r="L146" s="5">
        <f t="shared" si="38"/>
        <v>0</v>
      </c>
      <c r="M146" s="5"/>
      <c r="N146" s="5"/>
      <c r="O146" s="5">
        <f t="shared" si="39"/>
        <v>0</v>
      </c>
      <c r="P146" s="5">
        <v>7</v>
      </c>
      <c r="Q146" s="5">
        <v>38</v>
      </c>
      <c r="R146" s="5">
        <f t="shared" si="40"/>
        <v>45</v>
      </c>
      <c r="S146" s="5"/>
      <c r="T146" s="5"/>
      <c r="U146" s="5">
        <f t="shared" si="41"/>
        <v>0</v>
      </c>
      <c r="V146" s="5"/>
      <c r="W146" s="5">
        <v>1</v>
      </c>
      <c r="X146" s="5">
        <f t="shared" si="42"/>
        <v>1</v>
      </c>
      <c r="Y146" s="5"/>
      <c r="Z146" s="5"/>
      <c r="AA146" s="5">
        <f t="shared" si="43"/>
        <v>0</v>
      </c>
      <c r="AB146" s="5">
        <v>3</v>
      </c>
      <c r="AC146" s="5">
        <v>6</v>
      </c>
      <c r="AD146" s="5">
        <f t="shared" si="44"/>
        <v>9</v>
      </c>
    </row>
    <row r="147" spans="1:30" outlineLevel="4" x14ac:dyDescent="0.25">
      <c r="A147" s="9">
        <v>13.120200000000001</v>
      </c>
      <c r="B147" s="9" t="s">
        <v>168</v>
      </c>
      <c r="C147" s="9" t="s">
        <v>169</v>
      </c>
      <c r="D147" s="5">
        <f t="shared" si="34"/>
        <v>10</v>
      </c>
      <c r="E147" s="5">
        <f t="shared" si="35"/>
        <v>162</v>
      </c>
      <c r="F147" s="5">
        <f t="shared" si="36"/>
        <v>172</v>
      </c>
      <c r="G147" s="5"/>
      <c r="H147" s="5">
        <v>1</v>
      </c>
      <c r="I147" s="5">
        <f t="shared" si="37"/>
        <v>1</v>
      </c>
      <c r="J147" s="5"/>
      <c r="K147" s="5"/>
      <c r="L147" s="5">
        <f t="shared" si="38"/>
        <v>0</v>
      </c>
      <c r="M147" s="5"/>
      <c r="N147" s="5"/>
      <c r="O147" s="5">
        <f t="shared" si="39"/>
        <v>0</v>
      </c>
      <c r="P147" s="5">
        <v>9</v>
      </c>
      <c r="Q147" s="5">
        <v>138</v>
      </c>
      <c r="R147" s="5">
        <f t="shared" si="40"/>
        <v>147</v>
      </c>
      <c r="S147" s="5"/>
      <c r="T147" s="5"/>
      <c r="U147" s="5">
        <f t="shared" si="41"/>
        <v>0</v>
      </c>
      <c r="V147" s="5"/>
      <c r="W147" s="5">
        <v>1</v>
      </c>
      <c r="X147" s="5">
        <f t="shared" si="42"/>
        <v>1</v>
      </c>
      <c r="Y147" s="5"/>
      <c r="Z147" s="5">
        <v>2</v>
      </c>
      <c r="AA147" s="5">
        <f t="shared" si="43"/>
        <v>2</v>
      </c>
      <c r="AB147" s="5">
        <v>1</v>
      </c>
      <c r="AC147" s="5">
        <v>20</v>
      </c>
      <c r="AD147" s="5">
        <f t="shared" si="44"/>
        <v>21</v>
      </c>
    </row>
    <row r="148" spans="1:30" outlineLevel="4" x14ac:dyDescent="0.25">
      <c r="A148" s="9">
        <v>13.120200000000001</v>
      </c>
      <c r="B148" s="9" t="s">
        <v>170</v>
      </c>
      <c r="C148" s="9" t="s">
        <v>171</v>
      </c>
      <c r="D148" s="5">
        <f t="shared" si="34"/>
        <v>5</v>
      </c>
      <c r="E148" s="5">
        <f t="shared" si="35"/>
        <v>92</v>
      </c>
      <c r="F148" s="5">
        <f t="shared" si="36"/>
        <v>97</v>
      </c>
      <c r="G148" s="5"/>
      <c r="H148" s="5"/>
      <c r="I148" s="5">
        <f t="shared" si="37"/>
        <v>0</v>
      </c>
      <c r="J148" s="5"/>
      <c r="K148" s="5"/>
      <c r="L148" s="5">
        <f t="shared" si="38"/>
        <v>0</v>
      </c>
      <c r="M148" s="5"/>
      <c r="N148" s="5">
        <v>1</v>
      </c>
      <c r="O148" s="5">
        <f t="shared" si="39"/>
        <v>1</v>
      </c>
      <c r="P148" s="5">
        <v>2</v>
      </c>
      <c r="Q148" s="5">
        <v>75</v>
      </c>
      <c r="R148" s="5">
        <f t="shared" si="40"/>
        <v>77</v>
      </c>
      <c r="S148" s="5"/>
      <c r="T148" s="5"/>
      <c r="U148" s="5">
        <f t="shared" si="41"/>
        <v>0</v>
      </c>
      <c r="V148" s="5"/>
      <c r="W148" s="5"/>
      <c r="X148" s="5">
        <f t="shared" si="42"/>
        <v>0</v>
      </c>
      <c r="Y148" s="5"/>
      <c r="Z148" s="5">
        <v>4</v>
      </c>
      <c r="AA148" s="5">
        <f t="shared" si="43"/>
        <v>4</v>
      </c>
      <c r="AB148" s="5">
        <v>3</v>
      </c>
      <c r="AC148" s="5">
        <v>12</v>
      </c>
      <c r="AD148" s="5">
        <f t="shared" si="44"/>
        <v>15</v>
      </c>
    </row>
    <row r="149" spans="1:30" outlineLevel="4" x14ac:dyDescent="0.25">
      <c r="A149" s="9">
        <v>13.132199999999999</v>
      </c>
      <c r="B149" s="9" t="s">
        <v>172</v>
      </c>
      <c r="C149" s="9" t="s">
        <v>173</v>
      </c>
      <c r="D149" s="5">
        <f t="shared" si="34"/>
        <v>25</v>
      </c>
      <c r="E149" s="5">
        <f t="shared" si="35"/>
        <v>60</v>
      </c>
      <c r="F149" s="5">
        <f t="shared" si="36"/>
        <v>85</v>
      </c>
      <c r="G149" s="5"/>
      <c r="H149" s="5"/>
      <c r="I149" s="5">
        <f t="shared" si="37"/>
        <v>0</v>
      </c>
      <c r="J149" s="5">
        <v>1</v>
      </c>
      <c r="K149" s="5"/>
      <c r="L149" s="5">
        <f t="shared" si="38"/>
        <v>1</v>
      </c>
      <c r="M149" s="5"/>
      <c r="N149" s="5"/>
      <c r="O149" s="5">
        <f t="shared" si="39"/>
        <v>0</v>
      </c>
      <c r="P149" s="5">
        <v>22</v>
      </c>
      <c r="Q149" s="5">
        <v>55</v>
      </c>
      <c r="R149" s="5">
        <f t="shared" si="40"/>
        <v>77</v>
      </c>
      <c r="S149" s="5"/>
      <c r="T149" s="5"/>
      <c r="U149" s="5">
        <f t="shared" si="41"/>
        <v>0</v>
      </c>
      <c r="V149" s="5"/>
      <c r="W149" s="5">
        <v>1</v>
      </c>
      <c r="X149" s="5">
        <f t="shared" si="42"/>
        <v>1</v>
      </c>
      <c r="Y149" s="5"/>
      <c r="Z149" s="5"/>
      <c r="AA149" s="5">
        <f t="shared" si="43"/>
        <v>0</v>
      </c>
      <c r="AB149" s="5">
        <v>2</v>
      </c>
      <c r="AC149" s="5">
        <v>4</v>
      </c>
      <c r="AD149" s="5">
        <f t="shared" si="44"/>
        <v>6</v>
      </c>
    </row>
    <row r="150" spans="1:30" outlineLevel="4" x14ac:dyDescent="0.25">
      <c r="A150" s="9">
        <v>13.132300000000001</v>
      </c>
      <c r="B150" s="9" t="s">
        <v>174</v>
      </c>
      <c r="C150" s="9" t="s">
        <v>175</v>
      </c>
      <c r="D150" s="5">
        <f t="shared" si="34"/>
        <v>16</v>
      </c>
      <c r="E150" s="5">
        <f t="shared" si="35"/>
        <v>56</v>
      </c>
      <c r="F150" s="5">
        <f t="shared" si="36"/>
        <v>72</v>
      </c>
      <c r="G150" s="5"/>
      <c r="H150" s="5"/>
      <c r="I150" s="5">
        <f t="shared" si="37"/>
        <v>0</v>
      </c>
      <c r="J150" s="5"/>
      <c r="K150" s="5"/>
      <c r="L150" s="5">
        <f t="shared" si="38"/>
        <v>0</v>
      </c>
      <c r="M150" s="5"/>
      <c r="N150" s="5"/>
      <c r="O150" s="5">
        <f t="shared" si="39"/>
        <v>0</v>
      </c>
      <c r="P150" s="5">
        <v>16</v>
      </c>
      <c r="Q150" s="5">
        <v>51</v>
      </c>
      <c r="R150" s="5">
        <f t="shared" si="40"/>
        <v>67</v>
      </c>
      <c r="S150" s="5"/>
      <c r="T150" s="5"/>
      <c r="U150" s="5">
        <f t="shared" si="41"/>
        <v>0</v>
      </c>
      <c r="V150" s="5"/>
      <c r="W150" s="5">
        <v>1</v>
      </c>
      <c r="X150" s="5">
        <f t="shared" si="42"/>
        <v>1</v>
      </c>
      <c r="Y150" s="5"/>
      <c r="Z150" s="5">
        <v>2</v>
      </c>
      <c r="AA150" s="5">
        <f t="shared" si="43"/>
        <v>2</v>
      </c>
      <c r="AB150" s="5">
        <v>0</v>
      </c>
      <c r="AC150" s="5">
        <v>2</v>
      </c>
      <c r="AD150" s="5">
        <f t="shared" si="44"/>
        <v>2</v>
      </c>
    </row>
    <row r="151" spans="1:30" outlineLevel="4" x14ac:dyDescent="0.25">
      <c r="A151" s="9">
        <v>13.1401</v>
      </c>
      <c r="B151" s="9" t="s">
        <v>176</v>
      </c>
      <c r="C151" s="9" t="s">
        <v>177</v>
      </c>
      <c r="D151" s="5">
        <f t="shared" si="34"/>
        <v>12</v>
      </c>
      <c r="E151" s="5">
        <f t="shared" si="35"/>
        <v>50</v>
      </c>
      <c r="F151" s="5">
        <f t="shared" si="36"/>
        <v>62</v>
      </c>
      <c r="G151" s="5"/>
      <c r="H151" s="5"/>
      <c r="I151" s="5">
        <f t="shared" si="37"/>
        <v>0</v>
      </c>
      <c r="J151" s="5"/>
      <c r="K151" s="5"/>
      <c r="L151" s="5">
        <f t="shared" si="38"/>
        <v>0</v>
      </c>
      <c r="M151" s="5"/>
      <c r="N151" s="5"/>
      <c r="O151" s="5">
        <f t="shared" si="39"/>
        <v>0</v>
      </c>
      <c r="P151" s="5">
        <v>7</v>
      </c>
      <c r="Q151" s="5">
        <v>41</v>
      </c>
      <c r="R151" s="5">
        <f t="shared" si="40"/>
        <v>48</v>
      </c>
      <c r="S151" s="5"/>
      <c r="T151" s="5"/>
      <c r="U151" s="5">
        <f t="shared" si="41"/>
        <v>0</v>
      </c>
      <c r="V151" s="5"/>
      <c r="W151" s="5">
        <v>1</v>
      </c>
      <c r="X151" s="5">
        <f t="shared" si="42"/>
        <v>1</v>
      </c>
      <c r="Y151" s="5"/>
      <c r="Z151" s="5"/>
      <c r="AA151" s="5">
        <f t="shared" si="43"/>
        <v>0</v>
      </c>
      <c r="AB151" s="5">
        <v>5</v>
      </c>
      <c r="AC151" s="5">
        <v>8</v>
      </c>
      <c r="AD151" s="5">
        <f t="shared" si="44"/>
        <v>13</v>
      </c>
    </row>
    <row r="152" spans="1:30" outlineLevel="3" x14ac:dyDescent="0.25">
      <c r="A152" s="362" t="s">
        <v>178</v>
      </c>
      <c r="B152" s="362"/>
      <c r="C152" s="362"/>
      <c r="D152" s="4">
        <f t="shared" ref="D152:AD152" si="65">SUBTOTAL(9,D153:D162)</f>
        <v>393</v>
      </c>
      <c r="E152" s="4">
        <f t="shared" si="65"/>
        <v>462</v>
      </c>
      <c r="F152" s="4">
        <f t="shared" si="65"/>
        <v>855</v>
      </c>
      <c r="G152" s="4">
        <f t="shared" si="65"/>
        <v>1</v>
      </c>
      <c r="H152" s="4">
        <f t="shared" si="65"/>
        <v>4</v>
      </c>
      <c r="I152" s="4">
        <f t="shared" si="65"/>
        <v>5</v>
      </c>
      <c r="J152" s="4">
        <f t="shared" si="65"/>
        <v>0</v>
      </c>
      <c r="K152" s="4">
        <f t="shared" si="65"/>
        <v>1</v>
      </c>
      <c r="L152" s="4">
        <f t="shared" si="65"/>
        <v>1</v>
      </c>
      <c r="M152" s="4">
        <f t="shared" si="65"/>
        <v>0</v>
      </c>
      <c r="N152" s="4">
        <f t="shared" si="65"/>
        <v>2</v>
      </c>
      <c r="O152" s="4">
        <f t="shared" si="65"/>
        <v>2</v>
      </c>
      <c r="P152" s="4">
        <f t="shared" si="65"/>
        <v>359</v>
      </c>
      <c r="Q152" s="4">
        <f t="shared" si="65"/>
        <v>406</v>
      </c>
      <c r="R152" s="4">
        <f t="shared" si="65"/>
        <v>765</v>
      </c>
      <c r="S152" s="4">
        <f t="shared" si="65"/>
        <v>0</v>
      </c>
      <c r="T152" s="4">
        <f t="shared" si="65"/>
        <v>0</v>
      </c>
      <c r="U152" s="4">
        <f t="shared" si="65"/>
        <v>0</v>
      </c>
      <c r="V152" s="4">
        <f t="shared" si="65"/>
        <v>0</v>
      </c>
      <c r="W152" s="4">
        <f t="shared" si="65"/>
        <v>3</v>
      </c>
      <c r="X152" s="4">
        <f t="shared" si="65"/>
        <v>3</v>
      </c>
      <c r="Y152" s="4">
        <f t="shared" si="65"/>
        <v>2</v>
      </c>
      <c r="Z152" s="4">
        <f t="shared" si="65"/>
        <v>8</v>
      </c>
      <c r="AA152" s="4">
        <f t="shared" si="65"/>
        <v>10</v>
      </c>
      <c r="AB152" s="4">
        <f t="shared" si="65"/>
        <v>31</v>
      </c>
      <c r="AC152" s="4">
        <f t="shared" si="65"/>
        <v>38</v>
      </c>
      <c r="AD152" s="4">
        <f t="shared" si="65"/>
        <v>69</v>
      </c>
    </row>
    <row r="153" spans="1:30" outlineLevel="4" x14ac:dyDescent="0.25">
      <c r="A153" s="9">
        <v>13.1205</v>
      </c>
      <c r="B153" s="9" t="s">
        <v>179</v>
      </c>
      <c r="C153" s="9" t="s">
        <v>180</v>
      </c>
      <c r="D153" s="5">
        <f t="shared" si="34"/>
        <v>46</v>
      </c>
      <c r="E153" s="5">
        <f t="shared" si="35"/>
        <v>76</v>
      </c>
      <c r="F153" s="5">
        <f t="shared" si="36"/>
        <v>122</v>
      </c>
      <c r="G153" s="5"/>
      <c r="H153" s="5"/>
      <c r="I153" s="5">
        <f t="shared" si="37"/>
        <v>0</v>
      </c>
      <c r="J153" s="5"/>
      <c r="K153" s="5"/>
      <c r="L153" s="5">
        <f t="shared" si="38"/>
        <v>0</v>
      </c>
      <c r="M153" s="5"/>
      <c r="N153" s="5">
        <v>1</v>
      </c>
      <c r="O153" s="5">
        <f t="shared" si="39"/>
        <v>1</v>
      </c>
      <c r="P153" s="5">
        <v>41</v>
      </c>
      <c r="Q153" s="5">
        <v>66</v>
      </c>
      <c r="R153" s="5">
        <f t="shared" si="40"/>
        <v>107</v>
      </c>
      <c r="S153" s="5"/>
      <c r="T153" s="5"/>
      <c r="U153" s="5">
        <f t="shared" si="41"/>
        <v>0</v>
      </c>
      <c r="V153" s="5"/>
      <c r="W153" s="5">
        <v>1</v>
      </c>
      <c r="X153" s="5">
        <f t="shared" si="42"/>
        <v>1</v>
      </c>
      <c r="Y153" s="5"/>
      <c r="Z153" s="5"/>
      <c r="AA153" s="5">
        <f t="shared" si="43"/>
        <v>0</v>
      </c>
      <c r="AB153" s="5">
        <v>5</v>
      </c>
      <c r="AC153" s="5">
        <v>8</v>
      </c>
      <c r="AD153" s="5">
        <f t="shared" si="44"/>
        <v>13</v>
      </c>
    </row>
    <row r="154" spans="1:30" outlineLevel="4" x14ac:dyDescent="0.25">
      <c r="A154" s="9">
        <v>13.1303</v>
      </c>
      <c r="B154" s="9" t="s">
        <v>181</v>
      </c>
      <c r="C154" s="9" t="s">
        <v>182</v>
      </c>
      <c r="D154" s="5">
        <f t="shared" si="34"/>
        <v>25</v>
      </c>
      <c r="E154" s="5">
        <f t="shared" si="35"/>
        <v>31</v>
      </c>
      <c r="F154" s="5">
        <f t="shared" si="36"/>
        <v>56</v>
      </c>
      <c r="G154" s="5"/>
      <c r="H154" s="5"/>
      <c r="I154" s="5">
        <f t="shared" si="37"/>
        <v>0</v>
      </c>
      <c r="J154" s="5"/>
      <c r="K154" s="5"/>
      <c r="L154" s="5">
        <f t="shared" si="38"/>
        <v>0</v>
      </c>
      <c r="M154" s="5"/>
      <c r="N154" s="5"/>
      <c r="O154" s="5">
        <f t="shared" si="39"/>
        <v>0</v>
      </c>
      <c r="P154" s="5">
        <v>25</v>
      </c>
      <c r="Q154" s="5">
        <v>29</v>
      </c>
      <c r="R154" s="5">
        <f t="shared" si="40"/>
        <v>54</v>
      </c>
      <c r="S154" s="5"/>
      <c r="T154" s="5"/>
      <c r="U154" s="5">
        <f t="shared" si="41"/>
        <v>0</v>
      </c>
      <c r="V154" s="5"/>
      <c r="W154" s="5"/>
      <c r="X154" s="5">
        <f t="shared" si="42"/>
        <v>0</v>
      </c>
      <c r="Y154" s="5"/>
      <c r="Z154" s="5">
        <v>1</v>
      </c>
      <c r="AA154" s="5">
        <f t="shared" si="43"/>
        <v>1</v>
      </c>
      <c r="AB154" s="5">
        <v>0</v>
      </c>
      <c r="AC154" s="5">
        <v>1</v>
      </c>
      <c r="AD154" s="5">
        <f t="shared" si="44"/>
        <v>1</v>
      </c>
    </row>
    <row r="155" spans="1:30" outlineLevel="4" x14ac:dyDescent="0.25">
      <c r="A155" s="9">
        <v>13.1303</v>
      </c>
      <c r="B155" s="9" t="s">
        <v>183</v>
      </c>
      <c r="C155" s="9" t="s">
        <v>184</v>
      </c>
      <c r="D155" s="5">
        <f t="shared" si="34"/>
        <v>13</v>
      </c>
      <c r="E155" s="5">
        <f t="shared" si="35"/>
        <v>23</v>
      </c>
      <c r="F155" s="5">
        <f t="shared" si="36"/>
        <v>36</v>
      </c>
      <c r="G155" s="5"/>
      <c r="H155" s="5"/>
      <c r="I155" s="5">
        <f t="shared" si="37"/>
        <v>0</v>
      </c>
      <c r="J155" s="5"/>
      <c r="K155" s="5"/>
      <c r="L155" s="5">
        <f t="shared" si="38"/>
        <v>0</v>
      </c>
      <c r="M155" s="5"/>
      <c r="N155" s="5"/>
      <c r="O155" s="5">
        <f t="shared" si="39"/>
        <v>0</v>
      </c>
      <c r="P155" s="5">
        <v>13</v>
      </c>
      <c r="Q155" s="5">
        <v>19</v>
      </c>
      <c r="R155" s="5">
        <f t="shared" si="40"/>
        <v>32</v>
      </c>
      <c r="S155" s="5"/>
      <c r="T155" s="5"/>
      <c r="U155" s="5">
        <f t="shared" si="41"/>
        <v>0</v>
      </c>
      <c r="V155" s="5"/>
      <c r="W155" s="5"/>
      <c r="X155" s="5">
        <f t="shared" si="42"/>
        <v>0</v>
      </c>
      <c r="Y155" s="5"/>
      <c r="Z155" s="5">
        <v>2</v>
      </c>
      <c r="AA155" s="5">
        <f t="shared" si="43"/>
        <v>2</v>
      </c>
      <c r="AB155" s="5">
        <v>0</v>
      </c>
      <c r="AC155" s="5">
        <v>2</v>
      </c>
      <c r="AD155" s="5">
        <f t="shared" si="44"/>
        <v>2</v>
      </c>
    </row>
    <row r="156" spans="1:30" outlineLevel="4" x14ac:dyDescent="0.25">
      <c r="A156" s="9">
        <v>13.1311</v>
      </c>
      <c r="B156" s="9" t="s">
        <v>185</v>
      </c>
      <c r="C156" s="9" t="s">
        <v>186</v>
      </c>
      <c r="D156" s="5">
        <f t="shared" si="34"/>
        <v>43</v>
      </c>
      <c r="E156" s="5">
        <f t="shared" si="35"/>
        <v>48</v>
      </c>
      <c r="F156" s="5">
        <f t="shared" si="36"/>
        <v>91</v>
      </c>
      <c r="G156" s="5"/>
      <c r="H156" s="5"/>
      <c r="I156" s="5">
        <f t="shared" si="37"/>
        <v>0</v>
      </c>
      <c r="J156" s="5"/>
      <c r="K156" s="5"/>
      <c r="L156" s="5">
        <f t="shared" si="38"/>
        <v>0</v>
      </c>
      <c r="M156" s="5"/>
      <c r="N156" s="5"/>
      <c r="O156" s="5">
        <f t="shared" si="39"/>
        <v>0</v>
      </c>
      <c r="P156" s="5">
        <v>35</v>
      </c>
      <c r="Q156" s="5">
        <v>43</v>
      </c>
      <c r="R156" s="5">
        <f t="shared" si="40"/>
        <v>78</v>
      </c>
      <c r="S156" s="5"/>
      <c r="T156" s="5"/>
      <c r="U156" s="5">
        <f t="shared" si="41"/>
        <v>0</v>
      </c>
      <c r="V156" s="5"/>
      <c r="W156" s="5">
        <v>1</v>
      </c>
      <c r="X156" s="5">
        <f t="shared" si="42"/>
        <v>1</v>
      </c>
      <c r="Y156" s="5"/>
      <c r="Z156" s="5"/>
      <c r="AA156" s="5">
        <f t="shared" si="43"/>
        <v>0</v>
      </c>
      <c r="AB156" s="5">
        <v>8</v>
      </c>
      <c r="AC156" s="5">
        <v>4</v>
      </c>
      <c r="AD156" s="5">
        <f t="shared" si="44"/>
        <v>12</v>
      </c>
    </row>
    <row r="157" spans="1:30" outlineLevel="4" x14ac:dyDescent="0.25">
      <c r="A157" s="9">
        <v>13.131399999999999</v>
      </c>
      <c r="B157" s="9" t="s">
        <v>187</v>
      </c>
      <c r="C157" s="9" t="s">
        <v>188</v>
      </c>
      <c r="D157" s="5">
        <f t="shared" si="34"/>
        <v>140</v>
      </c>
      <c r="E157" s="5">
        <f t="shared" si="35"/>
        <v>71</v>
      </c>
      <c r="F157" s="5">
        <f t="shared" si="36"/>
        <v>211</v>
      </c>
      <c r="G157" s="5"/>
      <c r="H157" s="5">
        <v>1</v>
      </c>
      <c r="I157" s="5">
        <f t="shared" si="37"/>
        <v>1</v>
      </c>
      <c r="J157" s="5"/>
      <c r="K157" s="5">
        <v>1</v>
      </c>
      <c r="L157" s="5">
        <f t="shared" si="38"/>
        <v>1</v>
      </c>
      <c r="M157" s="5"/>
      <c r="N157" s="5"/>
      <c r="O157" s="5">
        <f t="shared" si="39"/>
        <v>0</v>
      </c>
      <c r="P157" s="5">
        <v>132</v>
      </c>
      <c r="Q157" s="5">
        <v>65</v>
      </c>
      <c r="R157" s="5">
        <f t="shared" si="40"/>
        <v>197</v>
      </c>
      <c r="S157" s="5"/>
      <c r="T157" s="5"/>
      <c r="U157" s="5">
        <f t="shared" si="41"/>
        <v>0</v>
      </c>
      <c r="V157" s="5"/>
      <c r="W157" s="5"/>
      <c r="X157" s="5">
        <f t="shared" si="42"/>
        <v>0</v>
      </c>
      <c r="Y157" s="5">
        <v>1</v>
      </c>
      <c r="Z157" s="5"/>
      <c r="AA157" s="5">
        <f t="shared" si="43"/>
        <v>1</v>
      </c>
      <c r="AB157" s="5">
        <v>7</v>
      </c>
      <c r="AC157" s="5">
        <v>4</v>
      </c>
      <c r="AD157" s="5">
        <f t="shared" si="44"/>
        <v>11</v>
      </c>
    </row>
    <row r="158" spans="1:30" outlineLevel="4" x14ac:dyDescent="0.25">
      <c r="A158" s="9">
        <v>13.131600000000001</v>
      </c>
      <c r="B158" s="9" t="s">
        <v>189</v>
      </c>
      <c r="C158" s="9" t="s">
        <v>190</v>
      </c>
      <c r="D158" s="5">
        <f t="shared" si="34"/>
        <v>34</v>
      </c>
      <c r="E158" s="5">
        <f t="shared" si="35"/>
        <v>68</v>
      </c>
      <c r="F158" s="5">
        <f t="shared" si="36"/>
        <v>102</v>
      </c>
      <c r="G158" s="5"/>
      <c r="H158" s="5">
        <v>2</v>
      </c>
      <c r="I158" s="5">
        <f t="shared" si="37"/>
        <v>2</v>
      </c>
      <c r="J158" s="5"/>
      <c r="K158" s="5"/>
      <c r="L158" s="5">
        <f t="shared" si="38"/>
        <v>0</v>
      </c>
      <c r="M158" s="5"/>
      <c r="N158" s="5"/>
      <c r="O158" s="5">
        <f t="shared" si="39"/>
        <v>0</v>
      </c>
      <c r="P158" s="5">
        <v>33</v>
      </c>
      <c r="Q158" s="5">
        <v>59</v>
      </c>
      <c r="R158" s="5">
        <f t="shared" si="40"/>
        <v>92</v>
      </c>
      <c r="S158" s="5"/>
      <c r="T158" s="5"/>
      <c r="U158" s="5">
        <f t="shared" si="41"/>
        <v>0</v>
      </c>
      <c r="V158" s="5"/>
      <c r="W158" s="5">
        <v>1</v>
      </c>
      <c r="X158" s="5">
        <f t="shared" si="42"/>
        <v>1</v>
      </c>
      <c r="Y158" s="5">
        <v>1</v>
      </c>
      <c r="Z158" s="5">
        <v>3</v>
      </c>
      <c r="AA158" s="5">
        <f t="shared" si="43"/>
        <v>4</v>
      </c>
      <c r="AB158" s="5">
        <v>0</v>
      </c>
      <c r="AC158" s="5">
        <v>3</v>
      </c>
      <c r="AD158" s="5">
        <f t="shared" si="44"/>
        <v>3</v>
      </c>
    </row>
    <row r="159" spans="1:30" outlineLevel="4" x14ac:dyDescent="0.25">
      <c r="A159" s="9">
        <v>13.1318</v>
      </c>
      <c r="B159" s="9" t="s">
        <v>191</v>
      </c>
      <c r="C159" s="9" t="s">
        <v>192</v>
      </c>
      <c r="D159" s="5">
        <f t="shared" si="34"/>
        <v>3</v>
      </c>
      <c r="E159" s="5">
        <f t="shared" si="35"/>
        <v>18</v>
      </c>
      <c r="F159" s="5">
        <f t="shared" si="36"/>
        <v>21</v>
      </c>
      <c r="G159" s="5"/>
      <c r="H159" s="5">
        <v>1</v>
      </c>
      <c r="I159" s="5">
        <f t="shared" si="37"/>
        <v>1</v>
      </c>
      <c r="J159" s="5"/>
      <c r="K159" s="5"/>
      <c r="L159" s="5">
        <f t="shared" si="38"/>
        <v>0</v>
      </c>
      <c r="M159" s="5"/>
      <c r="N159" s="5"/>
      <c r="O159" s="5">
        <f t="shared" si="39"/>
        <v>0</v>
      </c>
      <c r="P159" s="5">
        <v>3</v>
      </c>
      <c r="Q159" s="5">
        <v>15</v>
      </c>
      <c r="R159" s="5">
        <f t="shared" si="40"/>
        <v>18</v>
      </c>
      <c r="S159" s="5"/>
      <c r="T159" s="5"/>
      <c r="U159" s="5">
        <f t="shared" si="41"/>
        <v>0</v>
      </c>
      <c r="V159" s="5"/>
      <c r="W159" s="5"/>
      <c r="X159" s="5">
        <f t="shared" si="42"/>
        <v>0</v>
      </c>
      <c r="Y159" s="5"/>
      <c r="Z159" s="5">
        <v>1</v>
      </c>
      <c r="AA159" s="5">
        <f t="shared" si="43"/>
        <v>1</v>
      </c>
      <c r="AB159" s="5">
        <v>0</v>
      </c>
      <c r="AC159" s="5">
        <v>1</v>
      </c>
      <c r="AD159" s="5">
        <f t="shared" si="44"/>
        <v>1</v>
      </c>
    </row>
    <row r="160" spans="1:30" outlineLevel="4" x14ac:dyDescent="0.25">
      <c r="A160" s="9">
        <v>13.1328</v>
      </c>
      <c r="B160" s="9" t="s">
        <v>193</v>
      </c>
      <c r="C160" s="9" t="s">
        <v>194</v>
      </c>
      <c r="D160" s="5">
        <f t="shared" si="34"/>
        <v>45</v>
      </c>
      <c r="E160" s="5">
        <f t="shared" si="35"/>
        <v>35</v>
      </c>
      <c r="F160" s="5">
        <f t="shared" si="36"/>
        <v>80</v>
      </c>
      <c r="G160" s="5"/>
      <c r="H160" s="5"/>
      <c r="I160" s="5">
        <f t="shared" si="37"/>
        <v>0</v>
      </c>
      <c r="J160" s="5"/>
      <c r="K160" s="5"/>
      <c r="L160" s="5">
        <f t="shared" si="38"/>
        <v>0</v>
      </c>
      <c r="M160" s="5"/>
      <c r="N160" s="5"/>
      <c r="O160" s="5">
        <f t="shared" si="39"/>
        <v>0</v>
      </c>
      <c r="P160" s="5">
        <v>39</v>
      </c>
      <c r="Q160" s="5">
        <v>31</v>
      </c>
      <c r="R160" s="5">
        <f t="shared" si="40"/>
        <v>70</v>
      </c>
      <c r="S160" s="5"/>
      <c r="T160" s="5"/>
      <c r="U160" s="5">
        <f t="shared" si="41"/>
        <v>0</v>
      </c>
      <c r="V160" s="5"/>
      <c r="W160" s="5"/>
      <c r="X160" s="5">
        <f t="shared" si="42"/>
        <v>0</v>
      </c>
      <c r="Y160" s="5"/>
      <c r="Z160" s="5"/>
      <c r="AA160" s="5">
        <f t="shared" si="43"/>
        <v>0</v>
      </c>
      <c r="AB160" s="5">
        <v>6</v>
      </c>
      <c r="AC160" s="5">
        <v>4</v>
      </c>
      <c r="AD160" s="5">
        <f t="shared" si="44"/>
        <v>10</v>
      </c>
    </row>
    <row r="161" spans="1:30" outlineLevel="4" x14ac:dyDescent="0.25">
      <c r="A161" s="9">
        <v>13.132899999999999</v>
      </c>
      <c r="B161" s="9" t="s">
        <v>195</v>
      </c>
      <c r="C161" s="9" t="s">
        <v>196</v>
      </c>
      <c r="D161" s="5">
        <f t="shared" si="34"/>
        <v>25</v>
      </c>
      <c r="E161" s="5">
        <f t="shared" si="35"/>
        <v>32</v>
      </c>
      <c r="F161" s="5">
        <f t="shared" si="36"/>
        <v>57</v>
      </c>
      <c r="G161" s="5">
        <v>1</v>
      </c>
      <c r="H161" s="5"/>
      <c r="I161" s="5">
        <f t="shared" si="37"/>
        <v>1</v>
      </c>
      <c r="J161" s="5"/>
      <c r="K161" s="5"/>
      <c r="L161" s="5">
        <f t="shared" si="38"/>
        <v>0</v>
      </c>
      <c r="M161" s="5"/>
      <c r="N161" s="5">
        <v>1</v>
      </c>
      <c r="O161" s="5">
        <f t="shared" si="39"/>
        <v>1</v>
      </c>
      <c r="P161" s="5">
        <v>24</v>
      </c>
      <c r="Q161" s="5">
        <v>29</v>
      </c>
      <c r="R161" s="5">
        <f t="shared" si="40"/>
        <v>53</v>
      </c>
      <c r="S161" s="5"/>
      <c r="T161" s="5"/>
      <c r="U161" s="5">
        <f t="shared" si="41"/>
        <v>0</v>
      </c>
      <c r="V161" s="5"/>
      <c r="W161" s="5"/>
      <c r="X161" s="5">
        <f t="shared" si="42"/>
        <v>0</v>
      </c>
      <c r="Y161" s="5"/>
      <c r="Z161" s="5"/>
      <c r="AA161" s="5">
        <f t="shared" si="43"/>
        <v>0</v>
      </c>
      <c r="AB161" s="5">
        <v>0</v>
      </c>
      <c r="AC161" s="5">
        <v>2</v>
      </c>
      <c r="AD161" s="5">
        <f t="shared" si="44"/>
        <v>2</v>
      </c>
    </row>
    <row r="162" spans="1:30" outlineLevel="4" x14ac:dyDescent="0.25">
      <c r="A162" s="9">
        <v>13.132999999999999</v>
      </c>
      <c r="B162" s="9" t="s">
        <v>197</v>
      </c>
      <c r="C162" s="9" t="s">
        <v>198</v>
      </c>
      <c r="D162" s="5">
        <f t="shared" si="34"/>
        <v>19</v>
      </c>
      <c r="E162" s="5">
        <f t="shared" si="35"/>
        <v>60</v>
      </c>
      <c r="F162" s="5">
        <f t="shared" si="36"/>
        <v>79</v>
      </c>
      <c r="G162" s="5"/>
      <c r="H162" s="5"/>
      <c r="I162" s="5">
        <f t="shared" si="37"/>
        <v>0</v>
      </c>
      <c r="J162" s="5"/>
      <c r="K162" s="5"/>
      <c r="L162" s="5">
        <f t="shared" si="38"/>
        <v>0</v>
      </c>
      <c r="M162" s="5"/>
      <c r="N162" s="5"/>
      <c r="O162" s="5">
        <f t="shared" si="39"/>
        <v>0</v>
      </c>
      <c r="P162" s="5">
        <v>14</v>
      </c>
      <c r="Q162" s="5">
        <v>50</v>
      </c>
      <c r="R162" s="5">
        <f t="shared" si="40"/>
        <v>64</v>
      </c>
      <c r="S162" s="5"/>
      <c r="T162" s="5"/>
      <c r="U162" s="5">
        <f t="shared" si="41"/>
        <v>0</v>
      </c>
      <c r="V162" s="5"/>
      <c r="W162" s="5"/>
      <c r="X162" s="5">
        <f t="shared" si="42"/>
        <v>0</v>
      </c>
      <c r="Y162" s="5"/>
      <c r="Z162" s="5">
        <v>1</v>
      </c>
      <c r="AA162" s="5">
        <f t="shared" si="43"/>
        <v>1</v>
      </c>
      <c r="AB162" s="5">
        <v>5</v>
      </c>
      <c r="AC162" s="5">
        <v>9</v>
      </c>
      <c r="AD162" s="5">
        <f t="shared" si="44"/>
        <v>14</v>
      </c>
    </row>
    <row r="163" spans="1:30" outlineLevel="2" x14ac:dyDescent="0.25">
      <c r="A163" s="364" t="s">
        <v>40</v>
      </c>
      <c r="B163" s="364"/>
      <c r="C163" s="364"/>
      <c r="D163" s="4">
        <f t="shared" ref="D163:AD163" si="66">SUBTOTAL(9,D165:D185)</f>
        <v>136</v>
      </c>
      <c r="E163" s="4">
        <f t="shared" si="66"/>
        <v>432</v>
      </c>
      <c r="F163" s="4">
        <f t="shared" si="66"/>
        <v>568</v>
      </c>
      <c r="G163" s="4">
        <f t="shared" si="66"/>
        <v>0</v>
      </c>
      <c r="H163" s="4">
        <f t="shared" si="66"/>
        <v>0</v>
      </c>
      <c r="I163" s="4">
        <f t="shared" si="66"/>
        <v>0</v>
      </c>
      <c r="J163" s="4">
        <f t="shared" si="66"/>
        <v>0</v>
      </c>
      <c r="K163" s="4">
        <f t="shared" si="66"/>
        <v>1</v>
      </c>
      <c r="L163" s="4">
        <f t="shared" si="66"/>
        <v>1</v>
      </c>
      <c r="M163" s="4">
        <f t="shared" si="66"/>
        <v>0</v>
      </c>
      <c r="N163" s="4">
        <f t="shared" si="66"/>
        <v>1</v>
      </c>
      <c r="O163" s="4">
        <f t="shared" si="66"/>
        <v>1</v>
      </c>
      <c r="P163" s="4">
        <f t="shared" si="66"/>
        <v>109</v>
      </c>
      <c r="Q163" s="4">
        <f t="shared" si="66"/>
        <v>341</v>
      </c>
      <c r="R163" s="4">
        <f t="shared" si="66"/>
        <v>450</v>
      </c>
      <c r="S163" s="4">
        <f t="shared" si="66"/>
        <v>0</v>
      </c>
      <c r="T163" s="4">
        <f t="shared" si="66"/>
        <v>2</v>
      </c>
      <c r="U163" s="4">
        <f t="shared" si="66"/>
        <v>2</v>
      </c>
      <c r="V163" s="4">
        <f t="shared" si="66"/>
        <v>0</v>
      </c>
      <c r="W163" s="4">
        <f t="shared" si="66"/>
        <v>0</v>
      </c>
      <c r="X163" s="4">
        <f t="shared" si="66"/>
        <v>0</v>
      </c>
      <c r="Y163" s="4">
        <f t="shared" si="66"/>
        <v>1</v>
      </c>
      <c r="Z163" s="4">
        <f t="shared" si="66"/>
        <v>2</v>
      </c>
      <c r="AA163" s="4">
        <f t="shared" si="66"/>
        <v>3</v>
      </c>
      <c r="AB163" s="4">
        <f t="shared" si="66"/>
        <v>26</v>
      </c>
      <c r="AC163" s="4">
        <f t="shared" si="66"/>
        <v>85</v>
      </c>
      <c r="AD163" s="4">
        <f t="shared" si="66"/>
        <v>111</v>
      </c>
    </row>
    <row r="164" spans="1:30" outlineLevel="3" collapsed="1" x14ac:dyDescent="0.25">
      <c r="A164" s="362" t="s">
        <v>41</v>
      </c>
      <c r="B164" s="362"/>
      <c r="C164" s="362"/>
      <c r="D164" s="4">
        <f t="shared" ref="D164:AD164" si="67">SUBTOTAL(9,D165:D180)</f>
        <v>60</v>
      </c>
      <c r="E164" s="4">
        <f t="shared" si="67"/>
        <v>208</v>
      </c>
      <c r="F164" s="4">
        <f t="shared" si="67"/>
        <v>268</v>
      </c>
      <c r="G164" s="4">
        <f t="shared" si="67"/>
        <v>0</v>
      </c>
      <c r="H164" s="4">
        <f t="shared" si="67"/>
        <v>0</v>
      </c>
      <c r="I164" s="4">
        <f t="shared" si="67"/>
        <v>0</v>
      </c>
      <c r="J164" s="4">
        <f t="shared" si="67"/>
        <v>0</v>
      </c>
      <c r="K164" s="4">
        <f t="shared" si="67"/>
        <v>0</v>
      </c>
      <c r="L164" s="4">
        <f t="shared" si="67"/>
        <v>0</v>
      </c>
      <c r="M164" s="4">
        <f t="shared" si="67"/>
        <v>0</v>
      </c>
      <c r="N164" s="4">
        <f t="shared" si="67"/>
        <v>1</v>
      </c>
      <c r="O164" s="4">
        <f t="shared" si="67"/>
        <v>1</v>
      </c>
      <c r="P164" s="4">
        <f t="shared" si="67"/>
        <v>46</v>
      </c>
      <c r="Q164" s="4">
        <f t="shared" si="67"/>
        <v>164</v>
      </c>
      <c r="R164" s="4">
        <f t="shared" si="67"/>
        <v>210</v>
      </c>
      <c r="S164" s="4">
        <f t="shared" si="67"/>
        <v>0</v>
      </c>
      <c r="T164" s="4">
        <f t="shared" si="67"/>
        <v>2</v>
      </c>
      <c r="U164" s="4">
        <f t="shared" si="67"/>
        <v>2</v>
      </c>
      <c r="V164" s="4">
        <f t="shared" si="67"/>
        <v>0</v>
      </c>
      <c r="W164" s="4">
        <f t="shared" si="67"/>
        <v>0</v>
      </c>
      <c r="X164" s="4">
        <f t="shared" si="67"/>
        <v>0</v>
      </c>
      <c r="Y164" s="4">
        <f t="shared" si="67"/>
        <v>0</v>
      </c>
      <c r="Z164" s="4">
        <f t="shared" si="67"/>
        <v>2</v>
      </c>
      <c r="AA164" s="4">
        <f t="shared" si="67"/>
        <v>2</v>
      </c>
      <c r="AB164" s="4">
        <f t="shared" si="67"/>
        <v>14</v>
      </c>
      <c r="AC164" s="4">
        <f t="shared" si="67"/>
        <v>39</v>
      </c>
      <c r="AD164" s="4">
        <f t="shared" si="67"/>
        <v>53</v>
      </c>
    </row>
    <row r="165" spans="1:30" outlineLevel="4" x14ac:dyDescent="0.25">
      <c r="A165" s="9">
        <v>13.030099999999999</v>
      </c>
      <c r="B165" s="9" t="s">
        <v>199</v>
      </c>
      <c r="C165" s="9" t="s">
        <v>200</v>
      </c>
      <c r="D165" s="5">
        <f t="shared" si="34"/>
        <v>0</v>
      </c>
      <c r="E165" s="5">
        <f t="shared" si="35"/>
        <v>1</v>
      </c>
      <c r="F165" s="5">
        <f t="shared" si="36"/>
        <v>1</v>
      </c>
      <c r="G165" s="5"/>
      <c r="H165" s="5"/>
      <c r="I165" s="5">
        <f t="shared" si="37"/>
        <v>0</v>
      </c>
      <c r="J165" s="5"/>
      <c r="K165" s="5"/>
      <c r="L165" s="5">
        <f t="shared" si="38"/>
        <v>0</v>
      </c>
      <c r="M165" s="5"/>
      <c r="N165" s="5"/>
      <c r="O165" s="5">
        <f t="shared" si="39"/>
        <v>0</v>
      </c>
      <c r="P165" s="5"/>
      <c r="Q165" s="5">
        <v>1</v>
      </c>
      <c r="R165" s="5">
        <f t="shared" si="40"/>
        <v>1</v>
      </c>
      <c r="S165" s="5"/>
      <c r="T165" s="5"/>
      <c r="U165" s="5">
        <f t="shared" si="41"/>
        <v>0</v>
      </c>
      <c r="V165" s="5"/>
      <c r="W165" s="5"/>
      <c r="X165" s="5">
        <f t="shared" si="42"/>
        <v>0</v>
      </c>
      <c r="Y165" s="5"/>
      <c r="Z165" s="5"/>
      <c r="AA165" s="5">
        <f t="shared" si="43"/>
        <v>0</v>
      </c>
      <c r="AB165" s="5">
        <v>0</v>
      </c>
      <c r="AC165" s="5">
        <v>0</v>
      </c>
      <c r="AD165" s="5">
        <f t="shared" si="44"/>
        <v>0</v>
      </c>
    </row>
    <row r="166" spans="1:30" outlineLevel="4" x14ac:dyDescent="0.25">
      <c r="A166" s="9">
        <v>13.030099999999999</v>
      </c>
      <c r="B166" s="9" t="s">
        <v>201</v>
      </c>
      <c r="C166" s="9" t="s">
        <v>202</v>
      </c>
      <c r="D166" s="5">
        <f t="shared" si="34"/>
        <v>0</v>
      </c>
      <c r="E166" s="5">
        <f t="shared" si="35"/>
        <v>1</v>
      </c>
      <c r="F166" s="5">
        <f t="shared" si="36"/>
        <v>1</v>
      </c>
      <c r="G166" s="5"/>
      <c r="H166" s="5"/>
      <c r="I166" s="5">
        <f t="shared" si="37"/>
        <v>0</v>
      </c>
      <c r="J166" s="5"/>
      <c r="K166" s="5"/>
      <c r="L166" s="5">
        <f t="shared" si="38"/>
        <v>0</v>
      </c>
      <c r="M166" s="5"/>
      <c r="N166" s="5"/>
      <c r="O166" s="5">
        <f t="shared" si="39"/>
        <v>0</v>
      </c>
      <c r="P166" s="5"/>
      <c r="Q166" s="5"/>
      <c r="R166" s="5">
        <f t="shared" si="40"/>
        <v>0</v>
      </c>
      <c r="S166" s="5"/>
      <c r="T166" s="5"/>
      <c r="U166" s="5">
        <f t="shared" si="41"/>
        <v>0</v>
      </c>
      <c r="V166" s="5"/>
      <c r="W166" s="5"/>
      <c r="X166" s="5">
        <f t="shared" si="42"/>
        <v>0</v>
      </c>
      <c r="Y166" s="5"/>
      <c r="Z166" s="5">
        <v>1</v>
      </c>
      <c r="AA166" s="5">
        <f t="shared" si="43"/>
        <v>1</v>
      </c>
      <c r="AB166" s="5">
        <v>0</v>
      </c>
      <c r="AC166" s="5">
        <v>0</v>
      </c>
      <c r="AD166" s="5">
        <f t="shared" si="44"/>
        <v>0</v>
      </c>
    </row>
    <row r="167" spans="1:30" outlineLevel="4" x14ac:dyDescent="0.25">
      <c r="A167" s="9">
        <v>13.030099999999999</v>
      </c>
      <c r="B167" s="9" t="s">
        <v>203</v>
      </c>
      <c r="C167" s="9" t="s">
        <v>204</v>
      </c>
      <c r="D167" s="5">
        <f t="shared" si="34"/>
        <v>0</v>
      </c>
      <c r="E167" s="5">
        <f t="shared" si="35"/>
        <v>1</v>
      </c>
      <c r="F167" s="5">
        <f t="shared" si="36"/>
        <v>1</v>
      </c>
      <c r="G167" s="5"/>
      <c r="H167" s="5"/>
      <c r="I167" s="5">
        <f t="shared" si="37"/>
        <v>0</v>
      </c>
      <c r="J167" s="5"/>
      <c r="K167" s="5"/>
      <c r="L167" s="5">
        <f t="shared" si="38"/>
        <v>0</v>
      </c>
      <c r="M167" s="5"/>
      <c r="N167" s="5"/>
      <c r="O167" s="5">
        <f t="shared" si="39"/>
        <v>0</v>
      </c>
      <c r="P167" s="5"/>
      <c r="Q167" s="5">
        <v>1</v>
      </c>
      <c r="R167" s="5">
        <f t="shared" si="40"/>
        <v>1</v>
      </c>
      <c r="S167" s="5"/>
      <c r="T167" s="5"/>
      <c r="U167" s="5">
        <f t="shared" si="41"/>
        <v>0</v>
      </c>
      <c r="V167" s="5"/>
      <c r="W167" s="5"/>
      <c r="X167" s="5">
        <f t="shared" si="42"/>
        <v>0</v>
      </c>
      <c r="Y167" s="5"/>
      <c r="Z167" s="5"/>
      <c r="AA167" s="5">
        <f t="shared" si="43"/>
        <v>0</v>
      </c>
      <c r="AB167" s="5">
        <v>0</v>
      </c>
      <c r="AC167" s="5">
        <v>0</v>
      </c>
      <c r="AD167" s="5">
        <f t="shared" si="44"/>
        <v>0</v>
      </c>
    </row>
    <row r="168" spans="1:30" outlineLevel="4" x14ac:dyDescent="0.25">
      <c r="A168" s="9">
        <v>13.030099999999999</v>
      </c>
      <c r="B168" s="9" t="s">
        <v>205</v>
      </c>
      <c r="C168" s="9" t="s">
        <v>206</v>
      </c>
      <c r="D168" s="5">
        <f t="shared" si="34"/>
        <v>16</v>
      </c>
      <c r="E168" s="5">
        <f t="shared" si="35"/>
        <v>23</v>
      </c>
      <c r="F168" s="5">
        <f t="shared" si="36"/>
        <v>39</v>
      </c>
      <c r="G168" s="5"/>
      <c r="H168" s="5"/>
      <c r="I168" s="5">
        <f t="shared" si="37"/>
        <v>0</v>
      </c>
      <c r="J168" s="5"/>
      <c r="K168" s="5"/>
      <c r="L168" s="5">
        <f t="shared" si="38"/>
        <v>0</v>
      </c>
      <c r="M168" s="5"/>
      <c r="N168" s="5">
        <v>1</v>
      </c>
      <c r="O168" s="5">
        <f t="shared" si="39"/>
        <v>1</v>
      </c>
      <c r="P168" s="5">
        <v>12</v>
      </c>
      <c r="Q168" s="5">
        <v>16</v>
      </c>
      <c r="R168" s="5">
        <f t="shared" si="40"/>
        <v>28</v>
      </c>
      <c r="S168" s="5"/>
      <c r="T168" s="5"/>
      <c r="U168" s="5">
        <f t="shared" si="41"/>
        <v>0</v>
      </c>
      <c r="V168" s="5"/>
      <c r="W168" s="5"/>
      <c r="X168" s="5">
        <f t="shared" si="42"/>
        <v>0</v>
      </c>
      <c r="Y168" s="5"/>
      <c r="Z168" s="5"/>
      <c r="AA168" s="5">
        <f t="shared" si="43"/>
        <v>0</v>
      </c>
      <c r="AB168" s="5">
        <v>4</v>
      </c>
      <c r="AC168" s="5">
        <v>6</v>
      </c>
      <c r="AD168" s="5">
        <f t="shared" si="44"/>
        <v>10</v>
      </c>
    </row>
    <row r="169" spans="1:30" outlineLevel="4" x14ac:dyDescent="0.25">
      <c r="A169" s="9">
        <v>13.040100000000001</v>
      </c>
      <c r="B169" s="9" t="s">
        <v>209</v>
      </c>
      <c r="C169" s="9" t="s">
        <v>210</v>
      </c>
      <c r="D169" s="5">
        <f t="shared" si="34"/>
        <v>1</v>
      </c>
      <c r="E169" s="5">
        <f t="shared" si="35"/>
        <v>25</v>
      </c>
      <c r="F169" s="5">
        <f t="shared" si="36"/>
        <v>26</v>
      </c>
      <c r="G169" s="5"/>
      <c r="H169" s="5"/>
      <c r="I169" s="5">
        <f t="shared" si="37"/>
        <v>0</v>
      </c>
      <c r="J169" s="5"/>
      <c r="K169" s="5"/>
      <c r="L169" s="5">
        <f t="shared" si="38"/>
        <v>0</v>
      </c>
      <c r="M169" s="5"/>
      <c r="N169" s="5"/>
      <c r="O169" s="5">
        <f t="shared" si="39"/>
        <v>0</v>
      </c>
      <c r="P169" s="5">
        <v>1</v>
      </c>
      <c r="Q169" s="5">
        <v>14</v>
      </c>
      <c r="R169" s="5">
        <f t="shared" si="40"/>
        <v>15</v>
      </c>
      <c r="S169" s="5"/>
      <c r="T169" s="5"/>
      <c r="U169" s="5">
        <f t="shared" si="41"/>
        <v>0</v>
      </c>
      <c r="V169" s="5"/>
      <c r="W169" s="5"/>
      <c r="X169" s="5">
        <f t="shared" si="42"/>
        <v>0</v>
      </c>
      <c r="Y169" s="5"/>
      <c r="Z169" s="5"/>
      <c r="AA169" s="5">
        <f t="shared" si="43"/>
        <v>0</v>
      </c>
      <c r="AB169" s="5">
        <v>0</v>
      </c>
      <c r="AC169" s="5">
        <v>11</v>
      </c>
      <c r="AD169" s="5">
        <f t="shared" si="44"/>
        <v>11</v>
      </c>
    </row>
    <row r="170" spans="1:30" outlineLevel="4" x14ac:dyDescent="0.25">
      <c r="A170" s="9">
        <v>13.0601</v>
      </c>
      <c r="B170" s="9" t="s">
        <v>211</v>
      </c>
      <c r="C170" s="9" t="s">
        <v>212</v>
      </c>
      <c r="D170" s="5">
        <f t="shared" si="34"/>
        <v>7</v>
      </c>
      <c r="E170" s="5">
        <f t="shared" si="35"/>
        <v>19</v>
      </c>
      <c r="F170" s="5">
        <f t="shared" si="36"/>
        <v>26</v>
      </c>
      <c r="G170" s="5"/>
      <c r="H170" s="5"/>
      <c r="I170" s="5">
        <f t="shared" si="37"/>
        <v>0</v>
      </c>
      <c r="J170" s="5"/>
      <c r="K170" s="5"/>
      <c r="L170" s="5">
        <f t="shared" si="38"/>
        <v>0</v>
      </c>
      <c r="M170" s="5"/>
      <c r="N170" s="5"/>
      <c r="O170" s="5">
        <f t="shared" si="39"/>
        <v>0</v>
      </c>
      <c r="P170" s="5">
        <v>5</v>
      </c>
      <c r="Q170" s="5">
        <v>13</v>
      </c>
      <c r="R170" s="5">
        <f t="shared" si="40"/>
        <v>18</v>
      </c>
      <c r="S170" s="5"/>
      <c r="T170" s="5"/>
      <c r="U170" s="5">
        <f t="shared" si="41"/>
        <v>0</v>
      </c>
      <c r="V170" s="5"/>
      <c r="W170" s="5"/>
      <c r="X170" s="5">
        <f t="shared" si="42"/>
        <v>0</v>
      </c>
      <c r="Y170" s="5"/>
      <c r="Z170" s="5"/>
      <c r="AA170" s="5">
        <f t="shared" si="43"/>
        <v>0</v>
      </c>
      <c r="AB170" s="5">
        <v>2</v>
      </c>
      <c r="AC170" s="5">
        <v>6</v>
      </c>
      <c r="AD170" s="5">
        <f t="shared" si="44"/>
        <v>8</v>
      </c>
    </row>
    <row r="171" spans="1:30" outlineLevel="4" x14ac:dyDescent="0.25">
      <c r="A171" s="9">
        <v>13.0601</v>
      </c>
      <c r="B171" s="9" t="s">
        <v>213</v>
      </c>
      <c r="C171" s="9" t="s">
        <v>214</v>
      </c>
      <c r="D171" s="5">
        <f t="shared" si="34"/>
        <v>0</v>
      </c>
      <c r="E171" s="5">
        <f t="shared" si="35"/>
        <v>5</v>
      </c>
      <c r="F171" s="5">
        <f t="shared" si="36"/>
        <v>5</v>
      </c>
      <c r="G171" s="5"/>
      <c r="H171" s="5"/>
      <c r="I171" s="5">
        <f t="shared" si="37"/>
        <v>0</v>
      </c>
      <c r="J171" s="5"/>
      <c r="K171" s="5"/>
      <c r="L171" s="5">
        <f t="shared" si="38"/>
        <v>0</v>
      </c>
      <c r="M171" s="5"/>
      <c r="N171" s="5"/>
      <c r="O171" s="5">
        <f t="shared" si="39"/>
        <v>0</v>
      </c>
      <c r="P171" s="5"/>
      <c r="Q171" s="5">
        <v>5</v>
      </c>
      <c r="R171" s="5">
        <f t="shared" si="40"/>
        <v>5</v>
      </c>
      <c r="S171" s="5"/>
      <c r="T171" s="5"/>
      <c r="U171" s="5">
        <f t="shared" si="41"/>
        <v>0</v>
      </c>
      <c r="V171" s="5"/>
      <c r="W171" s="5"/>
      <c r="X171" s="5">
        <f t="shared" si="42"/>
        <v>0</v>
      </c>
      <c r="Y171" s="5"/>
      <c r="Z171" s="5"/>
      <c r="AA171" s="5">
        <f t="shared" si="43"/>
        <v>0</v>
      </c>
      <c r="AB171" s="5">
        <v>0</v>
      </c>
      <c r="AC171" s="5">
        <v>0</v>
      </c>
      <c r="AD171" s="5">
        <f t="shared" si="44"/>
        <v>0</v>
      </c>
    </row>
    <row r="172" spans="1:30" outlineLevel="4" x14ac:dyDescent="0.25">
      <c r="A172" s="9">
        <v>13.100099999999999</v>
      </c>
      <c r="B172" s="9" t="s">
        <v>215</v>
      </c>
      <c r="C172" s="9" t="s">
        <v>169</v>
      </c>
      <c r="D172" s="5">
        <f t="shared" si="34"/>
        <v>4</v>
      </c>
      <c r="E172" s="5">
        <f t="shared" si="35"/>
        <v>27</v>
      </c>
      <c r="F172" s="5">
        <f t="shared" si="36"/>
        <v>31</v>
      </c>
      <c r="G172" s="5"/>
      <c r="H172" s="5"/>
      <c r="I172" s="5">
        <f t="shared" si="37"/>
        <v>0</v>
      </c>
      <c r="J172" s="5"/>
      <c r="K172" s="5"/>
      <c r="L172" s="5">
        <f t="shared" si="38"/>
        <v>0</v>
      </c>
      <c r="M172" s="5"/>
      <c r="N172" s="5"/>
      <c r="O172" s="5">
        <f t="shared" si="39"/>
        <v>0</v>
      </c>
      <c r="P172" s="5">
        <v>2</v>
      </c>
      <c r="Q172" s="5">
        <v>24</v>
      </c>
      <c r="R172" s="5">
        <f t="shared" si="40"/>
        <v>26</v>
      </c>
      <c r="S172" s="5"/>
      <c r="T172" s="5"/>
      <c r="U172" s="5">
        <f t="shared" si="41"/>
        <v>0</v>
      </c>
      <c r="V172" s="5"/>
      <c r="W172" s="5"/>
      <c r="X172" s="5">
        <f t="shared" si="42"/>
        <v>0</v>
      </c>
      <c r="Y172" s="5"/>
      <c r="Z172" s="5"/>
      <c r="AA172" s="5">
        <f t="shared" si="43"/>
        <v>0</v>
      </c>
      <c r="AB172" s="5">
        <v>2</v>
      </c>
      <c r="AC172" s="5">
        <v>3</v>
      </c>
      <c r="AD172" s="5">
        <f t="shared" si="44"/>
        <v>5</v>
      </c>
    </row>
    <row r="173" spans="1:30" outlineLevel="4" x14ac:dyDescent="0.25">
      <c r="A173" s="9">
        <v>13.110099999999999</v>
      </c>
      <c r="B173" s="9" t="s">
        <v>216</v>
      </c>
      <c r="C173" s="9" t="s">
        <v>217</v>
      </c>
      <c r="D173" s="5">
        <f t="shared" si="34"/>
        <v>12</v>
      </c>
      <c r="E173" s="5">
        <f t="shared" si="35"/>
        <v>34</v>
      </c>
      <c r="F173" s="5">
        <f t="shared" si="36"/>
        <v>46</v>
      </c>
      <c r="G173" s="5"/>
      <c r="H173" s="5"/>
      <c r="I173" s="5">
        <f t="shared" si="37"/>
        <v>0</v>
      </c>
      <c r="J173" s="5"/>
      <c r="K173" s="5"/>
      <c r="L173" s="5">
        <f t="shared" si="38"/>
        <v>0</v>
      </c>
      <c r="M173" s="5"/>
      <c r="N173" s="5"/>
      <c r="O173" s="5">
        <f t="shared" si="39"/>
        <v>0</v>
      </c>
      <c r="P173" s="5">
        <v>10</v>
      </c>
      <c r="Q173" s="5">
        <v>31</v>
      </c>
      <c r="R173" s="5">
        <f t="shared" si="40"/>
        <v>41</v>
      </c>
      <c r="S173" s="5"/>
      <c r="T173" s="5"/>
      <c r="U173" s="5">
        <f t="shared" si="41"/>
        <v>0</v>
      </c>
      <c r="V173" s="5"/>
      <c r="W173" s="5"/>
      <c r="X173" s="5">
        <f t="shared" si="42"/>
        <v>0</v>
      </c>
      <c r="Y173" s="5"/>
      <c r="Z173" s="5"/>
      <c r="AA173" s="5">
        <f t="shared" si="43"/>
        <v>0</v>
      </c>
      <c r="AB173" s="5">
        <v>2</v>
      </c>
      <c r="AC173" s="5">
        <v>3</v>
      </c>
      <c r="AD173" s="5">
        <f t="shared" si="44"/>
        <v>5</v>
      </c>
    </row>
    <row r="174" spans="1:30" outlineLevel="4" x14ac:dyDescent="0.25">
      <c r="A174" s="9">
        <v>13.121</v>
      </c>
      <c r="B174" s="9" t="s">
        <v>218</v>
      </c>
      <c r="C174" s="9" t="s">
        <v>219</v>
      </c>
      <c r="D174" s="5">
        <f t="shared" si="34"/>
        <v>0</v>
      </c>
      <c r="E174" s="5">
        <f t="shared" si="35"/>
        <v>15</v>
      </c>
      <c r="F174" s="5">
        <f t="shared" si="36"/>
        <v>15</v>
      </c>
      <c r="G174" s="5"/>
      <c r="H174" s="5"/>
      <c r="I174" s="5">
        <f t="shared" si="37"/>
        <v>0</v>
      </c>
      <c r="J174" s="5"/>
      <c r="K174" s="5"/>
      <c r="L174" s="5">
        <f t="shared" si="38"/>
        <v>0</v>
      </c>
      <c r="M174" s="5"/>
      <c r="N174" s="5"/>
      <c r="O174" s="5">
        <f t="shared" si="39"/>
        <v>0</v>
      </c>
      <c r="P174" s="5"/>
      <c r="Q174" s="5">
        <v>13</v>
      </c>
      <c r="R174" s="5">
        <f t="shared" si="40"/>
        <v>13</v>
      </c>
      <c r="S174" s="5"/>
      <c r="T174" s="5">
        <v>2</v>
      </c>
      <c r="U174" s="5">
        <f t="shared" si="41"/>
        <v>2</v>
      </c>
      <c r="V174" s="5"/>
      <c r="W174" s="5"/>
      <c r="X174" s="5">
        <f t="shared" si="42"/>
        <v>0</v>
      </c>
      <c r="Y174" s="5"/>
      <c r="Z174" s="5"/>
      <c r="AA174" s="5">
        <f t="shared" si="43"/>
        <v>0</v>
      </c>
      <c r="AB174" s="5">
        <v>0</v>
      </c>
      <c r="AC174" s="5">
        <v>0</v>
      </c>
      <c r="AD174" s="5">
        <f t="shared" si="44"/>
        <v>0</v>
      </c>
    </row>
    <row r="175" spans="1:30" outlineLevel="4" x14ac:dyDescent="0.25">
      <c r="A175" s="9">
        <v>13.121</v>
      </c>
      <c r="B175" s="9" t="s">
        <v>220</v>
      </c>
      <c r="C175" s="9" t="s">
        <v>221</v>
      </c>
      <c r="D175" s="5">
        <f t="shared" si="34"/>
        <v>0</v>
      </c>
      <c r="E175" s="5">
        <f t="shared" si="35"/>
        <v>16</v>
      </c>
      <c r="F175" s="5">
        <f t="shared" si="36"/>
        <v>16</v>
      </c>
      <c r="G175" s="5"/>
      <c r="H175" s="5"/>
      <c r="I175" s="5">
        <f t="shared" si="37"/>
        <v>0</v>
      </c>
      <c r="J175" s="5"/>
      <c r="K175" s="5"/>
      <c r="L175" s="5">
        <f t="shared" si="38"/>
        <v>0</v>
      </c>
      <c r="M175" s="5"/>
      <c r="N175" s="5"/>
      <c r="O175" s="5">
        <f t="shared" si="39"/>
        <v>0</v>
      </c>
      <c r="P175" s="5"/>
      <c r="Q175" s="5">
        <v>13</v>
      </c>
      <c r="R175" s="5">
        <f t="shared" si="40"/>
        <v>13</v>
      </c>
      <c r="S175" s="5"/>
      <c r="T175" s="5"/>
      <c r="U175" s="5">
        <f t="shared" si="41"/>
        <v>0</v>
      </c>
      <c r="V175" s="5"/>
      <c r="W175" s="5"/>
      <c r="X175" s="5">
        <f t="shared" si="42"/>
        <v>0</v>
      </c>
      <c r="Y175" s="5"/>
      <c r="Z175" s="5"/>
      <c r="AA175" s="5">
        <f t="shared" si="43"/>
        <v>0</v>
      </c>
      <c r="AB175" s="5">
        <v>0</v>
      </c>
      <c r="AC175" s="5">
        <v>3</v>
      </c>
      <c r="AD175" s="5">
        <f t="shared" si="44"/>
        <v>3</v>
      </c>
    </row>
    <row r="176" spans="1:30" outlineLevel="4" x14ac:dyDescent="0.25">
      <c r="A176" s="9">
        <v>13.121</v>
      </c>
      <c r="B176" s="9" t="s">
        <v>222</v>
      </c>
      <c r="C176" s="9" t="s">
        <v>223</v>
      </c>
      <c r="D176" s="5">
        <f t="shared" si="34"/>
        <v>0</v>
      </c>
      <c r="E176" s="5">
        <f t="shared" si="35"/>
        <v>1</v>
      </c>
      <c r="F176" s="5">
        <f t="shared" si="36"/>
        <v>1</v>
      </c>
      <c r="G176" s="5"/>
      <c r="H176" s="5"/>
      <c r="I176" s="5">
        <f t="shared" si="37"/>
        <v>0</v>
      </c>
      <c r="J176" s="5"/>
      <c r="K176" s="5"/>
      <c r="L176" s="5">
        <f t="shared" si="38"/>
        <v>0</v>
      </c>
      <c r="M176" s="5"/>
      <c r="N176" s="5"/>
      <c r="O176" s="5">
        <f t="shared" si="39"/>
        <v>0</v>
      </c>
      <c r="P176" s="5"/>
      <c r="Q176" s="5">
        <v>1</v>
      </c>
      <c r="R176" s="5">
        <f t="shared" si="40"/>
        <v>1</v>
      </c>
      <c r="S176" s="5"/>
      <c r="T176" s="5"/>
      <c r="U176" s="5">
        <f t="shared" si="41"/>
        <v>0</v>
      </c>
      <c r="V176" s="5"/>
      <c r="W176" s="5"/>
      <c r="X176" s="5">
        <f t="shared" si="42"/>
        <v>0</v>
      </c>
      <c r="Y176" s="5"/>
      <c r="Z176" s="5"/>
      <c r="AA176" s="5">
        <f t="shared" si="43"/>
        <v>0</v>
      </c>
      <c r="AB176" s="5">
        <v>0</v>
      </c>
      <c r="AC176" s="5">
        <v>0</v>
      </c>
      <c r="AD176" s="5">
        <f t="shared" si="44"/>
        <v>0</v>
      </c>
    </row>
    <row r="177" spans="1:30" outlineLevel="4" x14ac:dyDescent="0.25">
      <c r="A177" s="9">
        <v>13.1401</v>
      </c>
      <c r="B177" s="9" t="s">
        <v>224</v>
      </c>
      <c r="C177" s="9" t="s">
        <v>225</v>
      </c>
      <c r="D177" s="5">
        <f t="shared" si="34"/>
        <v>5</v>
      </c>
      <c r="E177" s="5">
        <f t="shared" si="35"/>
        <v>22</v>
      </c>
      <c r="F177" s="5">
        <f t="shared" si="36"/>
        <v>27</v>
      </c>
      <c r="G177" s="5"/>
      <c r="H177" s="5"/>
      <c r="I177" s="5">
        <f t="shared" si="37"/>
        <v>0</v>
      </c>
      <c r="J177" s="5"/>
      <c r="K177" s="5"/>
      <c r="L177" s="5">
        <f t="shared" si="38"/>
        <v>0</v>
      </c>
      <c r="M177" s="5"/>
      <c r="N177" s="5"/>
      <c r="O177" s="5">
        <f t="shared" si="39"/>
        <v>0</v>
      </c>
      <c r="P177" s="5">
        <v>2</v>
      </c>
      <c r="Q177" s="5">
        <v>16</v>
      </c>
      <c r="R177" s="5">
        <f t="shared" si="40"/>
        <v>18</v>
      </c>
      <c r="S177" s="5"/>
      <c r="T177" s="5"/>
      <c r="U177" s="5">
        <f t="shared" si="41"/>
        <v>0</v>
      </c>
      <c r="V177" s="5"/>
      <c r="W177" s="5"/>
      <c r="X177" s="5">
        <f t="shared" si="42"/>
        <v>0</v>
      </c>
      <c r="Y177" s="5"/>
      <c r="Z177" s="5"/>
      <c r="AA177" s="5">
        <f t="shared" si="43"/>
        <v>0</v>
      </c>
      <c r="AB177" s="5">
        <v>3</v>
      </c>
      <c r="AC177" s="5">
        <v>6</v>
      </c>
      <c r="AD177" s="5">
        <f t="shared" si="44"/>
        <v>9</v>
      </c>
    </row>
    <row r="178" spans="1:30" outlineLevel="4" x14ac:dyDescent="0.25">
      <c r="A178" s="9">
        <v>19.010100000000001</v>
      </c>
      <c r="B178" s="9" t="s">
        <v>226</v>
      </c>
      <c r="C178" s="9" t="s">
        <v>227</v>
      </c>
      <c r="D178" s="5">
        <f t="shared" si="34"/>
        <v>0</v>
      </c>
      <c r="E178" s="5">
        <f t="shared" si="35"/>
        <v>5</v>
      </c>
      <c r="F178" s="5">
        <f t="shared" si="36"/>
        <v>5</v>
      </c>
      <c r="G178" s="5"/>
      <c r="H178" s="5"/>
      <c r="I178" s="5">
        <f t="shared" si="37"/>
        <v>0</v>
      </c>
      <c r="J178" s="5"/>
      <c r="K178" s="5"/>
      <c r="L178" s="5">
        <f t="shared" si="38"/>
        <v>0</v>
      </c>
      <c r="M178" s="5"/>
      <c r="N178" s="5"/>
      <c r="O178" s="5">
        <f t="shared" si="39"/>
        <v>0</v>
      </c>
      <c r="P178" s="5"/>
      <c r="Q178" s="5">
        <v>4</v>
      </c>
      <c r="R178" s="5">
        <f t="shared" si="40"/>
        <v>4</v>
      </c>
      <c r="S178" s="5"/>
      <c r="T178" s="5"/>
      <c r="U178" s="5">
        <f t="shared" si="41"/>
        <v>0</v>
      </c>
      <c r="V178" s="5"/>
      <c r="W178" s="5"/>
      <c r="X178" s="5">
        <f t="shared" si="42"/>
        <v>0</v>
      </c>
      <c r="Y178" s="5"/>
      <c r="Z178" s="5">
        <v>1</v>
      </c>
      <c r="AA178" s="5">
        <f t="shared" si="43"/>
        <v>1</v>
      </c>
      <c r="AB178" s="5">
        <v>0</v>
      </c>
      <c r="AC178" s="5">
        <v>0</v>
      </c>
      <c r="AD178" s="5">
        <f t="shared" si="44"/>
        <v>0</v>
      </c>
    </row>
    <row r="179" spans="1:30" outlineLevel="4" x14ac:dyDescent="0.25">
      <c r="A179" s="9">
        <v>19.010100000000001</v>
      </c>
      <c r="B179" s="9" t="s">
        <v>158</v>
      </c>
      <c r="C179" s="9" t="s">
        <v>159</v>
      </c>
      <c r="D179" s="5">
        <f t="shared" si="34"/>
        <v>0</v>
      </c>
      <c r="E179" s="5">
        <f t="shared" si="35"/>
        <v>3</v>
      </c>
      <c r="F179" s="5">
        <f t="shared" si="36"/>
        <v>3</v>
      </c>
      <c r="G179" s="5"/>
      <c r="H179" s="5"/>
      <c r="I179" s="5">
        <f t="shared" si="37"/>
        <v>0</v>
      </c>
      <c r="J179" s="5"/>
      <c r="K179" s="5"/>
      <c r="L179" s="5">
        <f t="shared" si="38"/>
        <v>0</v>
      </c>
      <c r="M179" s="5"/>
      <c r="N179" s="5"/>
      <c r="O179" s="5">
        <f t="shared" si="39"/>
        <v>0</v>
      </c>
      <c r="P179" s="5"/>
      <c r="Q179" s="5">
        <v>2</v>
      </c>
      <c r="R179" s="5">
        <f t="shared" si="40"/>
        <v>2</v>
      </c>
      <c r="S179" s="5"/>
      <c r="T179" s="5"/>
      <c r="U179" s="5">
        <f t="shared" si="41"/>
        <v>0</v>
      </c>
      <c r="V179" s="5"/>
      <c r="W179" s="5"/>
      <c r="X179" s="5">
        <f t="shared" si="42"/>
        <v>0</v>
      </c>
      <c r="Y179" s="5"/>
      <c r="Z179" s="5"/>
      <c r="AA179" s="5">
        <f t="shared" si="43"/>
        <v>0</v>
      </c>
      <c r="AB179" s="5">
        <v>0</v>
      </c>
      <c r="AC179" s="5">
        <v>1</v>
      </c>
      <c r="AD179" s="5">
        <f t="shared" si="44"/>
        <v>1</v>
      </c>
    </row>
    <row r="180" spans="1:30" outlineLevel="4" x14ac:dyDescent="0.25">
      <c r="A180" s="9">
        <v>31.0505</v>
      </c>
      <c r="B180" s="9" t="s">
        <v>228</v>
      </c>
      <c r="C180" s="9" t="s">
        <v>229</v>
      </c>
      <c r="D180" s="5">
        <f t="shared" ref="D180:D261" si="68">G180+J180+M180+P180+S180+V180+Y180+AB180</f>
        <v>15</v>
      </c>
      <c r="E180" s="5">
        <f t="shared" ref="E180:E261" si="69">H180+K180+N180+Q180+T180+W180+Z180+AC180</f>
        <v>10</v>
      </c>
      <c r="F180" s="5">
        <f t="shared" ref="F180:F261" si="70">SUM(D180:E180)</f>
        <v>25</v>
      </c>
      <c r="G180" s="5"/>
      <c r="H180" s="5"/>
      <c r="I180" s="5">
        <f t="shared" ref="I180:I261" si="71">SUM(G180:H180)</f>
        <v>0</v>
      </c>
      <c r="J180" s="5"/>
      <c r="K180" s="5"/>
      <c r="L180" s="5">
        <f t="shared" ref="L180:L261" si="72">SUM(J180:K180)</f>
        <v>0</v>
      </c>
      <c r="M180" s="5"/>
      <c r="N180" s="5"/>
      <c r="O180" s="5">
        <f t="shared" ref="O180:O261" si="73">SUM(M180:N180)</f>
        <v>0</v>
      </c>
      <c r="P180" s="5">
        <v>14</v>
      </c>
      <c r="Q180" s="5">
        <v>10</v>
      </c>
      <c r="R180" s="5">
        <f t="shared" ref="R180:R261" si="74">SUM(P180:Q180)</f>
        <v>24</v>
      </c>
      <c r="S180" s="5"/>
      <c r="T180" s="5"/>
      <c r="U180" s="5">
        <f t="shared" ref="U180:U261" si="75">SUM(S180:T180)</f>
        <v>0</v>
      </c>
      <c r="V180" s="5"/>
      <c r="W180" s="5"/>
      <c r="X180" s="5">
        <f t="shared" ref="X180:X261" si="76">SUM(V180:W180)</f>
        <v>0</v>
      </c>
      <c r="Y180" s="5"/>
      <c r="Z180" s="5"/>
      <c r="AA180" s="5">
        <f t="shared" ref="AA180:AA261" si="77">SUM(Y180:Z180)</f>
        <v>0</v>
      </c>
      <c r="AB180" s="5">
        <v>1</v>
      </c>
      <c r="AC180" s="5">
        <v>0</v>
      </c>
      <c r="AD180" s="5">
        <f t="shared" ref="AD180:AD261" si="78">SUM(AB180:AC180)</f>
        <v>1</v>
      </c>
    </row>
    <row r="181" spans="1:30" outlineLevel="3" x14ac:dyDescent="0.25">
      <c r="A181" s="362" t="s">
        <v>45</v>
      </c>
      <c r="B181" s="362"/>
      <c r="C181" s="362"/>
      <c r="D181" s="4">
        <f t="shared" ref="D181:AD181" si="79">SUBTOTAL(9,D182:D185)</f>
        <v>76</v>
      </c>
      <c r="E181" s="4">
        <f t="shared" si="79"/>
        <v>224</v>
      </c>
      <c r="F181" s="4">
        <f t="shared" si="79"/>
        <v>300</v>
      </c>
      <c r="G181" s="4">
        <f t="shared" si="79"/>
        <v>0</v>
      </c>
      <c r="H181" s="4">
        <f t="shared" si="79"/>
        <v>0</v>
      </c>
      <c r="I181" s="4">
        <f t="shared" si="79"/>
        <v>0</v>
      </c>
      <c r="J181" s="4">
        <f t="shared" si="79"/>
        <v>0</v>
      </c>
      <c r="K181" s="4">
        <f t="shared" si="79"/>
        <v>1</v>
      </c>
      <c r="L181" s="4">
        <f t="shared" si="79"/>
        <v>1</v>
      </c>
      <c r="M181" s="4">
        <f t="shared" si="79"/>
        <v>0</v>
      </c>
      <c r="N181" s="4">
        <f t="shared" si="79"/>
        <v>0</v>
      </c>
      <c r="O181" s="4">
        <f t="shared" si="79"/>
        <v>0</v>
      </c>
      <c r="P181" s="4">
        <f t="shared" si="79"/>
        <v>63</v>
      </c>
      <c r="Q181" s="4">
        <f t="shared" si="79"/>
        <v>177</v>
      </c>
      <c r="R181" s="4">
        <f t="shared" si="79"/>
        <v>240</v>
      </c>
      <c r="S181" s="4">
        <f t="shared" si="79"/>
        <v>0</v>
      </c>
      <c r="T181" s="4">
        <f t="shared" si="79"/>
        <v>0</v>
      </c>
      <c r="U181" s="4">
        <f t="shared" si="79"/>
        <v>0</v>
      </c>
      <c r="V181" s="4">
        <f t="shared" si="79"/>
        <v>0</v>
      </c>
      <c r="W181" s="4">
        <f t="shared" si="79"/>
        <v>0</v>
      </c>
      <c r="X181" s="4">
        <f t="shared" si="79"/>
        <v>0</v>
      </c>
      <c r="Y181" s="4">
        <f t="shared" si="79"/>
        <v>1</v>
      </c>
      <c r="Z181" s="4">
        <f t="shared" si="79"/>
        <v>0</v>
      </c>
      <c r="AA181" s="4">
        <f t="shared" si="79"/>
        <v>1</v>
      </c>
      <c r="AB181" s="4">
        <f t="shared" si="79"/>
        <v>12</v>
      </c>
      <c r="AC181" s="4">
        <f t="shared" si="79"/>
        <v>46</v>
      </c>
      <c r="AD181" s="4">
        <f t="shared" si="79"/>
        <v>58</v>
      </c>
    </row>
    <row r="182" spans="1:30" outlineLevel="4" x14ac:dyDescent="0.25">
      <c r="A182" s="9">
        <v>13.030099999999999</v>
      </c>
      <c r="B182" s="9" t="s">
        <v>205</v>
      </c>
      <c r="C182" s="9" t="s">
        <v>206</v>
      </c>
      <c r="D182" s="5">
        <f t="shared" si="68"/>
        <v>53</v>
      </c>
      <c r="E182" s="5">
        <f t="shared" si="69"/>
        <v>124</v>
      </c>
      <c r="F182" s="5">
        <f t="shared" si="70"/>
        <v>177</v>
      </c>
      <c r="G182" s="5"/>
      <c r="H182" s="5"/>
      <c r="I182" s="5">
        <f t="shared" si="71"/>
        <v>0</v>
      </c>
      <c r="J182" s="5"/>
      <c r="K182" s="5">
        <v>1</v>
      </c>
      <c r="L182" s="5">
        <f t="shared" si="72"/>
        <v>1</v>
      </c>
      <c r="M182" s="5"/>
      <c r="N182" s="5"/>
      <c r="O182" s="5">
        <f t="shared" si="73"/>
        <v>0</v>
      </c>
      <c r="P182" s="5">
        <v>43</v>
      </c>
      <c r="Q182" s="5">
        <v>96</v>
      </c>
      <c r="R182" s="5">
        <f t="shared" si="74"/>
        <v>139</v>
      </c>
      <c r="S182" s="5"/>
      <c r="T182" s="5"/>
      <c r="U182" s="5">
        <f t="shared" si="75"/>
        <v>0</v>
      </c>
      <c r="V182" s="5"/>
      <c r="W182" s="5"/>
      <c r="X182" s="5">
        <f t="shared" si="76"/>
        <v>0</v>
      </c>
      <c r="Y182" s="5">
        <v>1</v>
      </c>
      <c r="Z182" s="5"/>
      <c r="AA182" s="5">
        <f t="shared" si="77"/>
        <v>1</v>
      </c>
      <c r="AB182" s="5">
        <v>9</v>
      </c>
      <c r="AC182" s="5">
        <v>27</v>
      </c>
      <c r="AD182" s="5">
        <f t="shared" si="78"/>
        <v>36</v>
      </c>
    </row>
    <row r="183" spans="1:30" outlineLevel="4" x14ac:dyDescent="0.25">
      <c r="A183" s="9">
        <v>13.040100000000001</v>
      </c>
      <c r="B183" s="9" t="s">
        <v>230</v>
      </c>
      <c r="C183" s="9" t="s">
        <v>231</v>
      </c>
      <c r="D183" s="5">
        <f t="shared" si="68"/>
        <v>1</v>
      </c>
      <c r="E183" s="5">
        <f t="shared" si="69"/>
        <v>1</v>
      </c>
      <c r="F183" s="5">
        <f t="shared" si="70"/>
        <v>2</v>
      </c>
      <c r="G183" s="5"/>
      <c r="H183" s="5"/>
      <c r="I183" s="5">
        <f t="shared" si="71"/>
        <v>0</v>
      </c>
      <c r="J183" s="5"/>
      <c r="K183" s="5"/>
      <c r="L183" s="5">
        <f t="shared" si="72"/>
        <v>0</v>
      </c>
      <c r="M183" s="5"/>
      <c r="N183" s="5"/>
      <c r="O183" s="5">
        <f t="shared" si="73"/>
        <v>0</v>
      </c>
      <c r="P183" s="5">
        <v>1</v>
      </c>
      <c r="Q183" s="5">
        <v>1</v>
      </c>
      <c r="R183" s="5">
        <f t="shared" si="74"/>
        <v>2</v>
      </c>
      <c r="S183" s="5"/>
      <c r="T183" s="5"/>
      <c r="U183" s="5">
        <f t="shared" si="75"/>
        <v>0</v>
      </c>
      <c r="V183" s="5"/>
      <c r="W183" s="5"/>
      <c r="X183" s="5">
        <f t="shared" si="76"/>
        <v>0</v>
      </c>
      <c r="Y183" s="5"/>
      <c r="Z183" s="5"/>
      <c r="AA183" s="5">
        <f t="shared" si="77"/>
        <v>0</v>
      </c>
      <c r="AB183" s="5">
        <v>0</v>
      </c>
      <c r="AC183" s="5">
        <v>0</v>
      </c>
      <c r="AD183" s="5">
        <f t="shared" si="78"/>
        <v>0</v>
      </c>
    </row>
    <row r="184" spans="1:30" outlineLevel="4" x14ac:dyDescent="0.25">
      <c r="A184" s="9">
        <v>13.040100000000001</v>
      </c>
      <c r="B184" s="9" t="s">
        <v>232</v>
      </c>
      <c r="C184" s="9" t="s">
        <v>210</v>
      </c>
      <c r="D184" s="5">
        <f t="shared" si="68"/>
        <v>20</v>
      </c>
      <c r="E184" s="5">
        <f t="shared" si="69"/>
        <v>71</v>
      </c>
      <c r="F184" s="5">
        <f t="shared" si="70"/>
        <v>91</v>
      </c>
      <c r="G184" s="5"/>
      <c r="H184" s="5"/>
      <c r="I184" s="5">
        <f t="shared" si="71"/>
        <v>0</v>
      </c>
      <c r="J184" s="5"/>
      <c r="K184" s="5"/>
      <c r="L184" s="5">
        <f t="shared" si="72"/>
        <v>0</v>
      </c>
      <c r="M184" s="5"/>
      <c r="N184" s="5"/>
      <c r="O184" s="5">
        <f t="shared" si="73"/>
        <v>0</v>
      </c>
      <c r="P184" s="5">
        <v>17</v>
      </c>
      <c r="Q184" s="5">
        <v>55</v>
      </c>
      <c r="R184" s="5">
        <f t="shared" si="74"/>
        <v>72</v>
      </c>
      <c r="S184" s="5"/>
      <c r="T184" s="5"/>
      <c r="U184" s="5">
        <f t="shared" si="75"/>
        <v>0</v>
      </c>
      <c r="V184" s="5"/>
      <c r="W184" s="5"/>
      <c r="X184" s="5">
        <f t="shared" si="76"/>
        <v>0</v>
      </c>
      <c r="Y184" s="5"/>
      <c r="Z184" s="5"/>
      <c r="AA184" s="5">
        <f t="shared" si="77"/>
        <v>0</v>
      </c>
      <c r="AB184" s="5">
        <v>3</v>
      </c>
      <c r="AC184" s="5">
        <v>16</v>
      </c>
      <c r="AD184" s="5">
        <f t="shared" si="78"/>
        <v>19</v>
      </c>
    </row>
    <row r="185" spans="1:30" outlineLevel="4" x14ac:dyDescent="0.25">
      <c r="A185" s="9">
        <v>13.110099999999999</v>
      </c>
      <c r="B185" s="9" t="s">
        <v>233</v>
      </c>
      <c r="C185" s="9" t="s">
        <v>217</v>
      </c>
      <c r="D185" s="5">
        <f t="shared" si="68"/>
        <v>2</v>
      </c>
      <c r="E185" s="5">
        <f t="shared" si="69"/>
        <v>28</v>
      </c>
      <c r="F185" s="5">
        <f t="shared" si="70"/>
        <v>30</v>
      </c>
      <c r="G185" s="5"/>
      <c r="H185" s="5"/>
      <c r="I185" s="5">
        <f t="shared" si="71"/>
        <v>0</v>
      </c>
      <c r="J185" s="5"/>
      <c r="K185" s="5"/>
      <c r="L185" s="5">
        <f t="shared" si="72"/>
        <v>0</v>
      </c>
      <c r="M185" s="5"/>
      <c r="N185" s="5"/>
      <c r="O185" s="5">
        <f t="shared" si="73"/>
        <v>0</v>
      </c>
      <c r="P185" s="5">
        <v>2</v>
      </c>
      <c r="Q185" s="5">
        <v>25</v>
      </c>
      <c r="R185" s="5">
        <f t="shared" si="74"/>
        <v>27</v>
      </c>
      <c r="S185" s="5"/>
      <c r="T185" s="5"/>
      <c r="U185" s="5">
        <f t="shared" si="75"/>
        <v>0</v>
      </c>
      <c r="V185" s="5"/>
      <c r="W185" s="5"/>
      <c r="X185" s="5">
        <f t="shared" si="76"/>
        <v>0</v>
      </c>
      <c r="Y185" s="5"/>
      <c r="Z185" s="5"/>
      <c r="AA185" s="5">
        <f t="shared" si="77"/>
        <v>0</v>
      </c>
      <c r="AB185" s="5">
        <v>0</v>
      </c>
      <c r="AC185" s="5">
        <v>3</v>
      </c>
      <c r="AD185" s="5">
        <f t="shared" si="78"/>
        <v>3</v>
      </c>
    </row>
    <row r="186" spans="1:30" outlineLevel="1" x14ac:dyDescent="0.25">
      <c r="A186" s="363" t="s">
        <v>234</v>
      </c>
      <c r="B186" s="363"/>
      <c r="C186" s="363"/>
      <c r="D186" s="4">
        <f t="shared" ref="D186:AD186" si="80">SUBTOTAL(9,D189:D213)</f>
        <v>382</v>
      </c>
      <c r="E186" s="4">
        <f t="shared" si="80"/>
        <v>335</v>
      </c>
      <c r="F186" s="4">
        <f t="shared" si="80"/>
        <v>717</v>
      </c>
      <c r="G186" s="4">
        <f t="shared" si="80"/>
        <v>0</v>
      </c>
      <c r="H186" s="4">
        <f t="shared" si="80"/>
        <v>0</v>
      </c>
      <c r="I186" s="4">
        <f t="shared" si="80"/>
        <v>0</v>
      </c>
      <c r="J186" s="4">
        <f t="shared" si="80"/>
        <v>1</v>
      </c>
      <c r="K186" s="4">
        <f t="shared" si="80"/>
        <v>1</v>
      </c>
      <c r="L186" s="4">
        <f t="shared" si="80"/>
        <v>2</v>
      </c>
      <c r="M186" s="4">
        <f t="shared" si="80"/>
        <v>0</v>
      </c>
      <c r="N186" s="4">
        <f t="shared" si="80"/>
        <v>1</v>
      </c>
      <c r="O186" s="4">
        <f t="shared" si="80"/>
        <v>1</v>
      </c>
      <c r="P186" s="4">
        <f t="shared" si="80"/>
        <v>328</v>
      </c>
      <c r="Q186" s="4">
        <f t="shared" si="80"/>
        <v>292</v>
      </c>
      <c r="R186" s="4">
        <f t="shared" si="80"/>
        <v>620</v>
      </c>
      <c r="S186" s="4">
        <f t="shared" si="80"/>
        <v>0</v>
      </c>
      <c r="T186" s="4">
        <f t="shared" si="80"/>
        <v>0</v>
      </c>
      <c r="U186" s="4">
        <f t="shared" si="80"/>
        <v>0</v>
      </c>
      <c r="V186" s="4">
        <f t="shared" si="80"/>
        <v>2</v>
      </c>
      <c r="W186" s="4">
        <f t="shared" si="80"/>
        <v>2</v>
      </c>
      <c r="X186" s="4">
        <f t="shared" si="80"/>
        <v>4</v>
      </c>
      <c r="Y186" s="4">
        <f t="shared" si="80"/>
        <v>7</v>
      </c>
      <c r="Z186" s="4">
        <f t="shared" si="80"/>
        <v>3</v>
      </c>
      <c r="AA186" s="4">
        <f t="shared" si="80"/>
        <v>10</v>
      </c>
      <c r="AB186" s="4">
        <f t="shared" si="80"/>
        <v>44</v>
      </c>
      <c r="AC186" s="4">
        <f t="shared" si="80"/>
        <v>36</v>
      </c>
      <c r="AD186" s="4">
        <f t="shared" si="80"/>
        <v>80</v>
      </c>
    </row>
    <row r="187" spans="1:30" outlineLevel="2" x14ac:dyDescent="0.25">
      <c r="A187" s="364" t="s">
        <v>12</v>
      </c>
      <c r="B187" s="364"/>
      <c r="C187" s="364"/>
      <c r="D187" s="4">
        <f t="shared" ref="D187:AD187" si="81">SUBTOTAL(9,D189:D213)</f>
        <v>382</v>
      </c>
      <c r="E187" s="4">
        <f t="shared" si="81"/>
        <v>335</v>
      </c>
      <c r="F187" s="4">
        <f t="shared" si="81"/>
        <v>717</v>
      </c>
      <c r="G187" s="4">
        <f t="shared" si="81"/>
        <v>0</v>
      </c>
      <c r="H187" s="4">
        <f t="shared" si="81"/>
        <v>0</v>
      </c>
      <c r="I187" s="4">
        <f t="shared" si="81"/>
        <v>0</v>
      </c>
      <c r="J187" s="4">
        <f t="shared" si="81"/>
        <v>1</v>
      </c>
      <c r="K187" s="4">
        <f t="shared" si="81"/>
        <v>1</v>
      </c>
      <c r="L187" s="4">
        <f t="shared" si="81"/>
        <v>2</v>
      </c>
      <c r="M187" s="4">
        <f t="shared" si="81"/>
        <v>0</v>
      </c>
      <c r="N187" s="4">
        <f t="shared" si="81"/>
        <v>1</v>
      </c>
      <c r="O187" s="4">
        <f t="shared" si="81"/>
        <v>1</v>
      </c>
      <c r="P187" s="4">
        <f t="shared" si="81"/>
        <v>328</v>
      </c>
      <c r="Q187" s="4">
        <f t="shared" si="81"/>
        <v>292</v>
      </c>
      <c r="R187" s="4">
        <f t="shared" si="81"/>
        <v>620</v>
      </c>
      <c r="S187" s="4">
        <f t="shared" si="81"/>
        <v>0</v>
      </c>
      <c r="T187" s="4">
        <f t="shared" si="81"/>
        <v>0</v>
      </c>
      <c r="U187" s="4">
        <f t="shared" si="81"/>
        <v>0</v>
      </c>
      <c r="V187" s="4">
        <f t="shared" si="81"/>
        <v>2</v>
      </c>
      <c r="W187" s="4">
        <f t="shared" si="81"/>
        <v>2</v>
      </c>
      <c r="X187" s="4">
        <f t="shared" si="81"/>
        <v>4</v>
      </c>
      <c r="Y187" s="4">
        <f t="shared" si="81"/>
        <v>7</v>
      </c>
      <c r="Z187" s="4">
        <f t="shared" si="81"/>
        <v>3</v>
      </c>
      <c r="AA187" s="4">
        <f t="shared" si="81"/>
        <v>10</v>
      </c>
      <c r="AB187" s="4">
        <f t="shared" si="81"/>
        <v>44</v>
      </c>
      <c r="AC187" s="4">
        <f t="shared" si="81"/>
        <v>36</v>
      </c>
      <c r="AD187" s="4">
        <f t="shared" si="81"/>
        <v>80</v>
      </c>
    </row>
    <row r="188" spans="1:30" outlineLevel="3" collapsed="1" x14ac:dyDescent="0.25">
      <c r="A188" s="362" t="s">
        <v>13</v>
      </c>
      <c r="B188" s="362"/>
      <c r="C188" s="362"/>
      <c r="D188" s="4">
        <f t="shared" ref="D188:AD188" si="82">SUBTOTAL(9,D189:D189)</f>
        <v>175</v>
      </c>
      <c r="E188" s="4">
        <f t="shared" si="82"/>
        <v>185</v>
      </c>
      <c r="F188" s="4">
        <f t="shared" si="82"/>
        <v>360</v>
      </c>
      <c r="G188" s="4">
        <f t="shared" si="82"/>
        <v>0</v>
      </c>
      <c r="H188" s="4">
        <f t="shared" si="82"/>
        <v>0</v>
      </c>
      <c r="I188" s="4">
        <f t="shared" si="82"/>
        <v>0</v>
      </c>
      <c r="J188" s="4">
        <f t="shared" si="82"/>
        <v>0</v>
      </c>
      <c r="K188" s="4">
        <f t="shared" si="82"/>
        <v>1</v>
      </c>
      <c r="L188" s="4">
        <f t="shared" si="82"/>
        <v>1</v>
      </c>
      <c r="M188" s="4">
        <f t="shared" si="82"/>
        <v>0</v>
      </c>
      <c r="N188" s="4">
        <f t="shared" si="82"/>
        <v>0</v>
      </c>
      <c r="O188" s="4">
        <f t="shared" si="82"/>
        <v>0</v>
      </c>
      <c r="P188" s="4">
        <f t="shared" si="82"/>
        <v>148</v>
      </c>
      <c r="Q188" s="4">
        <f t="shared" si="82"/>
        <v>165</v>
      </c>
      <c r="R188" s="4">
        <f t="shared" si="82"/>
        <v>313</v>
      </c>
      <c r="S188" s="4">
        <f t="shared" si="82"/>
        <v>0</v>
      </c>
      <c r="T188" s="4">
        <f t="shared" si="82"/>
        <v>0</v>
      </c>
      <c r="U188" s="4">
        <f t="shared" si="82"/>
        <v>0</v>
      </c>
      <c r="V188" s="4">
        <f t="shared" si="82"/>
        <v>0</v>
      </c>
      <c r="W188" s="4">
        <f t="shared" si="82"/>
        <v>0</v>
      </c>
      <c r="X188" s="4">
        <f t="shared" si="82"/>
        <v>0</v>
      </c>
      <c r="Y188" s="4">
        <f t="shared" si="82"/>
        <v>5</v>
      </c>
      <c r="Z188" s="4">
        <f t="shared" si="82"/>
        <v>2</v>
      </c>
      <c r="AA188" s="4">
        <f t="shared" si="82"/>
        <v>7</v>
      </c>
      <c r="AB188" s="4">
        <f t="shared" si="82"/>
        <v>22</v>
      </c>
      <c r="AC188" s="4">
        <f t="shared" si="82"/>
        <v>17</v>
      </c>
      <c r="AD188" s="4">
        <f t="shared" si="82"/>
        <v>39</v>
      </c>
    </row>
    <row r="189" spans="1:30" outlineLevel="4" x14ac:dyDescent="0.25">
      <c r="A189" s="9">
        <v>24.010200000000001</v>
      </c>
      <c r="B189" s="9" t="s">
        <v>235</v>
      </c>
      <c r="C189" s="9" t="s">
        <v>236</v>
      </c>
      <c r="D189" s="5">
        <f t="shared" si="68"/>
        <v>175</v>
      </c>
      <c r="E189" s="5">
        <f t="shared" si="69"/>
        <v>185</v>
      </c>
      <c r="F189" s="5">
        <f t="shared" si="70"/>
        <v>360</v>
      </c>
      <c r="G189" s="5"/>
      <c r="H189" s="5"/>
      <c r="I189" s="5">
        <f t="shared" si="71"/>
        <v>0</v>
      </c>
      <c r="J189" s="5"/>
      <c r="K189" s="5">
        <v>1</v>
      </c>
      <c r="L189" s="5">
        <f t="shared" si="72"/>
        <v>1</v>
      </c>
      <c r="M189" s="5"/>
      <c r="N189" s="5"/>
      <c r="O189" s="5">
        <f t="shared" si="73"/>
        <v>0</v>
      </c>
      <c r="P189" s="5">
        <v>148</v>
      </c>
      <c r="Q189" s="5">
        <v>165</v>
      </c>
      <c r="R189" s="5">
        <f t="shared" si="74"/>
        <v>313</v>
      </c>
      <c r="S189" s="5"/>
      <c r="T189" s="5"/>
      <c r="U189" s="5">
        <f t="shared" si="75"/>
        <v>0</v>
      </c>
      <c r="V189" s="5"/>
      <c r="W189" s="5"/>
      <c r="X189" s="5">
        <f t="shared" si="76"/>
        <v>0</v>
      </c>
      <c r="Y189" s="5">
        <v>5</v>
      </c>
      <c r="Z189" s="5">
        <v>2</v>
      </c>
      <c r="AA189" s="5">
        <f t="shared" si="77"/>
        <v>7</v>
      </c>
      <c r="AB189" s="5">
        <v>22</v>
      </c>
      <c r="AC189" s="5">
        <v>17</v>
      </c>
      <c r="AD189" s="5">
        <f t="shared" si="78"/>
        <v>39</v>
      </c>
    </row>
    <row r="190" spans="1:30" outlineLevel="3" x14ac:dyDescent="0.25">
      <c r="A190" s="362" t="s">
        <v>237</v>
      </c>
      <c r="B190" s="362"/>
      <c r="C190" s="362"/>
      <c r="D190" s="4">
        <f t="shared" ref="D190:AD190" si="83">SUBTOTAL(9,D191:D191)</f>
        <v>0</v>
      </c>
      <c r="E190" s="4">
        <f t="shared" si="83"/>
        <v>1</v>
      </c>
      <c r="F190" s="4">
        <f t="shared" si="83"/>
        <v>1</v>
      </c>
      <c r="G190" s="4">
        <f t="shared" si="83"/>
        <v>0</v>
      </c>
      <c r="H190" s="4">
        <f t="shared" si="83"/>
        <v>0</v>
      </c>
      <c r="I190" s="4">
        <f t="shared" si="83"/>
        <v>0</v>
      </c>
      <c r="J190" s="4">
        <f t="shared" si="83"/>
        <v>0</v>
      </c>
      <c r="K190" s="4">
        <f t="shared" si="83"/>
        <v>0</v>
      </c>
      <c r="L190" s="4">
        <f t="shared" si="83"/>
        <v>0</v>
      </c>
      <c r="M190" s="4">
        <f t="shared" si="83"/>
        <v>0</v>
      </c>
      <c r="N190" s="4">
        <f t="shared" si="83"/>
        <v>0</v>
      </c>
      <c r="O190" s="4">
        <f t="shared" si="83"/>
        <v>0</v>
      </c>
      <c r="P190" s="4">
        <f t="shared" si="83"/>
        <v>0</v>
      </c>
      <c r="Q190" s="4">
        <f t="shared" si="83"/>
        <v>1</v>
      </c>
      <c r="R190" s="4">
        <f t="shared" si="83"/>
        <v>1</v>
      </c>
      <c r="S190" s="4">
        <f t="shared" si="83"/>
        <v>0</v>
      </c>
      <c r="T190" s="4">
        <f t="shared" si="83"/>
        <v>0</v>
      </c>
      <c r="U190" s="4">
        <f t="shared" si="83"/>
        <v>0</v>
      </c>
      <c r="V190" s="4">
        <f t="shared" si="83"/>
        <v>0</v>
      </c>
      <c r="W190" s="4">
        <f t="shared" si="83"/>
        <v>0</v>
      </c>
      <c r="X190" s="4">
        <f t="shared" si="83"/>
        <v>0</v>
      </c>
      <c r="Y190" s="4">
        <f t="shared" si="83"/>
        <v>0</v>
      </c>
      <c r="Z190" s="4">
        <f t="shared" si="83"/>
        <v>0</v>
      </c>
      <c r="AA190" s="4">
        <f t="shared" si="83"/>
        <v>0</v>
      </c>
      <c r="AB190" s="4">
        <f t="shared" si="83"/>
        <v>0</v>
      </c>
      <c r="AC190" s="4">
        <f t="shared" si="83"/>
        <v>0</v>
      </c>
      <c r="AD190" s="4">
        <f t="shared" si="83"/>
        <v>0</v>
      </c>
    </row>
    <row r="191" spans="1:30" outlineLevel="4" x14ac:dyDescent="0.25">
      <c r="A191" s="9">
        <v>51.1601</v>
      </c>
      <c r="B191" s="9" t="s">
        <v>238</v>
      </c>
      <c r="C191" s="9" t="s">
        <v>239</v>
      </c>
      <c r="D191" s="5">
        <f t="shared" si="68"/>
        <v>0</v>
      </c>
      <c r="E191" s="5">
        <f t="shared" si="69"/>
        <v>1</v>
      </c>
      <c r="F191" s="5">
        <f t="shared" si="70"/>
        <v>1</v>
      </c>
      <c r="G191" s="5"/>
      <c r="H191" s="5"/>
      <c r="I191" s="5">
        <f t="shared" si="71"/>
        <v>0</v>
      </c>
      <c r="J191" s="5"/>
      <c r="K191" s="5"/>
      <c r="L191" s="5">
        <f t="shared" si="72"/>
        <v>0</v>
      </c>
      <c r="M191" s="5"/>
      <c r="N191" s="5"/>
      <c r="O191" s="5">
        <f t="shared" si="73"/>
        <v>0</v>
      </c>
      <c r="P191" s="5"/>
      <c r="Q191" s="5">
        <v>1</v>
      </c>
      <c r="R191" s="5">
        <f t="shared" si="74"/>
        <v>1</v>
      </c>
      <c r="S191" s="5"/>
      <c r="T191" s="5"/>
      <c r="U191" s="5">
        <f t="shared" si="75"/>
        <v>0</v>
      </c>
      <c r="V191" s="5"/>
      <c r="W191" s="5"/>
      <c r="X191" s="5">
        <f t="shared" si="76"/>
        <v>0</v>
      </c>
      <c r="Y191" s="5"/>
      <c r="Z191" s="5"/>
      <c r="AA191" s="5">
        <f t="shared" si="77"/>
        <v>0</v>
      </c>
      <c r="AB191" s="5">
        <v>0</v>
      </c>
      <c r="AC191" s="5">
        <v>0</v>
      </c>
      <c r="AD191" s="5">
        <f t="shared" si="78"/>
        <v>0</v>
      </c>
    </row>
    <row r="192" spans="1:30" outlineLevel="3" x14ac:dyDescent="0.25">
      <c r="A192" s="362" t="s">
        <v>240</v>
      </c>
      <c r="B192" s="362"/>
      <c r="C192" s="362"/>
      <c r="D192" s="4">
        <f t="shared" ref="D192:AD192" si="84">SUBTOTAL(9,D193:D195)</f>
        <v>59</v>
      </c>
      <c r="E192" s="4">
        <f t="shared" si="84"/>
        <v>8</v>
      </c>
      <c r="F192" s="4">
        <f t="shared" si="84"/>
        <v>67</v>
      </c>
      <c r="G192" s="4">
        <f t="shared" si="84"/>
        <v>0</v>
      </c>
      <c r="H192" s="4">
        <f t="shared" si="84"/>
        <v>0</v>
      </c>
      <c r="I192" s="4">
        <f t="shared" si="84"/>
        <v>0</v>
      </c>
      <c r="J192" s="4">
        <f t="shared" si="84"/>
        <v>0</v>
      </c>
      <c r="K192" s="4">
        <f t="shared" si="84"/>
        <v>0</v>
      </c>
      <c r="L192" s="4">
        <f t="shared" si="84"/>
        <v>0</v>
      </c>
      <c r="M192" s="4">
        <f t="shared" si="84"/>
        <v>0</v>
      </c>
      <c r="N192" s="4">
        <f t="shared" si="84"/>
        <v>0</v>
      </c>
      <c r="O192" s="4">
        <f t="shared" si="84"/>
        <v>0</v>
      </c>
      <c r="P192" s="4">
        <f t="shared" si="84"/>
        <v>55</v>
      </c>
      <c r="Q192" s="4">
        <f t="shared" si="84"/>
        <v>6</v>
      </c>
      <c r="R192" s="4">
        <f t="shared" si="84"/>
        <v>61</v>
      </c>
      <c r="S192" s="4">
        <f t="shared" si="84"/>
        <v>0</v>
      </c>
      <c r="T192" s="4">
        <f t="shared" si="84"/>
        <v>0</v>
      </c>
      <c r="U192" s="4">
        <f t="shared" si="84"/>
        <v>0</v>
      </c>
      <c r="V192" s="4">
        <f t="shared" si="84"/>
        <v>2</v>
      </c>
      <c r="W192" s="4">
        <f t="shared" si="84"/>
        <v>1</v>
      </c>
      <c r="X192" s="4">
        <f t="shared" si="84"/>
        <v>3</v>
      </c>
      <c r="Y192" s="4">
        <f t="shared" si="84"/>
        <v>0</v>
      </c>
      <c r="Z192" s="4">
        <f t="shared" si="84"/>
        <v>0</v>
      </c>
      <c r="AA192" s="4">
        <f t="shared" si="84"/>
        <v>0</v>
      </c>
      <c r="AB192" s="4">
        <f t="shared" si="84"/>
        <v>2</v>
      </c>
      <c r="AC192" s="4">
        <f t="shared" si="84"/>
        <v>1</v>
      </c>
      <c r="AD192" s="4">
        <f t="shared" si="84"/>
        <v>3</v>
      </c>
    </row>
    <row r="193" spans="1:30" outlineLevel="4" x14ac:dyDescent="0.25">
      <c r="A193" s="9">
        <v>14.0901</v>
      </c>
      <c r="B193" s="9" t="s">
        <v>241</v>
      </c>
      <c r="C193" s="9" t="s">
        <v>242</v>
      </c>
      <c r="D193" s="5">
        <f t="shared" si="68"/>
        <v>20</v>
      </c>
      <c r="E193" s="5">
        <f t="shared" si="69"/>
        <v>1</v>
      </c>
      <c r="F193" s="5">
        <f t="shared" si="70"/>
        <v>21</v>
      </c>
      <c r="G193" s="5"/>
      <c r="H193" s="5"/>
      <c r="I193" s="5">
        <f t="shared" si="71"/>
        <v>0</v>
      </c>
      <c r="J193" s="5"/>
      <c r="K193" s="5"/>
      <c r="L193" s="5">
        <f t="shared" si="72"/>
        <v>0</v>
      </c>
      <c r="M193" s="5"/>
      <c r="N193" s="5"/>
      <c r="O193" s="5">
        <f t="shared" si="73"/>
        <v>0</v>
      </c>
      <c r="P193" s="5">
        <v>18</v>
      </c>
      <c r="Q193" s="5"/>
      <c r="R193" s="5">
        <f t="shared" si="74"/>
        <v>18</v>
      </c>
      <c r="S193" s="5"/>
      <c r="T193" s="5"/>
      <c r="U193" s="5">
        <f t="shared" si="75"/>
        <v>0</v>
      </c>
      <c r="V193" s="5">
        <v>1</v>
      </c>
      <c r="W193" s="5">
        <v>1</v>
      </c>
      <c r="X193" s="5">
        <f t="shared" si="76"/>
        <v>2</v>
      </c>
      <c r="Y193" s="5"/>
      <c r="Z193" s="5"/>
      <c r="AA193" s="5">
        <f t="shared" si="77"/>
        <v>0</v>
      </c>
      <c r="AB193" s="5">
        <v>1</v>
      </c>
      <c r="AC193" s="5">
        <v>0</v>
      </c>
      <c r="AD193" s="5">
        <f t="shared" si="78"/>
        <v>1</v>
      </c>
    </row>
    <row r="194" spans="1:30" outlineLevel="4" x14ac:dyDescent="0.25">
      <c r="A194" s="9">
        <v>14.100099999999999</v>
      </c>
      <c r="B194" s="9" t="s">
        <v>243</v>
      </c>
      <c r="C194" s="9" t="s">
        <v>244</v>
      </c>
      <c r="D194" s="5">
        <f t="shared" si="68"/>
        <v>22</v>
      </c>
      <c r="E194" s="5">
        <f t="shared" si="69"/>
        <v>4</v>
      </c>
      <c r="F194" s="5">
        <f t="shared" si="70"/>
        <v>26</v>
      </c>
      <c r="G194" s="5"/>
      <c r="H194" s="5"/>
      <c r="I194" s="5">
        <f t="shared" si="71"/>
        <v>0</v>
      </c>
      <c r="J194" s="5"/>
      <c r="K194" s="5"/>
      <c r="L194" s="5">
        <f t="shared" si="72"/>
        <v>0</v>
      </c>
      <c r="M194" s="5"/>
      <c r="N194" s="5"/>
      <c r="O194" s="5">
        <f t="shared" si="73"/>
        <v>0</v>
      </c>
      <c r="P194" s="5">
        <v>21</v>
      </c>
      <c r="Q194" s="5">
        <v>4</v>
      </c>
      <c r="R194" s="5">
        <f t="shared" si="74"/>
        <v>25</v>
      </c>
      <c r="S194" s="5"/>
      <c r="T194" s="5"/>
      <c r="U194" s="5">
        <f t="shared" si="75"/>
        <v>0</v>
      </c>
      <c r="V194" s="5"/>
      <c r="W194" s="5"/>
      <c r="X194" s="5">
        <f t="shared" si="76"/>
        <v>0</v>
      </c>
      <c r="Y194" s="5"/>
      <c r="Z194" s="5"/>
      <c r="AA194" s="5">
        <f t="shared" si="77"/>
        <v>0</v>
      </c>
      <c r="AB194" s="5">
        <v>1</v>
      </c>
      <c r="AC194" s="5">
        <v>0</v>
      </c>
      <c r="AD194" s="5">
        <f t="shared" si="78"/>
        <v>1</v>
      </c>
    </row>
    <row r="195" spans="1:30" outlineLevel="4" x14ac:dyDescent="0.25">
      <c r="A195" s="9">
        <v>14.190099999999999</v>
      </c>
      <c r="B195" s="9" t="s">
        <v>245</v>
      </c>
      <c r="C195" s="9" t="s">
        <v>246</v>
      </c>
      <c r="D195" s="5">
        <f t="shared" si="68"/>
        <v>17</v>
      </c>
      <c r="E195" s="5">
        <f t="shared" si="69"/>
        <v>3</v>
      </c>
      <c r="F195" s="5">
        <f t="shared" si="70"/>
        <v>20</v>
      </c>
      <c r="G195" s="5"/>
      <c r="H195" s="5"/>
      <c r="I195" s="5">
        <f t="shared" si="71"/>
        <v>0</v>
      </c>
      <c r="J195" s="5"/>
      <c r="K195" s="5"/>
      <c r="L195" s="5">
        <f t="shared" si="72"/>
        <v>0</v>
      </c>
      <c r="M195" s="5"/>
      <c r="N195" s="5"/>
      <c r="O195" s="5">
        <f t="shared" si="73"/>
        <v>0</v>
      </c>
      <c r="P195" s="5">
        <v>16</v>
      </c>
      <c r="Q195" s="5">
        <v>2</v>
      </c>
      <c r="R195" s="5">
        <f t="shared" si="74"/>
        <v>18</v>
      </c>
      <c r="S195" s="5"/>
      <c r="T195" s="5"/>
      <c r="U195" s="5">
        <f t="shared" si="75"/>
        <v>0</v>
      </c>
      <c r="V195" s="5">
        <v>1</v>
      </c>
      <c r="W195" s="5"/>
      <c r="X195" s="5">
        <f t="shared" si="76"/>
        <v>1</v>
      </c>
      <c r="Y195" s="5"/>
      <c r="Z195" s="5"/>
      <c r="AA195" s="5">
        <f t="shared" si="77"/>
        <v>0</v>
      </c>
      <c r="AB195" s="5">
        <v>0</v>
      </c>
      <c r="AC195" s="5">
        <v>1</v>
      </c>
      <c r="AD195" s="5">
        <f t="shared" si="78"/>
        <v>1</v>
      </c>
    </row>
    <row r="196" spans="1:30" outlineLevel="3" x14ac:dyDescent="0.25">
      <c r="A196" s="362" t="s">
        <v>247</v>
      </c>
      <c r="B196" s="362"/>
      <c r="C196" s="362"/>
      <c r="D196" s="4">
        <f t="shared" ref="D196:AD196" si="85">SUBTOTAL(9,D197:D198)</f>
        <v>4</v>
      </c>
      <c r="E196" s="4">
        <f t="shared" si="85"/>
        <v>5</v>
      </c>
      <c r="F196" s="4">
        <f t="shared" si="85"/>
        <v>9</v>
      </c>
      <c r="G196" s="4">
        <f t="shared" si="85"/>
        <v>0</v>
      </c>
      <c r="H196" s="4">
        <f t="shared" si="85"/>
        <v>0</v>
      </c>
      <c r="I196" s="4">
        <f t="shared" si="85"/>
        <v>0</v>
      </c>
      <c r="J196" s="4">
        <f t="shared" si="85"/>
        <v>0</v>
      </c>
      <c r="K196" s="4">
        <f t="shared" si="85"/>
        <v>0</v>
      </c>
      <c r="L196" s="4">
        <f t="shared" si="85"/>
        <v>0</v>
      </c>
      <c r="M196" s="4">
        <f t="shared" si="85"/>
        <v>0</v>
      </c>
      <c r="N196" s="4">
        <f t="shared" si="85"/>
        <v>0</v>
      </c>
      <c r="O196" s="4">
        <f t="shared" si="85"/>
        <v>0</v>
      </c>
      <c r="P196" s="4">
        <f t="shared" si="85"/>
        <v>1</v>
      </c>
      <c r="Q196" s="4">
        <f t="shared" si="85"/>
        <v>2</v>
      </c>
      <c r="R196" s="4">
        <f t="shared" si="85"/>
        <v>3</v>
      </c>
      <c r="S196" s="4">
        <f t="shared" si="85"/>
        <v>0</v>
      </c>
      <c r="T196" s="4">
        <f t="shared" si="85"/>
        <v>0</v>
      </c>
      <c r="U196" s="4">
        <f t="shared" si="85"/>
        <v>0</v>
      </c>
      <c r="V196" s="4">
        <f t="shared" si="85"/>
        <v>0</v>
      </c>
      <c r="W196" s="4">
        <f t="shared" si="85"/>
        <v>0</v>
      </c>
      <c r="X196" s="4">
        <f t="shared" si="85"/>
        <v>0</v>
      </c>
      <c r="Y196" s="4">
        <f t="shared" si="85"/>
        <v>0</v>
      </c>
      <c r="Z196" s="4">
        <f t="shared" si="85"/>
        <v>0</v>
      </c>
      <c r="AA196" s="4">
        <f t="shared" si="85"/>
        <v>0</v>
      </c>
      <c r="AB196" s="4">
        <f t="shared" si="85"/>
        <v>3</v>
      </c>
      <c r="AC196" s="4">
        <f t="shared" si="85"/>
        <v>3</v>
      </c>
      <c r="AD196" s="4">
        <f t="shared" si="85"/>
        <v>6</v>
      </c>
    </row>
    <row r="197" spans="1:30" outlineLevel="4" x14ac:dyDescent="0.25">
      <c r="A197" s="9" t="s">
        <v>248</v>
      </c>
      <c r="B197" s="9" t="s">
        <v>249</v>
      </c>
      <c r="C197" s="9" t="s">
        <v>250</v>
      </c>
      <c r="D197" s="5">
        <f t="shared" si="68"/>
        <v>0</v>
      </c>
      <c r="E197" s="5">
        <f t="shared" si="69"/>
        <v>1</v>
      </c>
      <c r="F197" s="5">
        <f t="shared" si="70"/>
        <v>1</v>
      </c>
      <c r="G197" s="5"/>
      <c r="H197" s="5"/>
      <c r="I197" s="5">
        <f t="shared" si="71"/>
        <v>0</v>
      </c>
      <c r="J197" s="5"/>
      <c r="K197" s="5"/>
      <c r="L197" s="5">
        <f t="shared" si="72"/>
        <v>0</v>
      </c>
      <c r="M197" s="5"/>
      <c r="N197" s="5"/>
      <c r="O197" s="5">
        <f t="shared" si="73"/>
        <v>0</v>
      </c>
      <c r="P197" s="5"/>
      <c r="Q197" s="5">
        <v>1</v>
      </c>
      <c r="R197" s="5">
        <f t="shared" si="74"/>
        <v>1</v>
      </c>
      <c r="S197" s="5"/>
      <c r="T197" s="5"/>
      <c r="U197" s="5">
        <f t="shared" si="75"/>
        <v>0</v>
      </c>
      <c r="V197" s="5"/>
      <c r="W197" s="5"/>
      <c r="X197" s="5">
        <f t="shared" si="76"/>
        <v>0</v>
      </c>
      <c r="Y197" s="5"/>
      <c r="Z197" s="5"/>
      <c r="AA197" s="5">
        <f t="shared" si="77"/>
        <v>0</v>
      </c>
      <c r="AB197" s="5">
        <v>0</v>
      </c>
      <c r="AC197" s="5">
        <v>0</v>
      </c>
      <c r="AD197" s="5">
        <f t="shared" si="78"/>
        <v>0</v>
      </c>
    </row>
    <row r="198" spans="1:30" outlineLevel="4" x14ac:dyDescent="0.25">
      <c r="A198" s="9" t="s">
        <v>251</v>
      </c>
      <c r="B198" s="9" t="s">
        <v>251</v>
      </c>
      <c r="C198" s="9" t="s">
        <v>252</v>
      </c>
      <c r="D198" s="5">
        <f t="shared" si="68"/>
        <v>4</v>
      </c>
      <c r="E198" s="5">
        <f t="shared" si="69"/>
        <v>4</v>
      </c>
      <c r="F198" s="5">
        <f t="shared" si="70"/>
        <v>8</v>
      </c>
      <c r="G198" s="5"/>
      <c r="H198" s="5"/>
      <c r="I198" s="5">
        <f t="shared" si="71"/>
        <v>0</v>
      </c>
      <c r="J198" s="5"/>
      <c r="K198" s="5"/>
      <c r="L198" s="5">
        <f t="shared" si="72"/>
        <v>0</v>
      </c>
      <c r="M198" s="5"/>
      <c r="N198" s="5"/>
      <c r="O198" s="5">
        <f t="shared" si="73"/>
        <v>0</v>
      </c>
      <c r="P198" s="5">
        <v>1</v>
      </c>
      <c r="Q198" s="5">
        <v>1</v>
      </c>
      <c r="R198" s="5">
        <f t="shared" si="74"/>
        <v>2</v>
      </c>
      <c r="S198" s="5"/>
      <c r="T198" s="5"/>
      <c r="U198" s="5">
        <f t="shared" si="75"/>
        <v>0</v>
      </c>
      <c r="V198" s="5"/>
      <c r="W198" s="5"/>
      <c r="X198" s="5">
        <f t="shared" si="76"/>
        <v>0</v>
      </c>
      <c r="Y198" s="5"/>
      <c r="Z198" s="5"/>
      <c r="AA198" s="5">
        <f t="shared" si="77"/>
        <v>0</v>
      </c>
      <c r="AB198" s="5">
        <v>3</v>
      </c>
      <c r="AC198" s="5">
        <v>3</v>
      </c>
      <c r="AD198" s="5">
        <f t="shared" si="78"/>
        <v>6</v>
      </c>
    </row>
    <row r="199" spans="1:30" outlineLevel="3" x14ac:dyDescent="0.25">
      <c r="A199" s="362" t="s">
        <v>253</v>
      </c>
      <c r="B199" s="362"/>
      <c r="C199" s="362"/>
      <c r="D199" s="4">
        <f t="shared" ref="D199:AD199" si="86">SUBTOTAL(9,D200:D206)</f>
        <v>88</v>
      </c>
      <c r="E199" s="4">
        <f t="shared" si="86"/>
        <v>66</v>
      </c>
      <c r="F199" s="4">
        <f t="shared" si="86"/>
        <v>154</v>
      </c>
      <c r="G199" s="4">
        <f t="shared" si="86"/>
        <v>0</v>
      </c>
      <c r="H199" s="4">
        <f t="shared" si="86"/>
        <v>0</v>
      </c>
      <c r="I199" s="4">
        <f t="shared" si="86"/>
        <v>0</v>
      </c>
      <c r="J199" s="4">
        <f t="shared" si="86"/>
        <v>0</v>
      </c>
      <c r="K199" s="4">
        <f t="shared" si="86"/>
        <v>0</v>
      </c>
      <c r="L199" s="4">
        <f t="shared" si="86"/>
        <v>0</v>
      </c>
      <c r="M199" s="4">
        <f t="shared" si="86"/>
        <v>0</v>
      </c>
      <c r="N199" s="4">
        <f t="shared" si="86"/>
        <v>0</v>
      </c>
      <c r="O199" s="4">
        <f t="shared" si="86"/>
        <v>0</v>
      </c>
      <c r="P199" s="4">
        <f t="shared" si="86"/>
        <v>70</v>
      </c>
      <c r="Q199" s="4">
        <f t="shared" si="86"/>
        <v>51</v>
      </c>
      <c r="R199" s="4">
        <f t="shared" si="86"/>
        <v>121</v>
      </c>
      <c r="S199" s="4">
        <f t="shared" si="86"/>
        <v>0</v>
      </c>
      <c r="T199" s="4">
        <f t="shared" si="86"/>
        <v>0</v>
      </c>
      <c r="U199" s="4">
        <f t="shared" si="86"/>
        <v>0</v>
      </c>
      <c r="V199" s="4">
        <f t="shared" si="86"/>
        <v>0</v>
      </c>
      <c r="W199" s="4">
        <f t="shared" si="86"/>
        <v>0</v>
      </c>
      <c r="X199" s="4">
        <f t="shared" si="86"/>
        <v>0</v>
      </c>
      <c r="Y199" s="4">
        <f t="shared" si="86"/>
        <v>1</v>
      </c>
      <c r="Z199" s="4">
        <f t="shared" si="86"/>
        <v>0</v>
      </c>
      <c r="AA199" s="4">
        <f t="shared" si="86"/>
        <v>1</v>
      </c>
      <c r="AB199" s="4">
        <f t="shared" si="86"/>
        <v>17</v>
      </c>
      <c r="AC199" s="4">
        <f t="shared" si="86"/>
        <v>15</v>
      </c>
      <c r="AD199" s="4">
        <f t="shared" si="86"/>
        <v>32</v>
      </c>
    </row>
    <row r="200" spans="1:30" outlineLevel="4" x14ac:dyDescent="0.25">
      <c r="A200" s="9" t="s">
        <v>254</v>
      </c>
      <c r="B200" s="9" t="s">
        <v>255</v>
      </c>
      <c r="C200" s="9" t="s">
        <v>256</v>
      </c>
      <c r="D200" s="5">
        <f t="shared" si="68"/>
        <v>8</v>
      </c>
      <c r="E200" s="5">
        <f t="shared" si="69"/>
        <v>7</v>
      </c>
      <c r="F200" s="5">
        <f t="shared" si="70"/>
        <v>15</v>
      </c>
      <c r="G200" s="5"/>
      <c r="H200" s="5"/>
      <c r="I200" s="5">
        <f t="shared" si="71"/>
        <v>0</v>
      </c>
      <c r="J200" s="5"/>
      <c r="K200" s="5"/>
      <c r="L200" s="5">
        <f t="shared" si="72"/>
        <v>0</v>
      </c>
      <c r="M200" s="5"/>
      <c r="N200" s="5"/>
      <c r="O200" s="5">
        <f t="shared" si="73"/>
        <v>0</v>
      </c>
      <c r="P200" s="5">
        <v>6</v>
      </c>
      <c r="Q200" s="5">
        <v>5</v>
      </c>
      <c r="R200" s="5">
        <f t="shared" si="74"/>
        <v>11</v>
      </c>
      <c r="S200" s="5"/>
      <c r="T200" s="5"/>
      <c r="U200" s="5">
        <f t="shared" si="75"/>
        <v>0</v>
      </c>
      <c r="V200" s="5"/>
      <c r="W200" s="5"/>
      <c r="X200" s="5">
        <f t="shared" si="76"/>
        <v>0</v>
      </c>
      <c r="Y200" s="5"/>
      <c r="Z200" s="5"/>
      <c r="AA200" s="5">
        <f t="shared" si="77"/>
        <v>0</v>
      </c>
      <c r="AB200" s="5">
        <v>2</v>
      </c>
      <c r="AC200" s="5">
        <v>2</v>
      </c>
      <c r="AD200" s="5">
        <f t="shared" si="78"/>
        <v>4</v>
      </c>
    </row>
    <row r="201" spans="1:30" outlineLevel="4" x14ac:dyDescent="0.25">
      <c r="A201" s="9" t="s">
        <v>257</v>
      </c>
      <c r="B201" s="9" t="s">
        <v>258</v>
      </c>
      <c r="C201" s="9" t="s">
        <v>259</v>
      </c>
      <c r="D201" s="5">
        <f t="shared" si="68"/>
        <v>14</v>
      </c>
      <c r="E201" s="5">
        <f t="shared" si="69"/>
        <v>9</v>
      </c>
      <c r="F201" s="5">
        <f t="shared" si="70"/>
        <v>23</v>
      </c>
      <c r="G201" s="5"/>
      <c r="H201" s="5"/>
      <c r="I201" s="5">
        <f t="shared" si="71"/>
        <v>0</v>
      </c>
      <c r="J201" s="5"/>
      <c r="K201" s="5"/>
      <c r="L201" s="5">
        <f t="shared" si="72"/>
        <v>0</v>
      </c>
      <c r="M201" s="5"/>
      <c r="N201" s="5"/>
      <c r="O201" s="5">
        <f t="shared" si="73"/>
        <v>0</v>
      </c>
      <c r="P201" s="5">
        <v>8</v>
      </c>
      <c r="Q201" s="5">
        <v>5</v>
      </c>
      <c r="R201" s="5">
        <f t="shared" si="74"/>
        <v>13</v>
      </c>
      <c r="S201" s="5"/>
      <c r="T201" s="5"/>
      <c r="U201" s="5">
        <f t="shared" si="75"/>
        <v>0</v>
      </c>
      <c r="V201" s="5"/>
      <c r="W201" s="5"/>
      <c r="X201" s="5">
        <f t="shared" si="76"/>
        <v>0</v>
      </c>
      <c r="Y201" s="5"/>
      <c r="Z201" s="5"/>
      <c r="AA201" s="5">
        <f t="shared" si="77"/>
        <v>0</v>
      </c>
      <c r="AB201" s="5">
        <v>6</v>
      </c>
      <c r="AC201" s="5">
        <v>4</v>
      </c>
      <c r="AD201" s="5">
        <f t="shared" si="78"/>
        <v>10</v>
      </c>
    </row>
    <row r="202" spans="1:30" outlineLevel="4" x14ac:dyDescent="0.25">
      <c r="A202" s="9" t="s">
        <v>260</v>
      </c>
      <c r="B202" s="9" t="s">
        <v>261</v>
      </c>
      <c r="C202" s="9" t="s">
        <v>262</v>
      </c>
      <c r="D202" s="5">
        <f t="shared" si="68"/>
        <v>3</v>
      </c>
      <c r="E202" s="5">
        <f t="shared" si="69"/>
        <v>3</v>
      </c>
      <c r="F202" s="5">
        <f t="shared" si="70"/>
        <v>6</v>
      </c>
      <c r="G202" s="5"/>
      <c r="H202" s="5"/>
      <c r="I202" s="5">
        <f t="shared" si="71"/>
        <v>0</v>
      </c>
      <c r="J202" s="5"/>
      <c r="K202" s="5"/>
      <c r="L202" s="5">
        <f t="shared" si="72"/>
        <v>0</v>
      </c>
      <c r="M202" s="5"/>
      <c r="N202" s="5"/>
      <c r="O202" s="5">
        <f t="shared" si="73"/>
        <v>0</v>
      </c>
      <c r="P202" s="5">
        <v>2</v>
      </c>
      <c r="Q202" s="5">
        <v>2</v>
      </c>
      <c r="R202" s="5">
        <f t="shared" si="74"/>
        <v>4</v>
      </c>
      <c r="S202" s="5"/>
      <c r="T202" s="5"/>
      <c r="U202" s="5">
        <f t="shared" si="75"/>
        <v>0</v>
      </c>
      <c r="V202" s="5"/>
      <c r="W202" s="5"/>
      <c r="X202" s="5">
        <f t="shared" si="76"/>
        <v>0</v>
      </c>
      <c r="Y202" s="5"/>
      <c r="Z202" s="5"/>
      <c r="AA202" s="5">
        <f t="shared" si="77"/>
        <v>0</v>
      </c>
      <c r="AB202" s="5">
        <v>1</v>
      </c>
      <c r="AC202" s="5">
        <v>1</v>
      </c>
      <c r="AD202" s="5">
        <f t="shared" si="78"/>
        <v>2</v>
      </c>
    </row>
    <row r="203" spans="1:30" outlineLevel="4" x14ac:dyDescent="0.25">
      <c r="A203" s="9" t="s">
        <v>263</v>
      </c>
      <c r="B203" s="9" t="s">
        <v>264</v>
      </c>
      <c r="C203" s="9" t="s">
        <v>265</v>
      </c>
      <c r="D203" s="5">
        <f t="shared" si="68"/>
        <v>4</v>
      </c>
      <c r="E203" s="5">
        <f t="shared" si="69"/>
        <v>2</v>
      </c>
      <c r="F203" s="5">
        <f t="shared" si="70"/>
        <v>6</v>
      </c>
      <c r="G203" s="5"/>
      <c r="H203" s="5"/>
      <c r="I203" s="5">
        <f t="shared" si="71"/>
        <v>0</v>
      </c>
      <c r="J203" s="5"/>
      <c r="K203" s="5"/>
      <c r="L203" s="5">
        <f t="shared" si="72"/>
        <v>0</v>
      </c>
      <c r="M203" s="5"/>
      <c r="N203" s="5"/>
      <c r="O203" s="5">
        <f t="shared" si="73"/>
        <v>0</v>
      </c>
      <c r="P203" s="5">
        <v>3</v>
      </c>
      <c r="Q203" s="5">
        <v>1</v>
      </c>
      <c r="R203" s="5">
        <f t="shared" si="74"/>
        <v>4</v>
      </c>
      <c r="S203" s="5"/>
      <c r="T203" s="5"/>
      <c r="U203" s="5">
        <f t="shared" si="75"/>
        <v>0</v>
      </c>
      <c r="V203" s="5"/>
      <c r="W203" s="5"/>
      <c r="X203" s="5">
        <f t="shared" si="76"/>
        <v>0</v>
      </c>
      <c r="Y203" s="5"/>
      <c r="Z203" s="5"/>
      <c r="AA203" s="5">
        <f t="shared" si="77"/>
        <v>0</v>
      </c>
      <c r="AB203" s="5">
        <v>1</v>
      </c>
      <c r="AC203" s="5">
        <v>1</v>
      </c>
      <c r="AD203" s="5">
        <f t="shared" si="78"/>
        <v>2</v>
      </c>
    </row>
    <row r="204" spans="1:30" outlineLevel="4" x14ac:dyDescent="0.25">
      <c r="A204" s="9" t="s">
        <v>266</v>
      </c>
      <c r="B204" s="9" t="s">
        <v>267</v>
      </c>
      <c r="C204" s="9" t="s">
        <v>268</v>
      </c>
      <c r="D204" s="5">
        <f t="shared" si="68"/>
        <v>58</v>
      </c>
      <c r="E204" s="5">
        <f t="shared" si="69"/>
        <v>42</v>
      </c>
      <c r="F204" s="5">
        <f t="shared" si="70"/>
        <v>100</v>
      </c>
      <c r="G204" s="5"/>
      <c r="H204" s="5"/>
      <c r="I204" s="5">
        <f t="shared" si="71"/>
        <v>0</v>
      </c>
      <c r="J204" s="5"/>
      <c r="K204" s="5"/>
      <c r="L204" s="5">
        <f t="shared" si="72"/>
        <v>0</v>
      </c>
      <c r="M204" s="5"/>
      <c r="N204" s="5"/>
      <c r="O204" s="5">
        <f t="shared" si="73"/>
        <v>0</v>
      </c>
      <c r="P204" s="5">
        <v>51</v>
      </c>
      <c r="Q204" s="5">
        <v>37</v>
      </c>
      <c r="R204" s="5">
        <f t="shared" si="74"/>
        <v>88</v>
      </c>
      <c r="S204" s="5"/>
      <c r="T204" s="5"/>
      <c r="U204" s="5">
        <f t="shared" si="75"/>
        <v>0</v>
      </c>
      <c r="V204" s="5"/>
      <c r="W204" s="5"/>
      <c r="X204" s="5">
        <f t="shared" si="76"/>
        <v>0</v>
      </c>
      <c r="Y204" s="5">
        <v>1</v>
      </c>
      <c r="Z204" s="5"/>
      <c r="AA204" s="5">
        <f t="shared" si="77"/>
        <v>1</v>
      </c>
      <c r="AB204" s="5">
        <v>6</v>
      </c>
      <c r="AC204" s="5">
        <v>5</v>
      </c>
      <c r="AD204" s="5">
        <f t="shared" si="78"/>
        <v>11</v>
      </c>
    </row>
    <row r="205" spans="1:30" outlineLevel="4" x14ac:dyDescent="0.25">
      <c r="A205" s="9" t="s">
        <v>386</v>
      </c>
      <c r="B205" s="9" t="s">
        <v>387</v>
      </c>
      <c r="C205" s="9" t="s">
        <v>388</v>
      </c>
      <c r="D205" s="5">
        <f t="shared" si="68"/>
        <v>1</v>
      </c>
      <c r="E205" s="5">
        <f t="shared" si="69"/>
        <v>0</v>
      </c>
      <c r="F205" s="5">
        <f t="shared" si="70"/>
        <v>1</v>
      </c>
      <c r="G205" s="5"/>
      <c r="H205" s="5"/>
      <c r="I205" s="5">
        <f t="shared" si="71"/>
        <v>0</v>
      </c>
      <c r="J205" s="5"/>
      <c r="K205" s="5"/>
      <c r="L205" s="5">
        <f t="shared" si="72"/>
        <v>0</v>
      </c>
      <c r="M205" s="5"/>
      <c r="N205" s="5"/>
      <c r="O205" s="5">
        <f t="shared" si="73"/>
        <v>0</v>
      </c>
      <c r="P205" s="5"/>
      <c r="Q205" s="5"/>
      <c r="R205" s="5">
        <f t="shared" si="74"/>
        <v>0</v>
      </c>
      <c r="S205" s="5"/>
      <c r="T205" s="5"/>
      <c r="U205" s="5">
        <f t="shared" si="75"/>
        <v>0</v>
      </c>
      <c r="V205" s="5"/>
      <c r="W205" s="5"/>
      <c r="X205" s="5">
        <f t="shared" si="76"/>
        <v>0</v>
      </c>
      <c r="Y205" s="5"/>
      <c r="Z205" s="5"/>
      <c r="AA205" s="5">
        <f t="shared" si="77"/>
        <v>0</v>
      </c>
      <c r="AB205" s="5">
        <v>1</v>
      </c>
      <c r="AC205" s="5">
        <v>0</v>
      </c>
      <c r="AD205" s="5">
        <f t="shared" si="78"/>
        <v>1</v>
      </c>
    </row>
    <row r="206" spans="1:30" outlineLevel="4" x14ac:dyDescent="0.25">
      <c r="A206" s="9" t="s">
        <v>269</v>
      </c>
      <c r="B206" s="9" t="s">
        <v>269</v>
      </c>
      <c r="C206" s="9" t="s">
        <v>270</v>
      </c>
      <c r="D206" s="5">
        <f t="shared" si="68"/>
        <v>0</v>
      </c>
      <c r="E206" s="5">
        <f t="shared" si="69"/>
        <v>3</v>
      </c>
      <c r="F206" s="5">
        <f t="shared" si="70"/>
        <v>3</v>
      </c>
      <c r="G206" s="5"/>
      <c r="H206" s="5"/>
      <c r="I206" s="5">
        <f t="shared" si="71"/>
        <v>0</v>
      </c>
      <c r="J206" s="5"/>
      <c r="K206" s="5"/>
      <c r="L206" s="5">
        <f t="shared" si="72"/>
        <v>0</v>
      </c>
      <c r="M206" s="5"/>
      <c r="N206" s="5"/>
      <c r="O206" s="5">
        <f t="shared" si="73"/>
        <v>0</v>
      </c>
      <c r="P206" s="5"/>
      <c r="Q206" s="5">
        <v>1</v>
      </c>
      <c r="R206" s="5">
        <f t="shared" si="74"/>
        <v>1</v>
      </c>
      <c r="S206" s="5"/>
      <c r="T206" s="5"/>
      <c r="U206" s="5">
        <f t="shared" si="75"/>
        <v>0</v>
      </c>
      <c r="V206" s="5"/>
      <c r="W206" s="5"/>
      <c r="X206" s="5">
        <f t="shared" si="76"/>
        <v>0</v>
      </c>
      <c r="Y206" s="5"/>
      <c r="Z206" s="5"/>
      <c r="AA206" s="5">
        <f t="shared" si="77"/>
        <v>0</v>
      </c>
      <c r="AB206" s="5">
        <v>0</v>
      </c>
      <c r="AC206" s="5">
        <v>2</v>
      </c>
      <c r="AD206" s="5">
        <f t="shared" si="78"/>
        <v>2</v>
      </c>
    </row>
    <row r="207" spans="1:30" outlineLevel="3" x14ac:dyDescent="0.25">
      <c r="A207" s="362" t="s">
        <v>271</v>
      </c>
      <c r="B207" s="362"/>
      <c r="C207" s="362"/>
      <c r="D207" s="4">
        <f t="shared" ref="D207:AD207" si="87">SUBTOTAL(9,D208:D213)</f>
        <v>56</v>
      </c>
      <c r="E207" s="4">
        <f t="shared" si="87"/>
        <v>70</v>
      </c>
      <c r="F207" s="4">
        <f t="shared" si="87"/>
        <v>126</v>
      </c>
      <c r="G207" s="4">
        <f t="shared" si="87"/>
        <v>0</v>
      </c>
      <c r="H207" s="4">
        <f t="shared" si="87"/>
        <v>0</v>
      </c>
      <c r="I207" s="4">
        <f t="shared" si="87"/>
        <v>0</v>
      </c>
      <c r="J207" s="4">
        <f t="shared" si="87"/>
        <v>1</v>
      </c>
      <c r="K207" s="4">
        <f t="shared" si="87"/>
        <v>0</v>
      </c>
      <c r="L207" s="4">
        <f t="shared" si="87"/>
        <v>1</v>
      </c>
      <c r="M207" s="4">
        <f t="shared" si="87"/>
        <v>0</v>
      </c>
      <c r="N207" s="4">
        <f t="shared" si="87"/>
        <v>1</v>
      </c>
      <c r="O207" s="4">
        <f t="shared" si="87"/>
        <v>1</v>
      </c>
      <c r="P207" s="4">
        <f t="shared" si="87"/>
        <v>54</v>
      </c>
      <c r="Q207" s="4">
        <f t="shared" si="87"/>
        <v>67</v>
      </c>
      <c r="R207" s="4">
        <f t="shared" si="87"/>
        <v>121</v>
      </c>
      <c r="S207" s="4">
        <f t="shared" si="87"/>
        <v>0</v>
      </c>
      <c r="T207" s="4">
        <f t="shared" si="87"/>
        <v>0</v>
      </c>
      <c r="U207" s="4">
        <f t="shared" si="87"/>
        <v>0</v>
      </c>
      <c r="V207" s="4">
        <f t="shared" si="87"/>
        <v>0</v>
      </c>
      <c r="W207" s="4">
        <f t="shared" si="87"/>
        <v>1</v>
      </c>
      <c r="X207" s="4">
        <f t="shared" si="87"/>
        <v>1</v>
      </c>
      <c r="Y207" s="4">
        <f t="shared" si="87"/>
        <v>1</v>
      </c>
      <c r="Z207" s="4">
        <f t="shared" si="87"/>
        <v>1</v>
      </c>
      <c r="AA207" s="4">
        <f t="shared" si="87"/>
        <v>2</v>
      </c>
      <c r="AB207" s="4">
        <f t="shared" si="87"/>
        <v>0</v>
      </c>
      <c r="AC207" s="4">
        <f t="shared" si="87"/>
        <v>0</v>
      </c>
      <c r="AD207" s="4">
        <f t="shared" si="87"/>
        <v>0</v>
      </c>
    </row>
    <row r="208" spans="1:30" outlineLevel="4" x14ac:dyDescent="0.25">
      <c r="A208" s="9">
        <v>13</v>
      </c>
      <c r="B208" s="9" t="s">
        <v>272</v>
      </c>
      <c r="C208" s="9" t="s">
        <v>273</v>
      </c>
      <c r="D208" s="5">
        <f t="shared" si="68"/>
        <v>23</v>
      </c>
      <c r="E208" s="5">
        <f t="shared" si="69"/>
        <v>23</v>
      </c>
      <c r="F208" s="5">
        <f t="shared" si="70"/>
        <v>46</v>
      </c>
      <c r="G208" s="5"/>
      <c r="H208" s="5"/>
      <c r="I208" s="5">
        <f t="shared" si="71"/>
        <v>0</v>
      </c>
      <c r="J208" s="5"/>
      <c r="K208" s="5"/>
      <c r="L208" s="5">
        <f t="shared" si="72"/>
        <v>0</v>
      </c>
      <c r="M208" s="5"/>
      <c r="N208" s="5">
        <v>1</v>
      </c>
      <c r="O208" s="5">
        <f t="shared" si="73"/>
        <v>1</v>
      </c>
      <c r="P208" s="5">
        <v>23</v>
      </c>
      <c r="Q208" s="5">
        <v>21</v>
      </c>
      <c r="R208" s="5">
        <f t="shared" si="74"/>
        <v>44</v>
      </c>
      <c r="S208" s="5"/>
      <c r="T208" s="5"/>
      <c r="U208" s="5">
        <f t="shared" si="75"/>
        <v>0</v>
      </c>
      <c r="V208" s="5"/>
      <c r="W208" s="5">
        <v>1</v>
      </c>
      <c r="X208" s="5">
        <f t="shared" si="76"/>
        <v>1</v>
      </c>
      <c r="Y208" s="5"/>
      <c r="Z208" s="5"/>
      <c r="AA208" s="5">
        <f t="shared" si="77"/>
        <v>0</v>
      </c>
      <c r="AB208" s="5">
        <v>0</v>
      </c>
      <c r="AC208" s="5">
        <v>0</v>
      </c>
      <c r="AD208" s="5">
        <f t="shared" si="78"/>
        <v>0</v>
      </c>
    </row>
    <row r="209" spans="1:30" outlineLevel="4" x14ac:dyDescent="0.25">
      <c r="A209" s="9">
        <v>16</v>
      </c>
      <c r="B209" s="9" t="s">
        <v>274</v>
      </c>
      <c r="C209" s="9" t="s">
        <v>275</v>
      </c>
      <c r="D209" s="5">
        <f t="shared" si="68"/>
        <v>19</v>
      </c>
      <c r="E209" s="5">
        <f t="shared" si="69"/>
        <v>38</v>
      </c>
      <c r="F209" s="5">
        <f t="shared" si="70"/>
        <v>57</v>
      </c>
      <c r="G209" s="5"/>
      <c r="H209" s="5"/>
      <c r="I209" s="5">
        <f t="shared" si="71"/>
        <v>0</v>
      </c>
      <c r="J209" s="5">
        <v>1</v>
      </c>
      <c r="K209" s="5"/>
      <c r="L209" s="5">
        <f t="shared" si="72"/>
        <v>1</v>
      </c>
      <c r="M209" s="5"/>
      <c r="N209" s="5"/>
      <c r="O209" s="5">
        <f t="shared" si="73"/>
        <v>0</v>
      </c>
      <c r="P209" s="5">
        <v>18</v>
      </c>
      <c r="Q209" s="5">
        <v>37</v>
      </c>
      <c r="R209" s="5">
        <f t="shared" si="74"/>
        <v>55</v>
      </c>
      <c r="S209" s="5"/>
      <c r="T209" s="5"/>
      <c r="U209" s="5">
        <f t="shared" si="75"/>
        <v>0</v>
      </c>
      <c r="V209" s="5"/>
      <c r="W209" s="5"/>
      <c r="X209" s="5">
        <f t="shared" si="76"/>
        <v>0</v>
      </c>
      <c r="Y209" s="5"/>
      <c r="Z209" s="5">
        <v>1</v>
      </c>
      <c r="AA209" s="5">
        <f t="shared" si="77"/>
        <v>1</v>
      </c>
      <c r="AB209" s="5">
        <v>0</v>
      </c>
      <c r="AC209" s="5">
        <v>0</v>
      </c>
      <c r="AD209" s="5">
        <f t="shared" si="78"/>
        <v>0</v>
      </c>
    </row>
    <row r="210" spans="1:30" outlineLevel="4" x14ac:dyDescent="0.25">
      <c r="A210" s="9">
        <v>24</v>
      </c>
      <c r="B210" s="9" t="s">
        <v>389</v>
      </c>
      <c r="C210" s="9" t="s">
        <v>390</v>
      </c>
      <c r="D210" s="5">
        <f t="shared" si="68"/>
        <v>5</v>
      </c>
      <c r="E210" s="5">
        <f t="shared" si="69"/>
        <v>0</v>
      </c>
      <c r="F210" s="5">
        <f t="shared" si="70"/>
        <v>5</v>
      </c>
      <c r="G210" s="5"/>
      <c r="H210" s="5"/>
      <c r="I210" s="5">
        <f t="shared" si="71"/>
        <v>0</v>
      </c>
      <c r="J210" s="5"/>
      <c r="K210" s="5"/>
      <c r="L210" s="5">
        <f t="shared" si="72"/>
        <v>0</v>
      </c>
      <c r="M210" s="5"/>
      <c r="N210" s="5"/>
      <c r="O210" s="5">
        <f t="shared" si="73"/>
        <v>0</v>
      </c>
      <c r="P210" s="5">
        <v>5</v>
      </c>
      <c r="Q210" s="5"/>
      <c r="R210" s="5">
        <f t="shared" si="74"/>
        <v>5</v>
      </c>
      <c r="S210" s="5"/>
      <c r="T210" s="5"/>
      <c r="U210" s="5">
        <f t="shared" si="75"/>
        <v>0</v>
      </c>
      <c r="V210" s="5"/>
      <c r="W210" s="5"/>
      <c r="X210" s="5">
        <f t="shared" si="76"/>
        <v>0</v>
      </c>
      <c r="Y210" s="5"/>
      <c r="Z210" s="5"/>
      <c r="AA210" s="5">
        <f t="shared" si="77"/>
        <v>0</v>
      </c>
      <c r="AB210" s="5">
        <v>0</v>
      </c>
      <c r="AC210" s="5">
        <v>0</v>
      </c>
      <c r="AD210" s="5">
        <f t="shared" si="78"/>
        <v>0</v>
      </c>
    </row>
    <row r="211" spans="1:30" outlineLevel="4" x14ac:dyDescent="0.25">
      <c r="A211" s="9">
        <v>45</v>
      </c>
      <c r="B211" s="9" t="s">
        <v>276</v>
      </c>
      <c r="C211" s="9" t="s">
        <v>277</v>
      </c>
      <c r="D211" s="5">
        <f t="shared" si="68"/>
        <v>5</v>
      </c>
      <c r="E211" s="5">
        <f t="shared" si="69"/>
        <v>7</v>
      </c>
      <c r="F211" s="5">
        <f t="shared" si="70"/>
        <v>12</v>
      </c>
      <c r="G211" s="5"/>
      <c r="H211" s="5"/>
      <c r="I211" s="5">
        <f t="shared" si="71"/>
        <v>0</v>
      </c>
      <c r="J211" s="5"/>
      <c r="K211" s="5"/>
      <c r="L211" s="5">
        <f t="shared" si="72"/>
        <v>0</v>
      </c>
      <c r="M211" s="5"/>
      <c r="N211" s="5"/>
      <c r="O211" s="5">
        <f t="shared" si="73"/>
        <v>0</v>
      </c>
      <c r="P211" s="5">
        <v>5</v>
      </c>
      <c r="Q211" s="5">
        <v>7</v>
      </c>
      <c r="R211" s="5">
        <f t="shared" si="74"/>
        <v>12</v>
      </c>
      <c r="S211" s="5"/>
      <c r="T211" s="5"/>
      <c r="U211" s="5">
        <f t="shared" si="75"/>
        <v>0</v>
      </c>
      <c r="V211" s="5"/>
      <c r="W211" s="5"/>
      <c r="X211" s="5">
        <f t="shared" si="76"/>
        <v>0</v>
      </c>
      <c r="Y211" s="5"/>
      <c r="Z211" s="5"/>
      <c r="AA211" s="5">
        <f t="shared" si="77"/>
        <v>0</v>
      </c>
      <c r="AB211" s="5">
        <v>0</v>
      </c>
      <c r="AC211" s="5">
        <v>0</v>
      </c>
      <c r="AD211" s="5">
        <f t="shared" si="78"/>
        <v>0</v>
      </c>
    </row>
    <row r="212" spans="1:30" outlineLevel="4" x14ac:dyDescent="0.25">
      <c r="A212" s="9">
        <v>52</v>
      </c>
      <c r="B212" s="9" t="s">
        <v>278</v>
      </c>
      <c r="C212" s="9" t="s">
        <v>279</v>
      </c>
      <c r="D212" s="5">
        <f t="shared" si="68"/>
        <v>4</v>
      </c>
      <c r="E212" s="5">
        <f t="shared" si="69"/>
        <v>1</v>
      </c>
      <c r="F212" s="5">
        <f t="shared" si="70"/>
        <v>5</v>
      </c>
      <c r="G212" s="5"/>
      <c r="H212" s="5"/>
      <c r="I212" s="5">
        <f t="shared" si="71"/>
        <v>0</v>
      </c>
      <c r="J212" s="5"/>
      <c r="K212" s="5"/>
      <c r="L212" s="5">
        <f t="shared" si="72"/>
        <v>0</v>
      </c>
      <c r="M212" s="5"/>
      <c r="N212" s="5"/>
      <c r="O212" s="5">
        <f t="shared" si="73"/>
        <v>0</v>
      </c>
      <c r="P212" s="5">
        <v>3</v>
      </c>
      <c r="Q212" s="5">
        <v>1</v>
      </c>
      <c r="R212" s="5">
        <f t="shared" si="74"/>
        <v>4</v>
      </c>
      <c r="S212" s="5"/>
      <c r="T212" s="5"/>
      <c r="U212" s="5">
        <f t="shared" si="75"/>
        <v>0</v>
      </c>
      <c r="V212" s="5"/>
      <c r="W212" s="5"/>
      <c r="X212" s="5">
        <f t="shared" si="76"/>
        <v>0</v>
      </c>
      <c r="Y212" s="5">
        <v>1</v>
      </c>
      <c r="Z212" s="5"/>
      <c r="AA212" s="5">
        <f t="shared" si="77"/>
        <v>1</v>
      </c>
      <c r="AB212" s="5">
        <v>0</v>
      </c>
      <c r="AC212" s="5">
        <v>0</v>
      </c>
      <c r="AD212" s="5">
        <f t="shared" si="78"/>
        <v>0</v>
      </c>
    </row>
    <row r="213" spans="1:30" outlineLevel="4" x14ac:dyDescent="0.25">
      <c r="A213" s="9" t="s">
        <v>280</v>
      </c>
      <c r="B213" s="9" t="s">
        <v>280</v>
      </c>
      <c r="C213" s="9" t="s">
        <v>281</v>
      </c>
      <c r="D213" s="5">
        <f t="shared" si="68"/>
        <v>0</v>
      </c>
      <c r="E213" s="5">
        <f t="shared" si="69"/>
        <v>1</v>
      </c>
      <c r="F213" s="5">
        <f t="shared" si="70"/>
        <v>1</v>
      </c>
      <c r="G213" s="5"/>
      <c r="H213" s="5"/>
      <c r="I213" s="5">
        <f t="shared" si="71"/>
        <v>0</v>
      </c>
      <c r="J213" s="5"/>
      <c r="K213" s="5"/>
      <c r="L213" s="5">
        <f t="shared" si="72"/>
        <v>0</v>
      </c>
      <c r="M213" s="5"/>
      <c r="N213" s="5"/>
      <c r="O213" s="5">
        <f t="shared" si="73"/>
        <v>0</v>
      </c>
      <c r="P213" s="5"/>
      <c r="Q213" s="5">
        <v>1</v>
      </c>
      <c r="R213" s="5">
        <f t="shared" si="74"/>
        <v>1</v>
      </c>
      <c r="S213" s="5"/>
      <c r="T213" s="5"/>
      <c r="U213" s="5">
        <f t="shared" si="75"/>
        <v>0</v>
      </c>
      <c r="V213" s="5"/>
      <c r="W213" s="5"/>
      <c r="X213" s="5">
        <f t="shared" si="76"/>
        <v>0</v>
      </c>
      <c r="Y213" s="5"/>
      <c r="Z213" s="5"/>
      <c r="AA213" s="5">
        <f t="shared" si="77"/>
        <v>0</v>
      </c>
      <c r="AB213" s="5">
        <v>0</v>
      </c>
      <c r="AC213" s="5">
        <v>0</v>
      </c>
      <c r="AD213" s="5">
        <f t="shared" si="78"/>
        <v>0</v>
      </c>
    </row>
    <row r="214" spans="1:30" outlineLevel="1" x14ac:dyDescent="0.25">
      <c r="A214" s="363" t="s">
        <v>282</v>
      </c>
      <c r="B214" s="363"/>
      <c r="C214" s="363"/>
      <c r="D214" s="4">
        <f t="shared" ref="D214:AD214" si="88">SUBTOTAL(9,D217:D262)</f>
        <v>863</v>
      </c>
      <c r="E214" s="4">
        <f t="shared" si="88"/>
        <v>1735</v>
      </c>
      <c r="F214" s="4">
        <f t="shared" si="88"/>
        <v>2598</v>
      </c>
      <c r="G214" s="4">
        <f t="shared" si="88"/>
        <v>1</v>
      </c>
      <c r="H214" s="4">
        <f t="shared" si="88"/>
        <v>2</v>
      </c>
      <c r="I214" s="4">
        <f t="shared" si="88"/>
        <v>3</v>
      </c>
      <c r="J214" s="4">
        <f t="shared" si="88"/>
        <v>2</v>
      </c>
      <c r="K214" s="4">
        <f t="shared" si="88"/>
        <v>1</v>
      </c>
      <c r="L214" s="4">
        <f t="shared" si="88"/>
        <v>3</v>
      </c>
      <c r="M214" s="4">
        <f t="shared" si="88"/>
        <v>4</v>
      </c>
      <c r="N214" s="4">
        <f t="shared" si="88"/>
        <v>3</v>
      </c>
      <c r="O214" s="4">
        <f t="shared" si="88"/>
        <v>7</v>
      </c>
      <c r="P214" s="4">
        <f t="shared" si="88"/>
        <v>719</v>
      </c>
      <c r="Q214" s="4">
        <f t="shared" si="88"/>
        <v>1502</v>
      </c>
      <c r="R214" s="4">
        <f t="shared" si="88"/>
        <v>2221</v>
      </c>
      <c r="S214" s="4">
        <f t="shared" si="88"/>
        <v>0</v>
      </c>
      <c r="T214" s="4">
        <f t="shared" si="88"/>
        <v>0</v>
      </c>
      <c r="U214" s="4">
        <f t="shared" si="88"/>
        <v>0</v>
      </c>
      <c r="V214" s="4">
        <f t="shared" si="88"/>
        <v>2</v>
      </c>
      <c r="W214" s="4">
        <f t="shared" si="88"/>
        <v>6</v>
      </c>
      <c r="X214" s="4">
        <f t="shared" si="88"/>
        <v>8</v>
      </c>
      <c r="Y214" s="4">
        <f t="shared" si="88"/>
        <v>9</v>
      </c>
      <c r="Z214" s="4">
        <f t="shared" si="88"/>
        <v>13</v>
      </c>
      <c r="AA214" s="4">
        <f t="shared" si="88"/>
        <v>22</v>
      </c>
      <c r="AB214" s="4">
        <f t="shared" si="88"/>
        <v>126</v>
      </c>
      <c r="AC214" s="4">
        <f t="shared" si="88"/>
        <v>208</v>
      </c>
      <c r="AD214" s="4">
        <f t="shared" si="88"/>
        <v>334</v>
      </c>
    </row>
    <row r="215" spans="1:30" outlineLevel="2" x14ac:dyDescent="0.25">
      <c r="A215" s="364" t="s">
        <v>12</v>
      </c>
      <c r="B215" s="364"/>
      <c r="C215" s="364"/>
      <c r="D215" s="4">
        <f t="shared" ref="D215:AD215" si="89">SUBTOTAL(9,D217:D246)</f>
        <v>622</v>
      </c>
      <c r="E215" s="4">
        <f t="shared" si="89"/>
        <v>1352</v>
      </c>
      <c r="F215" s="4">
        <f t="shared" si="89"/>
        <v>1974</v>
      </c>
      <c r="G215" s="4">
        <f t="shared" si="89"/>
        <v>0</v>
      </c>
      <c r="H215" s="4">
        <f t="shared" si="89"/>
        <v>2</v>
      </c>
      <c r="I215" s="4">
        <f t="shared" si="89"/>
        <v>2</v>
      </c>
      <c r="J215" s="4">
        <f t="shared" si="89"/>
        <v>1</v>
      </c>
      <c r="K215" s="4">
        <f t="shared" si="89"/>
        <v>1</v>
      </c>
      <c r="L215" s="4">
        <f t="shared" si="89"/>
        <v>2</v>
      </c>
      <c r="M215" s="4">
        <f t="shared" si="89"/>
        <v>2</v>
      </c>
      <c r="N215" s="4">
        <f t="shared" si="89"/>
        <v>2</v>
      </c>
      <c r="O215" s="4">
        <f t="shared" si="89"/>
        <v>4</v>
      </c>
      <c r="P215" s="4">
        <f t="shared" si="89"/>
        <v>528</v>
      </c>
      <c r="Q215" s="4">
        <f t="shared" si="89"/>
        <v>1191</v>
      </c>
      <c r="R215" s="4">
        <f t="shared" si="89"/>
        <v>1719</v>
      </c>
      <c r="S215" s="4">
        <f t="shared" si="89"/>
        <v>0</v>
      </c>
      <c r="T215" s="4">
        <f t="shared" si="89"/>
        <v>0</v>
      </c>
      <c r="U215" s="4">
        <f t="shared" si="89"/>
        <v>0</v>
      </c>
      <c r="V215" s="4">
        <f t="shared" si="89"/>
        <v>2</v>
      </c>
      <c r="W215" s="4">
        <f t="shared" si="89"/>
        <v>3</v>
      </c>
      <c r="X215" s="4">
        <f t="shared" si="89"/>
        <v>5</v>
      </c>
      <c r="Y215" s="4">
        <f t="shared" si="89"/>
        <v>3</v>
      </c>
      <c r="Z215" s="4">
        <f t="shared" si="89"/>
        <v>8</v>
      </c>
      <c r="AA215" s="4">
        <f t="shared" si="89"/>
        <v>11</v>
      </c>
      <c r="AB215" s="4">
        <f t="shared" si="89"/>
        <v>86</v>
      </c>
      <c r="AC215" s="4">
        <f t="shared" si="89"/>
        <v>145</v>
      </c>
      <c r="AD215" s="4">
        <f t="shared" si="89"/>
        <v>231</v>
      </c>
    </row>
    <row r="216" spans="1:30" outlineLevel="3" collapsed="1" x14ac:dyDescent="0.25">
      <c r="A216" s="362" t="s">
        <v>13</v>
      </c>
      <c r="B216" s="362"/>
      <c r="C216" s="362"/>
      <c r="D216" s="4">
        <f t="shared" ref="D216:AD216" si="90">SUBTOTAL(9,D217:D230)</f>
        <v>507</v>
      </c>
      <c r="E216" s="4">
        <f t="shared" si="90"/>
        <v>1069</v>
      </c>
      <c r="F216" s="4">
        <f t="shared" si="90"/>
        <v>1576</v>
      </c>
      <c r="G216" s="4">
        <f t="shared" si="90"/>
        <v>0</v>
      </c>
      <c r="H216" s="4">
        <f t="shared" si="90"/>
        <v>1</v>
      </c>
      <c r="I216" s="4">
        <f t="shared" si="90"/>
        <v>1</v>
      </c>
      <c r="J216" s="4">
        <f t="shared" si="90"/>
        <v>0</v>
      </c>
      <c r="K216" s="4">
        <f t="shared" si="90"/>
        <v>1</v>
      </c>
      <c r="L216" s="4">
        <f t="shared" si="90"/>
        <v>1</v>
      </c>
      <c r="M216" s="4">
        <f t="shared" si="90"/>
        <v>2</v>
      </c>
      <c r="N216" s="4">
        <f t="shared" si="90"/>
        <v>2</v>
      </c>
      <c r="O216" s="4">
        <f t="shared" si="90"/>
        <v>4</v>
      </c>
      <c r="P216" s="4">
        <f t="shared" si="90"/>
        <v>432</v>
      </c>
      <c r="Q216" s="4">
        <f t="shared" si="90"/>
        <v>927</v>
      </c>
      <c r="R216" s="4">
        <f t="shared" si="90"/>
        <v>1359</v>
      </c>
      <c r="S216" s="4">
        <f t="shared" si="90"/>
        <v>0</v>
      </c>
      <c r="T216" s="4">
        <f t="shared" si="90"/>
        <v>0</v>
      </c>
      <c r="U216" s="4">
        <f t="shared" si="90"/>
        <v>0</v>
      </c>
      <c r="V216" s="4">
        <f t="shared" si="90"/>
        <v>2</v>
      </c>
      <c r="W216" s="4">
        <f t="shared" si="90"/>
        <v>3</v>
      </c>
      <c r="X216" s="4">
        <f t="shared" si="90"/>
        <v>5</v>
      </c>
      <c r="Y216" s="4">
        <f t="shared" si="90"/>
        <v>2</v>
      </c>
      <c r="Z216" s="4">
        <f t="shared" si="90"/>
        <v>7</v>
      </c>
      <c r="AA216" s="4">
        <f t="shared" si="90"/>
        <v>9</v>
      </c>
      <c r="AB216" s="4">
        <f t="shared" si="90"/>
        <v>69</v>
      </c>
      <c r="AC216" s="4">
        <f t="shared" si="90"/>
        <v>128</v>
      </c>
      <c r="AD216" s="4">
        <f t="shared" si="90"/>
        <v>197</v>
      </c>
    </row>
    <row r="217" spans="1:30" outlineLevel="4" x14ac:dyDescent="0.25">
      <c r="A217" s="9">
        <v>16.010100000000001</v>
      </c>
      <c r="B217" s="9" t="s">
        <v>283</v>
      </c>
      <c r="C217" s="9" t="s">
        <v>284</v>
      </c>
      <c r="D217" s="5">
        <f t="shared" si="68"/>
        <v>0</v>
      </c>
      <c r="E217" s="5">
        <f t="shared" si="69"/>
        <v>1</v>
      </c>
      <c r="F217" s="5">
        <f t="shared" si="70"/>
        <v>1</v>
      </c>
      <c r="G217" s="5"/>
      <c r="H217" s="5"/>
      <c r="I217" s="5">
        <f t="shared" si="71"/>
        <v>0</v>
      </c>
      <c r="J217" s="5"/>
      <c r="K217" s="5"/>
      <c r="L217" s="5">
        <f t="shared" si="72"/>
        <v>0</v>
      </c>
      <c r="M217" s="5"/>
      <c r="N217" s="5"/>
      <c r="O217" s="5">
        <f t="shared" si="73"/>
        <v>0</v>
      </c>
      <c r="P217" s="5"/>
      <c r="Q217" s="5">
        <v>1</v>
      </c>
      <c r="R217" s="5">
        <f t="shared" si="74"/>
        <v>1</v>
      </c>
      <c r="S217" s="5"/>
      <c r="T217" s="5"/>
      <c r="U217" s="5">
        <f t="shared" si="75"/>
        <v>0</v>
      </c>
      <c r="V217" s="5"/>
      <c r="W217" s="5"/>
      <c r="X217" s="5">
        <f t="shared" si="76"/>
        <v>0</v>
      </c>
      <c r="Y217" s="5"/>
      <c r="Z217" s="5"/>
      <c r="AA217" s="5">
        <f t="shared" si="77"/>
        <v>0</v>
      </c>
      <c r="AB217" s="5">
        <v>0</v>
      </c>
      <c r="AC217" s="5">
        <v>0</v>
      </c>
      <c r="AD217" s="5">
        <f t="shared" si="78"/>
        <v>0</v>
      </c>
    </row>
    <row r="218" spans="1:30" outlineLevel="4" x14ac:dyDescent="0.25">
      <c r="A218" s="9">
        <v>16.010100000000001</v>
      </c>
      <c r="B218" s="9" t="s">
        <v>285</v>
      </c>
      <c r="C218" s="9" t="s">
        <v>286</v>
      </c>
      <c r="D218" s="5">
        <f t="shared" si="68"/>
        <v>76</v>
      </c>
      <c r="E218" s="5">
        <f t="shared" si="69"/>
        <v>333</v>
      </c>
      <c r="F218" s="5">
        <f t="shared" si="70"/>
        <v>409</v>
      </c>
      <c r="G218" s="5"/>
      <c r="H218" s="5"/>
      <c r="I218" s="5">
        <f t="shared" si="71"/>
        <v>0</v>
      </c>
      <c r="J218" s="5"/>
      <c r="K218" s="5"/>
      <c r="L218" s="5">
        <f t="shared" si="72"/>
        <v>0</v>
      </c>
      <c r="M218" s="5"/>
      <c r="N218" s="5"/>
      <c r="O218" s="5">
        <f t="shared" si="73"/>
        <v>0</v>
      </c>
      <c r="P218" s="5">
        <v>72</v>
      </c>
      <c r="Q218" s="5">
        <v>295</v>
      </c>
      <c r="R218" s="5">
        <f t="shared" si="74"/>
        <v>367</v>
      </c>
      <c r="S218" s="5"/>
      <c r="T218" s="5"/>
      <c r="U218" s="5">
        <f t="shared" si="75"/>
        <v>0</v>
      </c>
      <c r="V218" s="5"/>
      <c r="W218" s="5">
        <v>1</v>
      </c>
      <c r="X218" s="5">
        <f t="shared" si="76"/>
        <v>1</v>
      </c>
      <c r="Y218" s="5"/>
      <c r="Z218" s="5">
        <v>4</v>
      </c>
      <c r="AA218" s="5">
        <f t="shared" si="77"/>
        <v>4</v>
      </c>
      <c r="AB218" s="5">
        <v>4</v>
      </c>
      <c r="AC218" s="5">
        <v>33</v>
      </c>
      <c r="AD218" s="5">
        <f t="shared" si="78"/>
        <v>37</v>
      </c>
    </row>
    <row r="219" spans="1:30" outlineLevel="4" x14ac:dyDescent="0.25">
      <c r="A219" s="9">
        <v>16.010400000000001</v>
      </c>
      <c r="B219" s="9" t="s">
        <v>287</v>
      </c>
      <c r="C219" s="9" t="s">
        <v>288</v>
      </c>
      <c r="D219" s="5">
        <f t="shared" si="68"/>
        <v>28</v>
      </c>
      <c r="E219" s="5">
        <f t="shared" si="69"/>
        <v>94</v>
      </c>
      <c r="F219" s="5">
        <f t="shared" si="70"/>
        <v>122</v>
      </c>
      <c r="G219" s="5"/>
      <c r="H219" s="5"/>
      <c r="I219" s="5">
        <f t="shared" si="71"/>
        <v>0</v>
      </c>
      <c r="J219" s="5"/>
      <c r="K219" s="5"/>
      <c r="L219" s="5">
        <f t="shared" si="72"/>
        <v>0</v>
      </c>
      <c r="M219" s="5">
        <v>1</v>
      </c>
      <c r="N219" s="5"/>
      <c r="O219" s="5">
        <f t="shared" si="73"/>
        <v>1</v>
      </c>
      <c r="P219" s="5">
        <v>24</v>
      </c>
      <c r="Q219" s="5">
        <v>78</v>
      </c>
      <c r="R219" s="5">
        <f t="shared" si="74"/>
        <v>102</v>
      </c>
      <c r="S219" s="5"/>
      <c r="T219" s="5"/>
      <c r="U219" s="5">
        <f t="shared" si="75"/>
        <v>0</v>
      </c>
      <c r="V219" s="5"/>
      <c r="W219" s="5"/>
      <c r="X219" s="5">
        <f t="shared" si="76"/>
        <v>0</v>
      </c>
      <c r="Y219" s="5"/>
      <c r="Z219" s="5"/>
      <c r="AA219" s="5">
        <f t="shared" si="77"/>
        <v>0</v>
      </c>
      <c r="AB219" s="5">
        <v>3</v>
      </c>
      <c r="AC219" s="5">
        <v>16</v>
      </c>
      <c r="AD219" s="5">
        <f t="shared" si="78"/>
        <v>19</v>
      </c>
    </row>
    <row r="220" spans="1:30" outlineLevel="4" x14ac:dyDescent="0.25">
      <c r="A220" s="9">
        <v>16.010400000000001</v>
      </c>
      <c r="B220" s="9" t="s">
        <v>289</v>
      </c>
      <c r="C220" s="9" t="s">
        <v>290</v>
      </c>
      <c r="D220" s="5">
        <f t="shared" si="68"/>
        <v>15</v>
      </c>
      <c r="E220" s="5">
        <f t="shared" si="69"/>
        <v>75</v>
      </c>
      <c r="F220" s="5">
        <f t="shared" si="70"/>
        <v>90</v>
      </c>
      <c r="G220" s="5"/>
      <c r="H220" s="5"/>
      <c r="I220" s="5">
        <f t="shared" si="71"/>
        <v>0</v>
      </c>
      <c r="J220" s="5"/>
      <c r="K220" s="5"/>
      <c r="L220" s="5">
        <f t="shared" si="72"/>
        <v>0</v>
      </c>
      <c r="M220" s="5"/>
      <c r="N220" s="5"/>
      <c r="O220" s="5">
        <f t="shared" si="73"/>
        <v>0</v>
      </c>
      <c r="P220" s="5">
        <v>13</v>
      </c>
      <c r="Q220" s="5">
        <v>68</v>
      </c>
      <c r="R220" s="5">
        <f t="shared" si="74"/>
        <v>81</v>
      </c>
      <c r="S220" s="5"/>
      <c r="T220" s="5"/>
      <c r="U220" s="5">
        <f t="shared" si="75"/>
        <v>0</v>
      </c>
      <c r="V220" s="5"/>
      <c r="W220" s="5"/>
      <c r="X220" s="5">
        <f t="shared" si="76"/>
        <v>0</v>
      </c>
      <c r="Y220" s="5"/>
      <c r="Z220" s="5">
        <v>1</v>
      </c>
      <c r="AA220" s="5">
        <f t="shared" si="77"/>
        <v>1</v>
      </c>
      <c r="AB220" s="5">
        <v>2</v>
      </c>
      <c r="AC220" s="5">
        <v>6</v>
      </c>
      <c r="AD220" s="5">
        <f t="shared" si="78"/>
        <v>8</v>
      </c>
    </row>
    <row r="221" spans="1:30" outlineLevel="4" x14ac:dyDescent="0.25">
      <c r="A221" s="9">
        <v>16.0901</v>
      </c>
      <c r="B221" s="9" t="s">
        <v>291</v>
      </c>
      <c r="C221" s="9" t="s">
        <v>292</v>
      </c>
      <c r="D221" s="5">
        <f t="shared" si="68"/>
        <v>0</v>
      </c>
      <c r="E221" s="5">
        <f t="shared" si="69"/>
        <v>1</v>
      </c>
      <c r="F221" s="5">
        <f t="shared" si="70"/>
        <v>1</v>
      </c>
      <c r="G221" s="5"/>
      <c r="H221" s="5"/>
      <c r="I221" s="5">
        <f t="shared" si="71"/>
        <v>0</v>
      </c>
      <c r="J221" s="5"/>
      <c r="K221" s="5"/>
      <c r="L221" s="5">
        <f t="shared" si="72"/>
        <v>0</v>
      </c>
      <c r="M221" s="5"/>
      <c r="N221" s="5"/>
      <c r="O221" s="5">
        <f t="shared" si="73"/>
        <v>0</v>
      </c>
      <c r="P221" s="5"/>
      <c r="Q221" s="5">
        <v>1</v>
      </c>
      <c r="R221" s="5">
        <f t="shared" si="74"/>
        <v>1</v>
      </c>
      <c r="S221" s="5"/>
      <c r="T221" s="5"/>
      <c r="U221" s="5">
        <f t="shared" si="75"/>
        <v>0</v>
      </c>
      <c r="V221" s="5"/>
      <c r="W221" s="5"/>
      <c r="X221" s="5">
        <f t="shared" si="76"/>
        <v>0</v>
      </c>
      <c r="Y221" s="5"/>
      <c r="Z221" s="5"/>
      <c r="AA221" s="5">
        <f t="shared" si="77"/>
        <v>0</v>
      </c>
      <c r="AB221" s="5">
        <v>0</v>
      </c>
      <c r="AC221" s="5">
        <v>0</v>
      </c>
      <c r="AD221" s="5">
        <f t="shared" si="78"/>
        <v>0</v>
      </c>
    </row>
    <row r="222" spans="1:30" outlineLevel="4" x14ac:dyDescent="0.25">
      <c r="A222" s="9">
        <v>16.090499999999999</v>
      </c>
      <c r="B222" s="9" t="s">
        <v>293</v>
      </c>
      <c r="C222" s="9" t="s">
        <v>294</v>
      </c>
      <c r="D222" s="5">
        <f t="shared" si="68"/>
        <v>20</v>
      </c>
      <c r="E222" s="5">
        <f t="shared" si="69"/>
        <v>55</v>
      </c>
      <c r="F222" s="5">
        <f t="shared" si="70"/>
        <v>75</v>
      </c>
      <c r="G222" s="5"/>
      <c r="H222" s="5"/>
      <c r="I222" s="5">
        <f t="shared" si="71"/>
        <v>0</v>
      </c>
      <c r="J222" s="5"/>
      <c r="K222" s="5"/>
      <c r="L222" s="5">
        <f t="shared" si="72"/>
        <v>0</v>
      </c>
      <c r="M222" s="5"/>
      <c r="N222" s="5"/>
      <c r="O222" s="5">
        <f t="shared" si="73"/>
        <v>0</v>
      </c>
      <c r="P222" s="5">
        <v>16</v>
      </c>
      <c r="Q222" s="5">
        <v>43</v>
      </c>
      <c r="R222" s="5">
        <f t="shared" si="74"/>
        <v>59</v>
      </c>
      <c r="S222" s="5"/>
      <c r="T222" s="5"/>
      <c r="U222" s="5">
        <f t="shared" si="75"/>
        <v>0</v>
      </c>
      <c r="V222" s="5"/>
      <c r="W222" s="5">
        <v>1</v>
      </c>
      <c r="X222" s="5">
        <f t="shared" si="76"/>
        <v>1</v>
      </c>
      <c r="Y222" s="5"/>
      <c r="Z222" s="5"/>
      <c r="AA222" s="5">
        <f t="shared" si="77"/>
        <v>0</v>
      </c>
      <c r="AB222" s="5">
        <v>4</v>
      </c>
      <c r="AC222" s="5">
        <v>11</v>
      </c>
      <c r="AD222" s="5">
        <f t="shared" si="78"/>
        <v>15</v>
      </c>
    </row>
    <row r="223" spans="1:30" outlineLevel="4" x14ac:dyDescent="0.25">
      <c r="A223" s="9">
        <v>23.010100000000001</v>
      </c>
      <c r="B223" s="9" t="s">
        <v>295</v>
      </c>
      <c r="C223" s="9" t="s">
        <v>296</v>
      </c>
      <c r="D223" s="5">
        <f t="shared" si="68"/>
        <v>10</v>
      </c>
      <c r="E223" s="5">
        <f t="shared" si="69"/>
        <v>16</v>
      </c>
      <c r="F223" s="5">
        <f t="shared" si="70"/>
        <v>26</v>
      </c>
      <c r="G223" s="5"/>
      <c r="H223" s="5"/>
      <c r="I223" s="5">
        <f t="shared" si="71"/>
        <v>0</v>
      </c>
      <c r="J223" s="5"/>
      <c r="K223" s="5"/>
      <c r="L223" s="5">
        <f t="shared" si="72"/>
        <v>0</v>
      </c>
      <c r="M223" s="5"/>
      <c r="N223" s="5"/>
      <c r="O223" s="5">
        <f t="shared" si="73"/>
        <v>0</v>
      </c>
      <c r="P223" s="5">
        <v>6</v>
      </c>
      <c r="Q223" s="5">
        <v>12</v>
      </c>
      <c r="R223" s="5">
        <f t="shared" si="74"/>
        <v>18</v>
      </c>
      <c r="S223" s="5"/>
      <c r="T223" s="5"/>
      <c r="U223" s="5">
        <f t="shared" si="75"/>
        <v>0</v>
      </c>
      <c r="V223" s="5"/>
      <c r="W223" s="5"/>
      <c r="X223" s="5">
        <f t="shared" si="76"/>
        <v>0</v>
      </c>
      <c r="Y223" s="5"/>
      <c r="Z223" s="5"/>
      <c r="AA223" s="5">
        <f t="shared" si="77"/>
        <v>0</v>
      </c>
      <c r="AB223" s="5">
        <v>4</v>
      </c>
      <c r="AC223" s="5">
        <v>4</v>
      </c>
      <c r="AD223" s="5">
        <f t="shared" si="78"/>
        <v>8</v>
      </c>
    </row>
    <row r="224" spans="1:30" outlineLevel="4" x14ac:dyDescent="0.25">
      <c r="A224" s="9">
        <v>23.9999</v>
      </c>
      <c r="B224" s="9" t="s">
        <v>297</v>
      </c>
      <c r="C224" s="9" t="s">
        <v>298</v>
      </c>
      <c r="D224" s="5">
        <f t="shared" si="68"/>
        <v>21</v>
      </c>
      <c r="E224" s="5">
        <f t="shared" si="69"/>
        <v>51</v>
      </c>
      <c r="F224" s="5">
        <f t="shared" si="70"/>
        <v>72</v>
      </c>
      <c r="G224" s="5"/>
      <c r="H224" s="5"/>
      <c r="I224" s="5">
        <f t="shared" si="71"/>
        <v>0</v>
      </c>
      <c r="J224" s="5"/>
      <c r="K224" s="5"/>
      <c r="L224" s="5">
        <f t="shared" si="72"/>
        <v>0</v>
      </c>
      <c r="M224" s="5">
        <v>1</v>
      </c>
      <c r="N224" s="5"/>
      <c r="O224" s="5">
        <f t="shared" si="73"/>
        <v>1</v>
      </c>
      <c r="P224" s="5">
        <v>15</v>
      </c>
      <c r="Q224" s="5">
        <v>43</v>
      </c>
      <c r="R224" s="5">
        <f t="shared" si="74"/>
        <v>58</v>
      </c>
      <c r="S224" s="5"/>
      <c r="T224" s="5"/>
      <c r="U224" s="5">
        <f t="shared" si="75"/>
        <v>0</v>
      </c>
      <c r="V224" s="5"/>
      <c r="W224" s="5"/>
      <c r="X224" s="5">
        <f t="shared" si="76"/>
        <v>0</v>
      </c>
      <c r="Y224" s="5">
        <v>1</v>
      </c>
      <c r="Z224" s="5"/>
      <c r="AA224" s="5">
        <f t="shared" si="77"/>
        <v>1</v>
      </c>
      <c r="AB224" s="5">
        <v>4</v>
      </c>
      <c r="AC224" s="5">
        <v>8</v>
      </c>
      <c r="AD224" s="5">
        <f t="shared" si="78"/>
        <v>12</v>
      </c>
    </row>
    <row r="225" spans="1:30" outlineLevel="4" x14ac:dyDescent="0.25">
      <c r="A225" s="9">
        <v>38.010100000000001</v>
      </c>
      <c r="B225" s="9" t="s">
        <v>299</v>
      </c>
      <c r="C225" s="9" t="s">
        <v>300</v>
      </c>
      <c r="D225" s="5">
        <f t="shared" si="68"/>
        <v>29</v>
      </c>
      <c r="E225" s="5">
        <f t="shared" si="69"/>
        <v>26</v>
      </c>
      <c r="F225" s="5">
        <f t="shared" si="70"/>
        <v>55</v>
      </c>
      <c r="G225" s="5"/>
      <c r="H225" s="5"/>
      <c r="I225" s="5">
        <f t="shared" si="71"/>
        <v>0</v>
      </c>
      <c r="J225" s="5"/>
      <c r="K225" s="5"/>
      <c r="L225" s="5">
        <f t="shared" si="72"/>
        <v>0</v>
      </c>
      <c r="M225" s="5"/>
      <c r="N225" s="5"/>
      <c r="O225" s="5">
        <f t="shared" si="73"/>
        <v>0</v>
      </c>
      <c r="P225" s="5">
        <v>25</v>
      </c>
      <c r="Q225" s="5">
        <v>23</v>
      </c>
      <c r="R225" s="5">
        <f t="shared" si="74"/>
        <v>48</v>
      </c>
      <c r="S225" s="5"/>
      <c r="T225" s="5"/>
      <c r="U225" s="5">
        <f t="shared" si="75"/>
        <v>0</v>
      </c>
      <c r="V225" s="5"/>
      <c r="W225" s="5"/>
      <c r="X225" s="5">
        <f t="shared" si="76"/>
        <v>0</v>
      </c>
      <c r="Y225" s="5"/>
      <c r="Z225" s="5"/>
      <c r="AA225" s="5">
        <f t="shared" si="77"/>
        <v>0</v>
      </c>
      <c r="AB225" s="5">
        <v>4</v>
      </c>
      <c r="AC225" s="5">
        <v>3</v>
      </c>
      <c r="AD225" s="5">
        <f t="shared" si="78"/>
        <v>7</v>
      </c>
    </row>
    <row r="226" spans="1:30" outlineLevel="4" x14ac:dyDescent="0.25">
      <c r="A226" s="9">
        <v>50.0501</v>
      </c>
      <c r="B226" s="9" t="s">
        <v>301</v>
      </c>
      <c r="C226" s="9" t="s">
        <v>302</v>
      </c>
      <c r="D226" s="5">
        <f t="shared" si="68"/>
        <v>93</v>
      </c>
      <c r="E226" s="5">
        <f t="shared" si="69"/>
        <v>190</v>
      </c>
      <c r="F226" s="5">
        <f t="shared" si="70"/>
        <v>283</v>
      </c>
      <c r="G226" s="5"/>
      <c r="H226" s="5"/>
      <c r="I226" s="5">
        <f t="shared" si="71"/>
        <v>0</v>
      </c>
      <c r="J226" s="5"/>
      <c r="K226" s="5"/>
      <c r="L226" s="5">
        <f t="shared" si="72"/>
        <v>0</v>
      </c>
      <c r="M226" s="5"/>
      <c r="N226" s="5">
        <v>1</v>
      </c>
      <c r="O226" s="5">
        <f t="shared" si="73"/>
        <v>1</v>
      </c>
      <c r="P226" s="5">
        <v>79</v>
      </c>
      <c r="Q226" s="5">
        <v>169</v>
      </c>
      <c r="R226" s="5">
        <f t="shared" si="74"/>
        <v>248</v>
      </c>
      <c r="S226" s="5"/>
      <c r="T226" s="5"/>
      <c r="U226" s="5">
        <f t="shared" si="75"/>
        <v>0</v>
      </c>
      <c r="V226" s="5"/>
      <c r="W226" s="5"/>
      <c r="X226" s="5">
        <f t="shared" si="76"/>
        <v>0</v>
      </c>
      <c r="Y226" s="5">
        <v>1</v>
      </c>
      <c r="Z226" s="5">
        <v>1</v>
      </c>
      <c r="AA226" s="5">
        <f t="shared" si="77"/>
        <v>2</v>
      </c>
      <c r="AB226" s="5">
        <v>13</v>
      </c>
      <c r="AC226" s="5">
        <v>19</v>
      </c>
      <c r="AD226" s="5">
        <f t="shared" si="78"/>
        <v>32</v>
      </c>
    </row>
    <row r="227" spans="1:30" outlineLevel="4" x14ac:dyDescent="0.25">
      <c r="A227" s="9">
        <v>50.070300000000003</v>
      </c>
      <c r="B227" s="9" t="s">
        <v>303</v>
      </c>
      <c r="C227" s="9" t="s">
        <v>304</v>
      </c>
      <c r="D227" s="5">
        <f t="shared" si="68"/>
        <v>31</v>
      </c>
      <c r="E227" s="5">
        <f t="shared" si="69"/>
        <v>98</v>
      </c>
      <c r="F227" s="5">
        <f t="shared" si="70"/>
        <v>129</v>
      </c>
      <c r="G227" s="5"/>
      <c r="H227" s="5"/>
      <c r="I227" s="5">
        <f t="shared" si="71"/>
        <v>0</v>
      </c>
      <c r="J227" s="5"/>
      <c r="K227" s="5"/>
      <c r="L227" s="5">
        <f t="shared" si="72"/>
        <v>0</v>
      </c>
      <c r="M227" s="5"/>
      <c r="N227" s="5"/>
      <c r="O227" s="5">
        <f t="shared" si="73"/>
        <v>0</v>
      </c>
      <c r="P227" s="5">
        <v>25</v>
      </c>
      <c r="Q227" s="5">
        <v>90</v>
      </c>
      <c r="R227" s="5">
        <f t="shared" si="74"/>
        <v>115</v>
      </c>
      <c r="S227" s="5"/>
      <c r="T227" s="5"/>
      <c r="U227" s="5">
        <f t="shared" si="75"/>
        <v>0</v>
      </c>
      <c r="V227" s="5"/>
      <c r="W227" s="5"/>
      <c r="X227" s="5">
        <f t="shared" si="76"/>
        <v>0</v>
      </c>
      <c r="Y227" s="5"/>
      <c r="Z227" s="5">
        <v>1</v>
      </c>
      <c r="AA227" s="5">
        <f t="shared" si="77"/>
        <v>1</v>
      </c>
      <c r="AB227" s="5">
        <v>6</v>
      </c>
      <c r="AC227" s="5">
        <v>7</v>
      </c>
      <c r="AD227" s="5">
        <f t="shared" si="78"/>
        <v>13</v>
      </c>
    </row>
    <row r="228" spans="1:30" outlineLevel="4" x14ac:dyDescent="0.25">
      <c r="A228" s="9">
        <v>50.0901</v>
      </c>
      <c r="B228" s="9" t="s">
        <v>305</v>
      </c>
      <c r="C228" s="9" t="s">
        <v>306</v>
      </c>
      <c r="D228" s="5">
        <f t="shared" si="68"/>
        <v>85</v>
      </c>
      <c r="E228" s="5">
        <f t="shared" si="69"/>
        <v>65</v>
      </c>
      <c r="F228" s="5">
        <f t="shared" si="70"/>
        <v>150</v>
      </c>
      <c r="G228" s="5"/>
      <c r="H228" s="5">
        <v>1</v>
      </c>
      <c r="I228" s="5">
        <f t="shared" si="71"/>
        <v>1</v>
      </c>
      <c r="J228" s="5"/>
      <c r="K228" s="5">
        <v>1</v>
      </c>
      <c r="L228" s="5">
        <f t="shared" si="72"/>
        <v>1</v>
      </c>
      <c r="M228" s="5"/>
      <c r="N228" s="5"/>
      <c r="O228" s="5">
        <f t="shared" si="73"/>
        <v>0</v>
      </c>
      <c r="P228" s="5">
        <v>75</v>
      </c>
      <c r="Q228" s="5">
        <v>56</v>
      </c>
      <c r="R228" s="5">
        <f t="shared" si="74"/>
        <v>131</v>
      </c>
      <c r="S228" s="5"/>
      <c r="T228" s="5"/>
      <c r="U228" s="5">
        <f t="shared" si="75"/>
        <v>0</v>
      </c>
      <c r="V228" s="5"/>
      <c r="W228" s="5">
        <v>1</v>
      </c>
      <c r="X228" s="5">
        <f t="shared" si="76"/>
        <v>1</v>
      </c>
      <c r="Y228" s="5"/>
      <c r="Z228" s="5"/>
      <c r="AA228" s="5">
        <f t="shared" si="77"/>
        <v>0</v>
      </c>
      <c r="AB228" s="5">
        <v>10</v>
      </c>
      <c r="AC228" s="5">
        <v>6</v>
      </c>
      <c r="AD228" s="5">
        <f t="shared" si="78"/>
        <v>16</v>
      </c>
    </row>
    <row r="229" spans="1:30" outlineLevel="4" x14ac:dyDescent="0.25">
      <c r="A229" s="9">
        <v>54.010300000000001</v>
      </c>
      <c r="B229" s="9" t="s">
        <v>307</v>
      </c>
      <c r="C229" s="9" t="s">
        <v>308</v>
      </c>
      <c r="D229" s="5">
        <f t="shared" si="68"/>
        <v>49</v>
      </c>
      <c r="E229" s="5">
        <f t="shared" si="69"/>
        <v>45</v>
      </c>
      <c r="F229" s="5">
        <f t="shared" si="70"/>
        <v>94</v>
      </c>
      <c r="G229" s="5"/>
      <c r="H229" s="5"/>
      <c r="I229" s="5">
        <f t="shared" si="71"/>
        <v>0</v>
      </c>
      <c r="J229" s="5"/>
      <c r="K229" s="5"/>
      <c r="L229" s="5">
        <f t="shared" si="72"/>
        <v>0</v>
      </c>
      <c r="M229" s="5"/>
      <c r="N229" s="5"/>
      <c r="O229" s="5">
        <f t="shared" si="73"/>
        <v>0</v>
      </c>
      <c r="P229" s="5">
        <v>40</v>
      </c>
      <c r="Q229" s="5">
        <v>32</v>
      </c>
      <c r="R229" s="5">
        <f t="shared" si="74"/>
        <v>72</v>
      </c>
      <c r="S229" s="5"/>
      <c r="T229" s="5"/>
      <c r="U229" s="5">
        <f t="shared" si="75"/>
        <v>0</v>
      </c>
      <c r="V229" s="5">
        <v>1</v>
      </c>
      <c r="W229" s="5"/>
      <c r="X229" s="5">
        <f t="shared" si="76"/>
        <v>1</v>
      </c>
      <c r="Y229" s="5"/>
      <c r="Z229" s="5"/>
      <c r="AA229" s="5">
        <f t="shared" si="77"/>
        <v>0</v>
      </c>
      <c r="AB229" s="5">
        <v>8</v>
      </c>
      <c r="AC229" s="5">
        <v>13</v>
      </c>
      <c r="AD229" s="5">
        <f t="shared" si="78"/>
        <v>21</v>
      </c>
    </row>
    <row r="230" spans="1:30" outlineLevel="4" x14ac:dyDescent="0.25">
      <c r="A230" s="9">
        <v>54.0199</v>
      </c>
      <c r="B230" s="9" t="s">
        <v>309</v>
      </c>
      <c r="C230" s="9" t="s">
        <v>310</v>
      </c>
      <c r="D230" s="5">
        <f t="shared" si="68"/>
        <v>50</v>
      </c>
      <c r="E230" s="5">
        <f t="shared" si="69"/>
        <v>19</v>
      </c>
      <c r="F230" s="5">
        <f t="shared" si="70"/>
        <v>69</v>
      </c>
      <c r="G230" s="5"/>
      <c r="H230" s="5"/>
      <c r="I230" s="5">
        <f t="shared" si="71"/>
        <v>0</v>
      </c>
      <c r="J230" s="5"/>
      <c r="K230" s="5"/>
      <c r="L230" s="5">
        <f t="shared" si="72"/>
        <v>0</v>
      </c>
      <c r="M230" s="5"/>
      <c r="N230" s="5">
        <v>1</v>
      </c>
      <c r="O230" s="5">
        <f t="shared" si="73"/>
        <v>1</v>
      </c>
      <c r="P230" s="5">
        <v>42</v>
      </c>
      <c r="Q230" s="5">
        <v>16</v>
      </c>
      <c r="R230" s="5">
        <f t="shared" si="74"/>
        <v>58</v>
      </c>
      <c r="S230" s="5"/>
      <c r="T230" s="5"/>
      <c r="U230" s="5">
        <f t="shared" si="75"/>
        <v>0</v>
      </c>
      <c r="V230" s="5">
        <v>1</v>
      </c>
      <c r="W230" s="5"/>
      <c r="X230" s="5">
        <f t="shared" si="76"/>
        <v>1</v>
      </c>
      <c r="Y230" s="5"/>
      <c r="Z230" s="5"/>
      <c r="AA230" s="5">
        <f t="shared" si="77"/>
        <v>0</v>
      </c>
      <c r="AB230" s="5">
        <v>7</v>
      </c>
      <c r="AC230" s="5">
        <v>2</v>
      </c>
      <c r="AD230" s="5">
        <f t="shared" si="78"/>
        <v>9</v>
      </c>
    </row>
    <row r="231" spans="1:30" outlineLevel="3" x14ac:dyDescent="0.25">
      <c r="A231" s="362" t="s">
        <v>311</v>
      </c>
      <c r="B231" s="362"/>
      <c r="C231" s="362"/>
      <c r="D231" s="4">
        <f t="shared" ref="D231:AD231" si="91">SUBTOTAL(9,D232:D240)</f>
        <v>62</v>
      </c>
      <c r="E231" s="4">
        <f t="shared" si="91"/>
        <v>124</v>
      </c>
      <c r="F231" s="4">
        <f t="shared" si="91"/>
        <v>186</v>
      </c>
      <c r="G231" s="4">
        <f t="shared" si="91"/>
        <v>0</v>
      </c>
      <c r="H231" s="4">
        <f t="shared" si="91"/>
        <v>0</v>
      </c>
      <c r="I231" s="4">
        <f t="shared" si="91"/>
        <v>0</v>
      </c>
      <c r="J231" s="4">
        <f t="shared" si="91"/>
        <v>1</v>
      </c>
      <c r="K231" s="4">
        <f t="shared" si="91"/>
        <v>0</v>
      </c>
      <c r="L231" s="4">
        <f t="shared" si="91"/>
        <v>1</v>
      </c>
      <c r="M231" s="4">
        <f t="shared" si="91"/>
        <v>0</v>
      </c>
      <c r="N231" s="4">
        <f t="shared" si="91"/>
        <v>0</v>
      </c>
      <c r="O231" s="4">
        <f t="shared" si="91"/>
        <v>0</v>
      </c>
      <c r="P231" s="4">
        <f t="shared" si="91"/>
        <v>54</v>
      </c>
      <c r="Q231" s="4">
        <f t="shared" si="91"/>
        <v>118</v>
      </c>
      <c r="R231" s="4">
        <f t="shared" si="91"/>
        <v>172</v>
      </c>
      <c r="S231" s="4">
        <f t="shared" si="91"/>
        <v>0</v>
      </c>
      <c r="T231" s="4">
        <f t="shared" si="91"/>
        <v>0</v>
      </c>
      <c r="U231" s="4">
        <f t="shared" si="91"/>
        <v>0</v>
      </c>
      <c r="V231" s="4">
        <f t="shared" si="91"/>
        <v>0</v>
      </c>
      <c r="W231" s="4">
        <f t="shared" si="91"/>
        <v>0</v>
      </c>
      <c r="X231" s="4">
        <f t="shared" si="91"/>
        <v>0</v>
      </c>
      <c r="Y231" s="4">
        <f t="shared" si="91"/>
        <v>0</v>
      </c>
      <c r="Z231" s="4">
        <f t="shared" si="91"/>
        <v>1</v>
      </c>
      <c r="AA231" s="4">
        <f t="shared" si="91"/>
        <v>1</v>
      </c>
      <c r="AB231" s="4">
        <f t="shared" si="91"/>
        <v>7</v>
      </c>
      <c r="AC231" s="4">
        <f t="shared" si="91"/>
        <v>5</v>
      </c>
      <c r="AD231" s="4">
        <f t="shared" si="91"/>
        <v>12</v>
      </c>
    </row>
    <row r="232" spans="1:30" outlineLevel="4" x14ac:dyDescent="0.25">
      <c r="A232" s="9">
        <v>50.060499999999998</v>
      </c>
      <c r="B232" s="9" t="s">
        <v>312</v>
      </c>
      <c r="C232" s="9" t="s">
        <v>313</v>
      </c>
      <c r="D232" s="5">
        <f t="shared" si="68"/>
        <v>9</v>
      </c>
      <c r="E232" s="5">
        <f t="shared" si="69"/>
        <v>23</v>
      </c>
      <c r="F232" s="5">
        <f t="shared" si="70"/>
        <v>32</v>
      </c>
      <c r="G232" s="5"/>
      <c r="H232" s="5"/>
      <c r="I232" s="5">
        <f t="shared" si="71"/>
        <v>0</v>
      </c>
      <c r="J232" s="5"/>
      <c r="K232" s="5"/>
      <c r="L232" s="5">
        <f t="shared" si="72"/>
        <v>0</v>
      </c>
      <c r="M232" s="5"/>
      <c r="N232" s="5"/>
      <c r="O232" s="5">
        <f t="shared" si="73"/>
        <v>0</v>
      </c>
      <c r="P232" s="5">
        <v>8</v>
      </c>
      <c r="Q232" s="5">
        <v>21</v>
      </c>
      <c r="R232" s="5">
        <f t="shared" si="74"/>
        <v>29</v>
      </c>
      <c r="S232" s="5"/>
      <c r="T232" s="5"/>
      <c r="U232" s="5">
        <f t="shared" si="75"/>
        <v>0</v>
      </c>
      <c r="V232" s="5"/>
      <c r="W232" s="5"/>
      <c r="X232" s="5">
        <f t="shared" si="76"/>
        <v>0</v>
      </c>
      <c r="Y232" s="5"/>
      <c r="Z232" s="5"/>
      <c r="AA232" s="5">
        <f t="shared" si="77"/>
        <v>0</v>
      </c>
      <c r="AB232" s="5">
        <v>1</v>
      </c>
      <c r="AC232" s="5">
        <v>2</v>
      </c>
      <c r="AD232" s="5">
        <f t="shared" si="78"/>
        <v>3</v>
      </c>
    </row>
    <row r="233" spans="1:30" outlineLevel="4" x14ac:dyDescent="0.25">
      <c r="A233" s="9">
        <v>50.070099999999996</v>
      </c>
      <c r="B233" s="9" t="s">
        <v>314</v>
      </c>
      <c r="C233" s="9" t="s">
        <v>315</v>
      </c>
      <c r="D233" s="5">
        <f t="shared" si="68"/>
        <v>1</v>
      </c>
      <c r="E233" s="5">
        <f t="shared" si="69"/>
        <v>6</v>
      </c>
      <c r="F233" s="5">
        <f t="shared" si="70"/>
        <v>7</v>
      </c>
      <c r="G233" s="5"/>
      <c r="H233" s="5"/>
      <c r="I233" s="5">
        <f t="shared" si="71"/>
        <v>0</v>
      </c>
      <c r="J233" s="5"/>
      <c r="K233" s="5"/>
      <c r="L233" s="5">
        <f t="shared" si="72"/>
        <v>0</v>
      </c>
      <c r="M233" s="5"/>
      <c r="N233" s="5"/>
      <c r="O233" s="5">
        <f t="shared" si="73"/>
        <v>0</v>
      </c>
      <c r="P233" s="5"/>
      <c r="Q233" s="5">
        <v>5</v>
      </c>
      <c r="R233" s="5">
        <f t="shared" si="74"/>
        <v>5</v>
      </c>
      <c r="S233" s="5"/>
      <c r="T233" s="5"/>
      <c r="U233" s="5">
        <f t="shared" si="75"/>
        <v>0</v>
      </c>
      <c r="V233" s="5"/>
      <c r="W233" s="5"/>
      <c r="X233" s="5">
        <f t="shared" si="76"/>
        <v>0</v>
      </c>
      <c r="Y233" s="5"/>
      <c r="Z233" s="5"/>
      <c r="AA233" s="5">
        <f t="shared" si="77"/>
        <v>0</v>
      </c>
      <c r="AB233" s="5">
        <v>1</v>
      </c>
      <c r="AC233" s="5">
        <v>1</v>
      </c>
      <c r="AD233" s="5">
        <f t="shared" si="78"/>
        <v>2</v>
      </c>
    </row>
    <row r="234" spans="1:30" outlineLevel="4" x14ac:dyDescent="0.25">
      <c r="A234" s="9">
        <v>50.0702</v>
      </c>
      <c r="B234" s="9" t="s">
        <v>391</v>
      </c>
      <c r="C234" s="9" t="s">
        <v>392</v>
      </c>
      <c r="D234" s="5">
        <f t="shared" si="68"/>
        <v>1</v>
      </c>
      <c r="E234" s="5">
        <f t="shared" si="69"/>
        <v>0</v>
      </c>
      <c r="F234" s="5">
        <f t="shared" si="70"/>
        <v>1</v>
      </c>
      <c r="G234" s="5"/>
      <c r="H234" s="5"/>
      <c r="I234" s="5">
        <f t="shared" si="71"/>
        <v>0</v>
      </c>
      <c r="J234" s="5"/>
      <c r="K234" s="5"/>
      <c r="L234" s="5">
        <f t="shared" si="72"/>
        <v>0</v>
      </c>
      <c r="M234" s="5"/>
      <c r="N234" s="5"/>
      <c r="O234" s="5">
        <f t="shared" si="73"/>
        <v>0</v>
      </c>
      <c r="P234" s="5">
        <v>1</v>
      </c>
      <c r="Q234" s="5"/>
      <c r="R234" s="5">
        <f t="shared" si="74"/>
        <v>1</v>
      </c>
      <c r="S234" s="5"/>
      <c r="T234" s="5"/>
      <c r="U234" s="5">
        <f t="shared" si="75"/>
        <v>0</v>
      </c>
      <c r="V234" s="5"/>
      <c r="W234" s="5"/>
      <c r="X234" s="5">
        <f t="shared" si="76"/>
        <v>0</v>
      </c>
      <c r="Y234" s="5"/>
      <c r="Z234" s="5"/>
      <c r="AA234" s="5">
        <f t="shared" si="77"/>
        <v>0</v>
      </c>
      <c r="AB234" s="5">
        <v>0</v>
      </c>
      <c r="AC234" s="5">
        <v>0</v>
      </c>
      <c r="AD234" s="5">
        <f t="shared" si="78"/>
        <v>0</v>
      </c>
    </row>
    <row r="235" spans="1:30" outlineLevel="4" x14ac:dyDescent="0.25">
      <c r="A235" s="9">
        <v>50.070399999999999</v>
      </c>
      <c r="B235" s="9" t="s">
        <v>316</v>
      </c>
      <c r="C235" s="9" t="s">
        <v>317</v>
      </c>
      <c r="D235" s="5">
        <f t="shared" si="68"/>
        <v>3</v>
      </c>
      <c r="E235" s="5">
        <f t="shared" si="69"/>
        <v>11</v>
      </c>
      <c r="F235" s="5">
        <f t="shared" si="70"/>
        <v>14</v>
      </c>
      <c r="G235" s="5"/>
      <c r="H235" s="5"/>
      <c r="I235" s="5">
        <f t="shared" si="71"/>
        <v>0</v>
      </c>
      <c r="J235" s="5"/>
      <c r="K235" s="5"/>
      <c r="L235" s="5">
        <f t="shared" si="72"/>
        <v>0</v>
      </c>
      <c r="M235" s="5"/>
      <c r="N235" s="5"/>
      <c r="O235" s="5">
        <f t="shared" si="73"/>
        <v>0</v>
      </c>
      <c r="P235" s="5">
        <v>2</v>
      </c>
      <c r="Q235" s="5">
        <v>9</v>
      </c>
      <c r="R235" s="5">
        <f t="shared" si="74"/>
        <v>11</v>
      </c>
      <c r="S235" s="5"/>
      <c r="T235" s="5"/>
      <c r="U235" s="5">
        <f t="shared" si="75"/>
        <v>0</v>
      </c>
      <c r="V235" s="5"/>
      <c r="W235" s="5"/>
      <c r="X235" s="5">
        <f t="shared" si="76"/>
        <v>0</v>
      </c>
      <c r="Y235" s="5"/>
      <c r="Z235" s="5">
        <v>1</v>
      </c>
      <c r="AA235" s="5">
        <f t="shared" si="77"/>
        <v>1</v>
      </c>
      <c r="AB235" s="5">
        <v>1</v>
      </c>
      <c r="AC235" s="5">
        <v>1</v>
      </c>
      <c r="AD235" s="5">
        <f t="shared" si="78"/>
        <v>2</v>
      </c>
    </row>
    <row r="236" spans="1:30" outlineLevel="4" x14ac:dyDescent="0.25">
      <c r="A236" s="9">
        <v>50.070500000000003</v>
      </c>
      <c r="B236" s="9" t="s">
        <v>318</v>
      </c>
      <c r="C236" s="9" t="s">
        <v>319</v>
      </c>
      <c r="D236" s="5">
        <f t="shared" si="68"/>
        <v>15</v>
      </c>
      <c r="E236" s="5">
        <f t="shared" si="69"/>
        <v>48</v>
      </c>
      <c r="F236" s="5">
        <f t="shared" si="70"/>
        <v>63</v>
      </c>
      <c r="G236" s="5"/>
      <c r="H236" s="5"/>
      <c r="I236" s="5">
        <f t="shared" si="71"/>
        <v>0</v>
      </c>
      <c r="J236" s="5"/>
      <c r="K236" s="5"/>
      <c r="L236" s="5">
        <f t="shared" si="72"/>
        <v>0</v>
      </c>
      <c r="M236" s="5"/>
      <c r="N236" s="5"/>
      <c r="O236" s="5">
        <f t="shared" si="73"/>
        <v>0</v>
      </c>
      <c r="P236" s="5">
        <v>14</v>
      </c>
      <c r="Q236" s="5">
        <v>48</v>
      </c>
      <c r="R236" s="5">
        <f t="shared" si="74"/>
        <v>62</v>
      </c>
      <c r="S236" s="5"/>
      <c r="T236" s="5"/>
      <c r="U236" s="5">
        <f t="shared" si="75"/>
        <v>0</v>
      </c>
      <c r="V236" s="5"/>
      <c r="W236" s="5"/>
      <c r="X236" s="5">
        <f t="shared" si="76"/>
        <v>0</v>
      </c>
      <c r="Y236" s="5"/>
      <c r="Z236" s="5"/>
      <c r="AA236" s="5">
        <f t="shared" si="77"/>
        <v>0</v>
      </c>
      <c r="AB236" s="5">
        <v>1</v>
      </c>
      <c r="AC236" s="5">
        <v>0</v>
      </c>
      <c r="AD236" s="5">
        <f t="shared" si="78"/>
        <v>1</v>
      </c>
    </row>
    <row r="237" spans="1:30" outlineLevel="4" x14ac:dyDescent="0.25">
      <c r="A237" s="9">
        <v>50.070500000000003</v>
      </c>
      <c r="B237" s="9" t="s">
        <v>320</v>
      </c>
      <c r="C237" s="9" t="s">
        <v>321</v>
      </c>
      <c r="D237" s="5">
        <f t="shared" si="68"/>
        <v>17</v>
      </c>
      <c r="E237" s="5">
        <f t="shared" si="69"/>
        <v>15</v>
      </c>
      <c r="F237" s="5">
        <f t="shared" si="70"/>
        <v>32</v>
      </c>
      <c r="G237" s="5"/>
      <c r="H237" s="5"/>
      <c r="I237" s="5">
        <f t="shared" si="71"/>
        <v>0</v>
      </c>
      <c r="J237" s="5">
        <v>1</v>
      </c>
      <c r="K237" s="5"/>
      <c r="L237" s="5">
        <f t="shared" si="72"/>
        <v>1</v>
      </c>
      <c r="M237" s="5"/>
      <c r="N237" s="5"/>
      <c r="O237" s="5">
        <f t="shared" si="73"/>
        <v>0</v>
      </c>
      <c r="P237" s="5">
        <v>13</v>
      </c>
      <c r="Q237" s="5">
        <v>15</v>
      </c>
      <c r="R237" s="5">
        <f t="shared" si="74"/>
        <v>28</v>
      </c>
      <c r="S237" s="5"/>
      <c r="T237" s="5"/>
      <c r="U237" s="5">
        <f t="shared" si="75"/>
        <v>0</v>
      </c>
      <c r="V237" s="5"/>
      <c r="W237" s="5"/>
      <c r="X237" s="5">
        <f t="shared" si="76"/>
        <v>0</v>
      </c>
      <c r="Y237" s="5"/>
      <c r="Z237" s="5"/>
      <c r="AA237" s="5">
        <f t="shared" si="77"/>
        <v>0</v>
      </c>
      <c r="AB237" s="5">
        <v>3</v>
      </c>
      <c r="AC237" s="5">
        <v>0</v>
      </c>
      <c r="AD237" s="5">
        <f t="shared" si="78"/>
        <v>3</v>
      </c>
    </row>
    <row r="238" spans="1:30" outlineLevel="4" x14ac:dyDescent="0.25">
      <c r="A238" s="9">
        <v>50.070500000000003</v>
      </c>
      <c r="B238" s="9" t="s">
        <v>322</v>
      </c>
      <c r="C238" s="9" t="s">
        <v>323</v>
      </c>
      <c r="D238" s="5">
        <f t="shared" si="68"/>
        <v>7</v>
      </c>
      <c r="E238" s="5">
        <f t="shared" si="69"/>
        <v>10</v>
      </c>
      <c r="F238" s="5">
        <f t="shared" si="70"/>
        <v>17</v>
      </c>
      <c r="G238" s="5"/>
      <c r="H238" s="5"/>
      <c r="I238" s="5">
        <f t="shared" si="71"/>
        <v>0</v>
      </c>
      <c r="J238" s="5"/>
      <c r="K238" s="5"/>
      <c r="L238" s="5">
        <f t="shared" si="72"/>
        <v>0</v>
      </c>
      <c r="M238" s="5"/>
      <c r="N238" s="5"/>
      <c r="O238" s="5">
        <f t="shared" si="73"/>
        <v>0</v>
      </c>
      <c r="P238" s="5">
        <v>7</v>
      </c>
      <c r="Q238" s="5">
        <v>10</v>
      </c>
      <c r="R238" s="5">
        <f t="shared" si="74"/>
        <v>17</v>
      </c>
      <c r="S238" s="5"/>
      <c r="T238" s="5"/>
      <c r="U238" s="5">
        <f t="shared" si="75"/>
        <v>0</v>
      </c>
      <c r="V238" s="5"/>
      <c r="W238" s="5"/>
      <c r="X238" s="5">
        <f t="shared" si="76"/>
        <v>0</v>
      </c>
      <c r="Y238" s="5"/>
      <c r="Z238" s="5"/>
      <c r="AA238" s="5">
        <f t="shared" si="77"/>
        <v>0</v>
      </c>
      <c r="AB238" s="5">
        <v>0</v>
      </c>
      <c r="AC238" s="5">
        <v>0</v>
      </c>
      <c r="AD238" s="5">
        <f t="shared" si="78"/>
        <v>0</v>
      </c>
    </row>
    <row r="239" spans="1:30" outlineLevel="4" x14ac:dyDescent="0.25">
      <c r="A239" s="9">
        <v>50.070799999999998</v>
      </c>
      <c r="B239" s="9" t="s">
        <v>324</v>
      </c>
      <c r="C239" s="9" t="s">
        <v>325</v>
      </c>
      <c r="D239" s="5">
        <f t="shared" si="68"/>
        <v>2</v>
      </c>
      <c r="E239" s="5">
        <f t="shared" si="69"/>
        <v>4</v>
      </c>
      <c r="F239" s="5">
        <f t="shared" si="70"/>
        <v>6</v>
      </c>
      <c r="G239" s="5"/>
      <c r="H239" s="5"/>
      <c r="I239" s="5">
        <f t="shared" si="71"/>
        <v>0</v>
      </c>
      <c r="J239" s="5"/>
      <c r="K239" s="5"/>
      <c r="L239" s="5">
        <f t="shared" si="72"/>
        <v>0</v>
      </c>
      <c r="M239" s="5"/>
      <c r="N239" s="5"/>
      <c r="O239" s="5">
        <f t="shared" si="73"/>
        <v>0</v>
      </c>
      <c r="P239" s="5">
        <v>2</v>
      </c>
      <c r="Q239" s="5">
        <v>4</v>
      </c>
      <c r="R239" s="5">
        <f t="shared" si="74"/>
        <v>6</v>
      </c>
      <c r="S239" s="5"/>
      <c r="T239" s="5"/>
      <c r="U239" s="5">
        <f t="shared" si="75"/>
        <v>0</v>
      </c>
      <c r="V239" s="5"/>
      <c r="W239" s="5"/>
      <c r="X239" s="5">
        <f t="shared" si="76"/>
        <v>0</v>
      </c>
      <c r="Y239" s="5"/>
      <c r="Z239" s="5"/>
      <c r="AA239" s="5">
        <f t="shared" si="77"/>
        <v>0</v>
      </c>
      <c r="AB239" s="5">
        <v>0</v>
      </c>
      <c r="AC239" s="5">
        <v>0</v>
      </c>
      <c r="AD239" s="5">
        <f t="shared" si="78"/>
        <v>0</v>
      </c>
    </row>
    <row r="240" spans="1:30" outlineLevel="4" x14ac:dyDescent="0.25">
      <c r="A240" s="9">
        <v>50.070900000000002</v>
      </c>
      <c r="B240" s="9" t="s">
        <v>326</v>
      </c>
      <c r="C240" s="9" t="s">
        <v>327</v>
      </c>
      <c r="D240" s="5">
        <f t="shared" si="68"/>
        <v>7</v>
      </c>
      <c r="E240" s="5">
        <f t="shared" si="69"/>
        <v>7</v>
      </c>
      <c r="F240" s="5">
        <f t="shared" si="70"/>
        <v>14</v>
      </c>
      <c r="G240" s="5"/>
      <c r="H240" s="5"/>
      <c r="I240" s="5">
        <f t="shared" si="71"/>
        <v>0</v>
      </c>
      <c r="J240" s="5"/>
      <c r="K240" s="5"/>
      <c r="L240" s="5">
        <f t="shared" si="72"/>
        <v>0</v>
      </c>
      <c r="M240" s="5"/>
      <c r="N240" s="5"/>
      <c r="O240" s="5">
        <f t="shared" si="73"/>
        <v>0</v>
      </c>
      <c r="P240" s="5">
        <v>7</v>
      </c>
      <c r="Q240" s="5">
        <v>6</v>
      </c>
      <c r="R240" s="5">
        <f t="shared" si="74"/>
        <v>13</v>
      </c>
      <c r="S240" s="5"/>
      <c r="T240" s="5"/>
      <c r="U240" s="5">
        <f t="shared" si="75"/>
        <v>0</v>
      </c>
      <c r="V240" s="5"/>
      <c r="W240" s="5"/>
      <c r="X240" s="5">
        <f t="shared" si="76"/>
        <v>0</v>
      </c>
      <c r="Y240" s="5"/>
      <c r="Z240" s="5"/>
      <c r="AA240" s="5">
        <f t="shared" si="77"/>
        <v>0</v>
      </c>
      <c r="AB240" s="5">
        <v>0</v>
      </c>
      <c r="AC240" s="5">
        <v>1</v>
      </c>
      <c r="AD240" s="5">
        <f t="shared" si="78"/>
        <v>1</v>
      </c>
    </row>
    <row r="241" spans="1:30" outlineLevel="3" x14ac:dyDescent="0.25">
      <c r="A241" s="362" t="s">
        <v>328</v>
      </c>
      <c r="B241" s="362"/>
      <c r="C241" s="362"/>
      <c r="D241" s="4">
        <f t="shared" ref="D241:AD241" si="92">SUBTOTAL(9,D242:D246)</f>
        <v>53</v>
      </c>
      <c r="E241" s="4">
        <f t="shared" si="92"/>
        <v>159</v>
      </c>
      <c r="F241" s="4">
        <f t="shared" si="92"/>
        <v>212</v>
      </c>
      <c r="G241" s="4">
        <f t="shared" si="92"/>
        <v>0</v>
      </c>
      <c r="H241" s="4">
        <f t="shared" si="92"/>
        <v>1</v>
      </c>
      <c r="I241" s="4">
        <f t="shared" si="92"/>
        <v>1</v>
      </c>
      <c r="J241" s="4">
        <f t="shared" si="92"/>
        <v>0</v>
      </c>
      <c r="K241" s="4">
        <f t="shared" si="92"/>
        <v>0</v>
      </c>
      <c r="L241" s="4">
        <f t="shared" si="92"/>
        <v>0</v>
      </c>
      <c r="M241" s="4">
        <f t="shared" si="92"/>
        <v>0</v>
      </c>
      <c r="N241" s="4">
        <f t="shared" si="92"/>
        <v>0</v>
      </c>
      <c r="O241" s="4">
        <f t="shared" si="92"/>
        <v>0</v>
      </c>
      <c r="P241" s="4">
        <f t="shared" si="92"/>
        <v>42</v>
      </c>
      <c r="Q241" s="4">
        <f t="shared" si="92"/>
        <v>146</v>
      </c>
      <c r="R241" s="4">
        <f t="shared" si="92"/>
        <v>188</v>
      </c>
      <c r="S241" s="4">
        <f t="shared" si="92"/>
        <v>0</v>
      </c>
      <c r="T241" s="4">
        <f t="shared" si="92"/>
        <v>0</v>
      </c>
      <c r="U241" s="4">
        <f t="shared" si="92"/>
        <v>0</v>
      </c>
      <c r="V241" s="4">
        <f t="shared" si="92"/>
        <v>0</v>
      </c>
      <c r="W241" s="4">
        <f t="shared" si="92"/>
        <v>0</v>
      </c>
      <c r="X241" s="4">
        <f t="shared" si="92"/>
        <v>0</v>
      </c>
      <c r="Y241" s="4">
        <f t="shared" si="92"/>
        <v>1</v>
      </c>
      <c r="Z241" s="4">
        <f t="shared" si="92"/>
        <v>0</v>
      </c>
      <c r="AA241" s="4">
        <f t="shared" si="92"/>
        <v>1</v>
      </c>
      <c r="AB241" s="4">
        <f t="shared" si="92"/>
        <v>10</v>
      </c>
      <c r="AC241" s="4">
        <f t="shared" si="92"/>
        <v>12</v>
      </c>
      <c r="AD241" s="4">
        <f t="shared" si="92"/>
        <v>22</v>
      </c>
    </row>
    <row r="242" spans="1:30" outlineLevel="4" x14ac:dyDescent="0.25">
      <c r="A242" s="9">
        <v>30.9999</v>
      </c>
      <c r="B242" s="9" t="s">
        <v>329</v>
      </c>
      <c r="C242" s="9" t="s">
        <v>330</v>
      </c>
      <c r="D242" s="5">
        <f t="shared" si="68"/>
        <v>11</v>
      </c>
      <c r="E242" s="5">
        <f t="shared" si="69"/>
        <v>19</v>
      </c>
      <c r="F242" s="5">
        <f t="shared" si="70"/>
        <v>30</v>
      </c>
      <c r="G242" s="5"/>
      <c r="H242" s="5"/>
      <c r="I242" s="5">
        <f t="shared" si="71"/>
        <v>0</v>
      </c>
      <c r="J242" s="5"/>
      <c r="K242" s="5"/>
      <c r="L242" s="5">
        <f t="shared" si="72"/>
        <v>0</v>
      </c>
      <c r="M242" s="5"/>
      <c r="N242" s="5"/>
      <c r="O242" s="5">
        <f t="shared" si="73"/>
        <v>0</v>
      </c>
      <c r="P242" s="5">
        <v>7</v>
      </c>
      <c r="Q242" s="5">
        <v>17</v>
      </c>
      <c r="R242" s="5">
        <f t="shared" si="74"/>
        <v>24</v>
      </c>
      <c r="S242" s="5"/>
      <c r="T242" s="5"/>
      <c r="U242" s="5">
        <f t="shared" si="75"/>
        <v>0</v>
      </c>
      <c r="V242" s="5"/>
      <c r="W242" s="5"/>
      <c r="X242" s="5">
        <f t="shared" si="76"/>
        <v>0</v>
      </c>
      <c r="Y242" s="5"/>
      <c r="Z242" s="5"/>
      <c r="AA242" s="5">
        <f t="shared" si="77"/>
        <v>0</v>
      </c>
      <c r="AB242" s="5">
        <v>4</v>
      </c>
      <c r="AC242" s="5">
        <v>2</v>
      </c>
      <c r="AD242" s="5">
        <f t="shared" si="78"/>
        <v>6</v>
      </c>
    </row>
    <row r="243" spans="1:30" outlineLevel="4" x14ac:dyDescent="0.25">
      <c r="A243" s="9">
        <v>30.9999</v>
      </c>
      <c r="B243" s="9" t="s">
        <v>331</v>
      </c>
      <c r="C243" s="9" t="s">
        <v>332</v>
      </c>
      <c r="D243" s="5">
        <f t="shared" si="68"/>
        <v>7</v>
      </c>
      <c r="E243" s="5">
        <f t="shared" si="69"/>
        <v>28</v>
      </c>
      <c r="F243" s="5">
        <f t="shared" si="70"/>
        <v>35</v>
      </c>
      <c r="G243" s="5"/>
      <c r="H243" s="5">
        <v>1</v>
      </c>
      <c r="I243" s="5">
        <f t="shared" si="71"/>
        <v>1</v>
      </c>
      <c r="J243" s="5"/>
      <c r="K243" s="5"/>
      <c r="L243" s="5">
        <f t="shared" si="72"/>
        <v>0</v>
      </c>
      <c r="M243" s="5"/>
      <c r="N243" s="5"/>
      <c r="O243" s="5">
        <f t="shared" si="73"/>
        <v>0</v>
      </c>
      <c r="P243" s="5">
        <v>7</v>
      </c>
      <c r="Q243" s="5">
        <v>25</v>
      </c>
      <c r="R243" s="5">
        <f t="shared" si="74"/>
        <v>32</v>
      </c>
      <c r="S243" s="5"/>
      <c r="T243" s="5"/>
      <c r="U243" s="5">
        <f t="shared" si="75"/>
        <v>0</v>
      </c>
      <c r="V243" s="5"/>
      <c r="W243" s="5"/>
      <c r="X243" s="5">
        <f t="shared" si="76"/>
        <v>0</v>
      </c>
      <c r="Y243" s="5"/>
      <c r="Z243" s="5"/>
      <c r="AA243" s="5">
        <f t="shared" si="77"/>
        <v>0</v>
      </c>
      <c r="AB243" s="5">
        <v>0</v>
      </c>
      <c r="AC243" s="5">
        <v>2</v>
      </c>
      <c r="AD243" s="5">
        <f t="shared" si="78"/>
        <v>2</v>
      </c>
    </row>
    <row r="244" spans="1:30" outlineLevel="4" x14ac:dyDescent="0.25">
      <c r="A244" s="9">
        <v>30.9999</v>
      </c>
      <c r="B244" s="9" t="s">
        <v>333</v>
      </c>
      <c r="C244" s="9" t="s">
        <v>334</v>
      </c>
      <c r="D244" s="5">
        <f t="shared" si="68"/>
        <v>14</v>
      </c>
      <c r="E244" s="5">
        <f t="shared" si="69"/>
        <v>26</v>
      </c>
      <c r="F244" s="5">
        <f t="shared" si="70"/>
        <v>40</v>
      </c>
      <c r="G244" s="5"/>
      <c r="H244" s="5"/>
      <c r="I244" s="5">
        <f t="shared" si="71"/>
        <v>0</v>
      </c>
      <c r="J244" s="5"/>
      <c r="K244" s="5"/>
      <c r="L244" s="5">
        <f t="shared" si="72"/>
        <v>0</v>
      </c>
      <c r="M244" s="5"/>
      <c r="N244" s="5"/>
      <c r="O244" s="5">
        <f t="shared" si="73"/>
        <v>0</v>
      </c>
      <c r="P244" s="5">
        <v>9</v>
      </c>
      <c r="Q244" s="5">
        <v>23</v>
      </c>
      <c r="R244" s="5">
        <f t="shared" si="74"/>
        <v>32</v>
      </c>
      <c r="S244" s="5"/>
      <c r="T244" s="5"/>
      <c r="U244" s="5">
        <f t="shared" si="75"/>
        <v>0</v>
      </c>
      <c r="V244" s="5"/>
      <c r="W244" s="5"/>
      <c r="X244" s="5">
        <f t="shared" si="76"/>
        <v>0</v>
      </c>
      <c r="Y244" s="5"/>
      <c r="Z244" s="5"/>
      <c r="AA244" s="5">
        <f t="shared" si="77"/>
        <v>0</v>
      </c>
      <c r="AB244" s="5">
        <v>5</v>
      </c>
      <c r="AC244" s="5">
        <v>3</v>
      </c>
      <c r="AD244" s="5">
        <f t="shared" si="78"/>
        <v>8</v>
      </c>
    </row>
    <row r="245" spans="1:30" outlineLevel="4" x14ac:dyDescent="0.25">
      <c r="A245" s="9">
        <v>30.9999</v>
      </c>
      <c r="B245" s="9" t="s">
        <v>335</v>
      </c>
      <c r="C245" s="9" t="s">
        <v>336</v>
      </c>
      <c r="D245" s="5">
        <f t="shared" si="68"/>
        <v>3</v>
      </c>
      <c r="E245" s="5">
        <f t="shared" si="69"/>
        <v>12</v>
      </c>
      <c r="F245" s="5">
        <f t="shared" si="70"/>
        <v>15</v>
      </c>
      <c r="G245" s="5"/>
      <c r="H245" s="5"/>
      <c r="I245" s="5">
        <f t="shared" si="71"/>
        <v>0</v>
      </c>
      <c r="J245" s="5"/>
      <c r="K245" s="5"/>
      <c r="L245" s="5">
        <f t="shared" si="72"/>
        <v>0</v>
      </c>
      <c r="M245" s="5"/>
      <c r="N245" s="5"/>
      <c r="O245" s="5">
        <f t="shared" si="73"/>
        <v>0</v>
      </c>
      <c r="P245" s="5">
        <v>3</v>
      </c>
      <c r="Q245" s="5">
        <v>11</v>
      </c>
      <c r="R245" s="5">
        <f t="shared" si="74"/>
        <v>14</v>
      </c>
      <c r="S245" s="5"/>
      <c r="T245" s="5"/>
      <c r="U245" s="5">
        <f t="shared" si="75"/>
        <v>0</v>
      </c>
      <c r="V245" s="5"/>
      <c r="W245" s="5"/>
      <c r="X245" s="5">
        <f t="shared" si="76"/>
        <v>0</v>
      </c>
      <c r="Y245" s="5"/>
      <c r="Z245" s="5"/>
      <c r="AA245" s="5">
        <f t="shared" si="77"/>
        <v>0</v>
      </c>
      <c r="AB245" s="5">
        <v>0</v>
      </c>
      <c r="AC245" s="5">
        <v>1</v>
      </c>
      <c r="AD245" s="5">
        <f t="shared" si="78"/>
        <v>1</v>
      </c>
    </row>
    <row r="246" spans="1:30" outlineLevel="4" x14ac:dyDescent="0.25">
      <c r="A246" s="9">
        <v>30.9999</v>
      </c>
      <c r="B246" s="9" t="s">
        <v>337</v>
      </c>
      <c r="C246" s="9" t="s">
        <v>69</v>
      </c>
      <c r="D246" s="5">
        <f t="shared" si="68"/>
        <v>18</v>
      </c>
      <c r="E246" s="5">
        <f t="shared" si="69"/>
        <v>74</v>
      </c>
      <c r="F246" s="5">
        <f t="shared" si="70"/>
        <v>92</v>
      </c>
      <c r="G246" s="5"/>
      <c r="H246" s="5"/>
      <c r="I246" s="5">
        <f t="shared" si="71"/>
        <v>0</v>
      </c>
      <c r="J246" s="5"/>
      <c r="K246" s="5"/>
      <c r="L246" s="5">
        <f t="shared" si="72"/>
        <v>0</v>
      </c>
      <c r="M246" s="5"/>
      <c r="N246" s="5"/>
      <c r="O246" s="5">
        <f t="shared" si="73"/>
        <v>0</v>
      </c>
      <c r="P246" s="5">
        <v>16</v>
      </c>
      <c r="Q246" s="5">
        <v>70</v>
      </c>
      <c r="R246" s="5">
        <f t="shared" si="74"/>
        <v>86</v>
      </c>
      <c r="S246" s="5"/>
      <c r="T246" s="5"/>
      <c r="U246" s="5">
        <f t="shared" si="75"/>
        <v>0</v>
      </c>
      <c r="V246" s="5"/>
      <c r="W246" s="5"/>
      <c r="X246" s="5">
        <f t="shared" si="76"/>
        <v>0</v>
      </c>
      <c r="Y246" s="5">
        <v>1</v>
      </c>
      <c r="Z246" s="5"/>
      <c r="AA246" s="5">
        <f t="shared" si="77"/>
        <v>1</v>
      </c>
      <c r="AB246" s="5">
        <v>1</v>
      </c>
      <c r="AC246" s="5">
        <v>4</v>
      </c>
      <c r="AD246" s="5">
        <f t="shared" si="78"/>
        <v>5</v>
      </c>
    </row>
    <row r="247" spans="1:30" outlineLevel="2" x14ac:dyDescent="0.25">
      <c r="A247" s="364" t="s">
        <v>40</v>
      </c>
      <c r="B247" s="364"/>
      <c r="C247" s="364"/>
      <c r="D247" s="4">
        <f t="shared" ref="D247:AD247" si="93">SUBTOTAL(9,D249:D262)</f>
        <v>241</v>
      </c>
      <c r="E247" s="4">
        <f t="shared" si="93"/>
        <v>383</v>
      </c>
      <c r="F247" s="4">
        <f t="shared" si="93"/>
        <v>624</v>
      </c>
      <c r="G247" s="4">
        <f t="shared" si="93"/>
        <v>1</v>
      </c>
      <c r="H247" s="4">
        <f t="shared" si="93"/>
        <v>0</v>
      </c>
      <c r="I247" s="4">
        <f t="shared" si="93"/>
        <v>1</v>
      </c>
      <c r="J247" s="4">
        <f t="shared" si="93"/>
        <v>1</v>
      </c>
      <c r="K247" s="4">
        <f t="shared" si="93"/>
        <v>0</v>
      </c>
      <c r="L247" s="4">
        <f t="shared" si="93"/>
        <v>1</v>
      </c>
      <c r="M247" s="4">
        <f t="shared" si="93"/>
        <v>2</v>
      </c>
      <c r="N247" s="4">
        <f t="shared" si="93"/>
        <v>1</v>
      </c>
      <c r="O247" s="4">
        <f t="shared" si="93"/>
        <v>3</v>
      </c>
      <c r="P247" s="4">
        <f t="shared" si="93"/>
        <v>191</v>
      </c>
      <c r="Q247" s="4">
        <f t="shared" si="93"/>
        <v>311</v>
      </c>
      <c r="R247" s="4">
        <f t="shared" si="93"/>
        <v>502</v>
      </c>
      <c r="S247" s="4">
        <f t="shared" si="93"/>
        <v>0</v>
      </c>
      <c r="T247" s="4">
        <f t="shared" si="93"/>
        <v>0</v>
      </c>
      <c r="U247" s="4">
        <f t="shared" si="93"/>
        <v>0</v>
      </c>
      <c r="V247" s="4">
        <f t="shared" si="93"/>
        <v>0</v>
      </c>
      <c r="W247" s="4">
        <f t="shared" si="93"/>
        <v>3</v>
      </c>
      <c r="X247" s="4">
        <f t="shared" si="93"/>
        <v>3</v>
      </c>
      <c r="Y247" s="4">
        <f t="shared" si="93"/>
        <v>6</v>
      </c>
      <c r="Z247" s="4">
        <f t="shared" si="93"/>
        <v>5</v>
      </c>
      <c r="AA247" s="4">
        <f t="shared" si="93"/>
        <v>11</v>
      </c>
      <c r="AB247" s="4">
        <f t="shared" si="93"/>
        <v>40</v>
      </c>
      <c r="AC247" s="4">
        <f t="shared" si="93"/>
        <v>63</v>
      </c>
      <c r="AD247" s="4">
        <f t="shared" si="93"/>
        <v>103</v>
      </c>
    </row>
    <row r="248" spans="1:30" outlineLevel="3" collapsed="1" x14ac:dyDescent="0.25">
      <c r="A248" s="362" t="s">
        <v>122</v>
      </c>
      <c r="B248" s="362"/>
      <c r="C248" s="362"/>
      <c r="D248" s="4">
        <f t="shared" ref="D248:AD248" si="94">SUBTOTAL(9,D249:D249)</f>
        <v>1</v>
      </c>
      <c r="E248" s="4">
        <f t="shared" si="94"/>
        <v>1</v>
      </c>
      <c r="F248" s="4">
        <f t="shared" si="94"/>
        <v>2</v>
      </c>
      <c r="G248" s="4">
        <f t="shared" si="94"/>
        <v>0</v>
      </c>
      <c r="H248" s="4">
        <f t="shared" si="94"/>
        <v>0</v>
      </c>
      <c r="I248" s="4">
        <f t="shared" si="94"/>
        <v>0</v>
      </c>
      <c r="J248" s="4">
        <f t="shared" si="94"/>
        <v>0</v>
      </c>
      <c r="K248" s="4">
        <f t="shared" si="94"/>
        <v>0</v>
      </c>
      <c r="L248" s="4">
        <f t="shared" si="94"/>
        <v>0</v>
      </c>
      <c r="M248" s="4">
        <f t="shared" si="94"/>
        <v>0</v>
      </c>
      <c r="N248" s="4">
        <f t="shared" si="94"/>
        <v>0</v>
      </c>
      <c r="O248" s="4">
        <f t="shared" si="94"/>
        <v>0</v>
      </c>
      <c r="P248" s="4">
        <f t="shared" si="94"/>
        <v>0</v>
      </c>
      <c r="Q248" s="4">
        <f t="shared" si="94"/>
        <v>0</v>
      </c>
      <c r="R248" s="4">
        <f t="shared" si="94"/>
        <v>0</v>
      </c>
      <c r="S248" s="4">
        <f t="shared" si="94"/>
        <v>0</v>
      </c>
      <c r="T248" s="4">
        <f t="shared" si="94"/>
        <v>0</v>
      </c>
      <c r="U248" s="4">
        <f t="shared" si="94"/>
        <v>0</v>
      </c>
      <c r="V248" s="4">
        <f t="shared" si="94"/>
        <v>0</v>
      </c>
      <c r="W248" s="4">
        <f t="shared" si="94"/>
        <v>0</v>
      </c>
      <c r="X248" s="4">
        <f t="shared" si="94"/>
        <v>0</v>
      </c>
      <c r="Y248" s="4">
        <f t="shared" si="94"/>
        <v>0</v>
      </c>
      <c r="Z248" s="4">
        <f t="shared" si="94"/>
        <v>0</v>
      </c>
      <c r="AA248" s="4">
        <f t="shared" si="94"/>
        <v>0</v>
      </c>
      <c r="AB248" s="4">
        <f t="shared" si="94"/>
        <v>1</v>
      </c>
      <c r="AC248" s="4">
        <f t="shared" si="94"/>
        <v>1</v>
      </c>
      <c r="AD248" s="4">
        <f t="shared" si="94"/>
        <v>2</v>
      </c>
    </row>
    <row r="249" spans="1:30" outlineLevel="4" x14ac:dyDescent="0.25">
      <c r="A249" s="9">
        <v>16.010200000000001</v>
      </c>
      <c r="B249" s="9" t="s">
        <v>338</v>
      </c>
      <c r="C249" s="9" t="s">
        <v>339</v>
      </c>
      <c r="D249" s="5">
        <f t="shared" si="68"/>
        <v>1</v>
      </c>
      <c r="E249" s="5">
        <f t="shared" si="69"/>
        <v>1</v>
      </c>
      <c r="F249" s="5">
        <f t="shared" si="70"/>
        <v>2</v>
      </c>
      <c r="G249" s="5"/>
      <c r="H249" s="5"/>
      <c r="I249" s="5">
        <f t="shared" si="71"/>
        <v>0</v>
      </c>
      <c r="J249" s="5"/>
      <c r="K249" s="5"/>
      <c r="L249" s="5">
        <f t="shared" si="72"/>
        <v>0</v>
      </c>
      <c r="M249" s="5"/>
      <c r="N249" s="5"/>
      <c r="O249" s="5">
        <f t="shared" si="73"/>
        <v>0</v>
      </c>
      <c r="P249" s="5"/>
      <c r="Q249" s="5"/>
      <c r="R249" s="5">
        <f t="shared" si="74"/>
        <v>0</v>
      </c>
      <c r="S249" s="5"/>
      <c r="T249" s="5"/>
      <c r="U249" s="5">
        <f t="shared" si="75"/>
        <v>0</v>
      </c>
      <c r="V249" s="5"/>
      <c r="W249" s="5"/>
      <c r="X249" s="5">
        <f t="shared" si="76"/>
        <v>0</v>
      </c>
      <c r="Y249" s="5"/>
      <c r="Z249" s="5"/>
      <c r="AA249" s="5">
        <f t="shared" si="77"/>
        <v>0</v>
      </c>
      <c r="AB249" s="5">
        <v>1</v>
      </c>
      <c r="AC249" s="5">
        <v>1</v>
      </c>
      <c r="AD249" s="5">
        <f t="shared" si="78"/>
        <v>2</v>
      </c>
    </row>
    <row r="250" spans="1:30" outlineLevel="3" x14ac:dyDescent="0.25">
      <c r="A250" s="362" t="s">
        <v>41</v>
      </c>
      <c r="B250" s="362"/>
      <c r="C250" s="362"/>
      <c r="D250" s="4">
        <f t="shared" ref="D250:AD250" si="95">SUBTOTAL(9,D251:D258)</f>
        <v>165</v>
      </c>
      <c r="E250" s="4">
        <f t="shared" si="95"/>
        <v>254</v>
      </c>
      <c r="F250" s="4">
        <f t="shared" si="95"/>
        <v>419</v>
      </c>
      <c r="G250" s="4">
        <f t="shared" si="95"/>
        <v>1</v>
      </c>
      <c r="H250" s="4">
        <f t="shared" si="95"/>
        <v>0</v>
      </c>
      <c r="I250" s="4">
        <f t="shared" si="95"/>
        <v>1</v>
      </c>
      <c r="J250" s="4">
        <f t="shared" si="95"/>
        <v>1</v>
      </c>
      <c r="K250" s="4">
        <f t="shared" si="95"/>
        <v>0</v>
      </c>
      <c r="L250" s="4">
        <f t="shared" si="95"/>
        <v>1</v>
      </c>
      <c r="M250" s="4">
        <f t="shared" si="95"/>
        <v>1</v>
      </c>
      <c r="N250" s="4">
        <f t="shared" si="95"/>
        <v>0</v>
      </c>
      <c r="O250" s="4">
        <f t="shared" si="95"/>
        <v>1</v>
      </c>
      <c r="P250" s="4">
        <f t="shared" si="95"/>
        <v>124</v>
      </c>
      <c r="Q250" s="4">
        <f t="shared" si="95"/>
        <v>206</v>
      </c>
      <c r="R250" s="4">
        <f t="shared" si="95"/>
        <v>330</v>
      </c>
      <c r="S250" s="4">
        <f t="shared" si="95"/>
        <v>0</v>
      </c>
      <c r="T250" s="4">
        <f t="shared" si="95"/>
        <v>0</v>
      </c>
      <c r="U250" s="4">
        <f t="shared" si="95"/>
        <v>0</v>
      </c>
      <c r="V250" s="4">
        <f t="shared" si="95"/>
        <v>0</v>
      </c>
      <c r="W250" s="4">
        <f t="shared" si="95"/>
        <v>1</v>
      </c>
      <c r="X250" s="4">
        <f t="shared" si="95"/>
        <v>1</v>
      </c>
      <c r="Y250" s="4">
        <f t="shared" si="95"/>
        <v>5</v>
      </c>
      <c r="Z250" s="4">
        <f t="shared" si="95"/>
        <v>1</v>
      </c>
      <c r="AA250" s="4">
        <f t="shared" si="95"/>
        <v>6</v>
      </c>
      <c r="AB250" s="4">
        <f t="shared" si="95"/>
        <v>33</v>
      </c>
      <c r="AC250" s="4">
        <f t="shared" si="95"/>
        <v>46</v>
      </c>
      <c r="AD250" s="4">
        <f t="shared" si="95"/>
        <v>79</v>
      </c>
    </row>
    <row r="251" spans="1:30" outlineLevel="4" x14ac:dyDescent="0.25">
      <c r="A251" s="9">
        <v>16.010200000000001</v>
      </c>
      <c r="B251" s="9" t="s">
        <v>340</v>
      </c>
      <c r="C251" s="9" t="s">
        <v>341</v>
      </c>
      <c r="D251" s="5">
        <f t="shared" si="68"/>
        <v>8</v>
      </c>
      <c r="E251" s="5">
        <f t="shared" si="69"/>
        <v>26</v>
      </c>
      <c r="F251" s="5">
        <f t="shared" si="70"/>
        <v>34</v>
      </c>
      <c r="G251" s="5"/>
      <c r="H251" s="5"/>
      <c r="I251" s="5">
        <f t="shared" si="71"/>
        <v>0</v>
      </c>
      <c r="J251" s="5"/>
      <c r="K251" s="5"/>
      <c r="L251" s="5">
        <f t="shared" si="72"/>
        <v>0</v>
      </c>
      <c r="M251" s="5"/>
      <c r="N251" s="5"/>
      <c r="O251" s="5">
        <f t="shared" si="73"/>
        <v>0</v>
      </c>
      <c r="P251" s="5">
        <v>8</v>
      </c>
      <c r="Q251" s="5">
        <v>23</v>
      </c>
      <c r="R251" s="5">
        <f t="shared" si="74"/>
        <v>31</v>
      </c>
      <c r="S251" s="5"/>
      <c r="T251" s="5"/>
      <c r="U251" s="5">
        <f t="shared" si="75"/>
        <v>0</v>
      </c>
      <c r="V251" s="5"/>
      <c r="W251" s="5"/>
      <c r="X251" s="5">
        <f t="shared" si="76"/>
        <v>0</v>
      </c>
      <c r="Y251" s="5"/>
      <c r="Z251" s="5"/>
      <c r="AA251" s="5">
        <f t="shared" si="77"/>
        <v>0</v>
      </c>
      <c r="AB251" s="5">
        <v>0</v>
      </c>
      <c r="AC251" s="5">
        <v>3</v>
      </c>
      <c r="AD251" s="5">
        <f t="shared" si="78"/>
        <v>3</v>
      </c>
    </row>
    <row r="252" spans="1:30" outlineLevel="4" x14ac:dyDescent="0.25">
      <c r="A252" s="9">
        <v>16.010300000000001</v>
      </c>
      <c r="B252" s="9" t="s">
        <v>342</v>
      </c>
      <c r="C252" s="9" t="s">
        <v>343</v>
      </c>
      <c r="D252" s="5">
        <f t="shared" si="68"/>
        <v>27</v>
      </c>
      <c r="E252" s="5">
        <f t="shared" si="69"/>
        <v>79</v>
      </c>
      <c r="F252" s="5">
        <f t="shared" si="70"/>
        <v>106</v>
      </c>
      <c r="G252" s="5"/>
      <c r="H252" s="5"/>
      <c r="I252" s="5">
        <f t="shared" si="71"/>
        <v>0</v>
      </c>
      <c r="J252" s="5"/>
      <c r="K252" s="5"/>
      <c r="L252" s="5">
        <f t="shared" si="72"/>
        <v>0</v>
      </c>
      <c r="M252" s="5"/>
      <c r="N252" s="5"/>
      <c r="O252" s="5">
        <f t="shared" si="73"/>
        <v>0</v>
      </c>
      <c r="P252" s="5">
        <v>18</v>
      </c>
      <c r="Q252" s="5">
        <v>65</v>
      </c>
      <c r="R252" s="5">
        <f t="shared" si="74"/>
        <v>83</v>
      </c>
      <c r="S252" s="5"/>
      <c r="T252" s="5"/>
      <c r="U252" s="5">
        <f t="shared" si="75"/>
        <v>0</v>
      </c>
      <c r="V252" s="5"/>
      <c r="W252" s="5">
        <v>1</v>
      </c>
      <c r="X252" s="5">
        <f t="shared" si="76"/>
        <v>1</v>
      </c>
      <c r="Y252" s="5">
        <v>3</v>
      </c>
      <c r="Z252" s="5"/>
      <c r="AA252" s="5">
        <f t="shared" si="77"/>
        <v>3</v>
      </c>
      <c r="AB252" s="5">
        <v>6</v>
      </c>
      <c r="AC252" s="5">
        <v>13</v>
      </c>
      <c r="AD252" s="5">
        <f t="shared" si="78"/>
        <v>19</v>
      </c>
    </row>
    <row r="253" spans="1:30" outlineLevel="4" x14ac:dyDescent="0.25">
      <c r="A253" s="9">
        <v>16.010400000000001</v>
      </c>
      <c r="B253" s="9" t="s">
        <v>287</v>
      </c>
      <c r="C253" s="9" t="s">
        <v>288</v>
      </c>
      <c r="D253" s="5">
        <f t="shared" si="68"/>
        <v>7</v>
      </c>
      <c r="E253" s="5">
        <f t="shared" si="69"/>
        <v>20</v>
      </c>
      <c r="F253" s="5">
        <f t="shared" si="70"/>
        <v>27</v>
      </c>
      <c r="G253" s="5"/>
      <c r="H253" s="5"/>
      <c r="I253" s="5">
        <f t="shared" si="71"/>
        <v>0</v>
      </c>
      <c r="J253" s="5"/>
      <c r="K253" s="5"/>
      <c r="L253" s="5">
        <f t="shared" si="72"/>
        <v>0</v>
      </c>
      <c r="M253" s="5"/>
      <c r="N253" s="5"/>
      <c r="O253" s="5">
        <f t="shared" si="73"/>
        <v>0</v>
      </c>
      <c r="P253" s="5">
        <v>6</v>
      </c>
      <c r="Q253" s="5">
        <v>15</v>
      </c>
      <c r="R253" s="5">
        <f t="shared" si="74"/>
        <v>21</v>
      </c>
      <c r="S253" s="5"/>
      <c r="T253" s="5"/>
      <c r="U253" s="5">
        <f t="shared" si="75"/>
        <v>0</v>
      </c>
      <c r="V253" s="5"/>
      <c r="W253" s="5"/>
      <c r="X253" s="5">
        <f t="shared" si="76"/>
        <v>0</v>
      </c>
      <c r="Y253" s="5"/>
      <c r="Z253" s="5"/>
      <c r="AA253" s="5">
        <f t="shared" si="77"/>
        <v>0</v>
      </c>
      <c r="AB253" s="5">
        <v>1</v>
      </c>
      <c r="AC253" s="5">
        <v>5</v>
      </c>
      <c r="AD253" s="5">
        <f t="shared" si="78"/>
        <v>6</v>
      </c>
    </row>
    <row r="254" spans="1:30" outlineLevel="4" x14ac:dyDescent="0.25">
      <c r="A254" s="9">
        <v>16.090499999999999</v>
      </c>
      <c r="B254" s="9" t="s">
        <v>293</v>
      </c>
      <c r="C254" s="9" t="s">
        <v>294</v>
      </c>
      <c r="D254" s="5">
        <f t="shared" si="68"/>
        <v>15</v>
      </c>
      <c r="E254" s="5">
        <f t="shared" si="69"/>
        <v>16</v>
      </c>
      <c r="F254" s="5">
        <f t="shared" si="70"/>
        <v>31</v>
      </c>
      <c r="G254" s="5"/>
      <c r="H254" s="5"/>
      <c r="I254" s="5">
        <f t="shared" si="71"/>
        <v>0</v>
      </c>
      <c r="J254" s="5"/>
      <c r="K254" s="5"/>
      <c r="L254" s="5">
        <f t="shared" si="72"/>
        <v>0</v>
      </c>
      <c r="M254" s="5"/>
      <c r="N254" s="5"/>
      <c r="O254" s="5">
        <f t="shared" si="73"/>
        <v>0</v>
      </c>
      <c r="P254" s="5">
        <v>12</v>
      </c>
      <c r="Q254" s="5">
        <v>14</v>
      </c>
      <c r="R254" s="5">
        <f t="shared" si="74"/>
        <v>26</v>
      </c>
      <c r="S254" s="5"/>
      <c r="T254" s="5"/>
      <c r="U254" s="5">
        <f t="shared" si="75"/>
        <v>0</v>
      </c>
      <c r="V254" s="5"/>
      <c r="W254" s="5"/>
      <c r="X254" s="5">
        <f t="shared" si="76"/>
        <v>0</v>
      </c>
      <c r="Y254" s="5">
        <v>1</v>
      </c>
      <c r="Z254" s="5"/>
      <c r="AA254" s="5">
        <f t="shared" si="77"/>
        <v>1</v>
      </c>
      <c r="AB254" s="5">
        <v>2</v>
      </c>
      <c r="AC254" s="5">
        <v>2</v>
      </c>
      <c r="AD254" s="5">
        <f t="shared" si="78"/>
        <v>4</v>
      </c>
    </row>
    <row r="255" spans="1:30" outlineLevel="4" x14ac:dyDescent="0.25">
      <c r="A255" s="9">
        <v>23.010100000000001</v>
      </c>
      <c r="B255" s="9" t="s">
        <v>295</v>
      </c>
      <c r="C255" s="9" t="s">
        <v>296</v>
      </c>
      <c r="D255" s="5">
        <f t="shared" si="68"/>
        <v>18</v>
      </c>
      <c r="E255" s="5">
        <f t="shared" si="69"/>
        <v>31</v>
      </c>
      <c r="F255" s="5">
        <f t="shared" si="70"/>
        <v>49</v>
      </c>
      <c r="G255" s="5"/>
      <c r="H255" s="5"/>
      <c r="I255" s="5">
        <f t="shared" si="71"/>
        <v>0</v>
      </c>
      <c r="J255" s="5"/>
      <c r="K255" s="5"/>
      <c r="L255" s="5">
        <f t="shared" si="72"/>
        <v>0</v>
      </c>
      <c r="M255" s="5"/>
      <c r="N255" s="5"/>
      <c r="O255" s="5">
        <f t="shared" si="73"/>
        <v>0</v>
      </c>
      <c r="P255" s="5">
        <v>12</v>
      </c>
      <c r="Q255" s="5">
        <v>22</v>
      </c>
      <c r="R255" s="5">
        <f t="shared" si="74"/>
        <v>34</v>
      </c>
      <c r="S255" s="5"/>
      <c r="T255" s="5"/>
      <c r="U255" s="5">
        <f t="shared" si="75"/>
        <v>0</v>
      </c>
      <c r="V255" s="5"/>
      <c r="W255" s="5"/>
      <c r="X255" s="5">
        <f t="shared" si="76"/>
        <v>0</v>
      </c>
      <c r="Y255" s="5">
        <v>1</v>
      </c>
      <c r="Z255" s="5">
        <v>1</v>
      </c>
      <c r="AA255" s="5">
        <f t="shared" si="77"/>
        <v>2</v>
      </c>
      <c r="AB255" s="5">
        <v>5</v>
      </c>
      <c r="AC255" s="5">
        <v>8</v>
      </c>
      <c r="AD255" s="5">
        <f t="shared" si="78"/>
        <v>13</v>
      </c>
    </row>
    <row r="256" spans="1:30" outlineLevel="4" x14ac:dyDescent="0.25">
      <c r="A256" s="9">
        <v>38.010100000000001</v>
      </c>
      <c r="B256" s="9" t="s">
        <v>299</v>
      </c>
      <c r="C256" s="9" t="s">
        <v>300</v>
      </c>
      <c r="D256" s="5">
        <f t="shared" si="68"/>
        <v>36</v>
      </c>
      <c r="E256" s="5">
        <f t="shared" si="69"/>
        <v>6</v>
      </c>
      <c r="F256" s="5">
        <f t="shared" si="70"/>
        <v>42</v>
      </c>
      <c r="G256" s="5"/>
      <c r="H256" s="5"/>
      <c r="I256" s="5">
        <f t="shared" si="71"/>
        <v>0</v>
      </c>
      <c r="J256" s="5"/>
      <c r="K256" s="5"/>
      <c r="L256" s="5">
        <f t="shared" si="72"/>
        <v>0</v>
      </c>
      <c r="M256" s="5"/>
      <c r="N256" s="5"/>
      <c r="O256" s="5">
        <f t="shared" si="73"/>
        <v>0</v>
      </c>
      <c r="P256" s="5">
        <v>30</v>
      </c>
      <c r="Q256" s="5">
        <v>5</v>
      </c>
      <c r="R256" s="5">
        <f t="shared" si="74"/>
        <v>35</v>
      </c>
      <c r="S256" s="5"/>
      <c r="T256" s="5"/>
      <c r="U256" s="5">
        <f t="shared" si="75"/>
        <v>0</v>
      </c>
      <c r="V256" s="5"/>
      <c r="W256" s="5"/>
      <c r="X256" s="5">
        <f t="shared" si="76"/>
        <v>0</v>
      </c>
      <c r="Y256" s="5"/>
      <c r="Z256" s="5"/>
      <c r="AA256" s="5">
        <f t="shared" si="77"/>
        <v>0</v>
      </c>
      <c r="AB256" s="5">
        <v>6</v>
      </c>
      <c r="AC256" s="5">
        <v>1</v>
      </c>
      <c r="AD256" s="5">
        <f t="shared" si="78"/>
        <v>7</v>
      </c>
    </row>
    <row r="257" spans="1:30" outlineLevel="4" x14ac:dyDescent="0.25">
      <c r="A257" s="9">
        <v>50.100200000000001</v>
      </c>
      <c r="B257" s="9" t="s">
        <v>344</v>
      </c>
      <c r="C257" s="9" t="s">
        <v>345</v>
      </c>
      <c r="D257" s="5">
        <f t="shared" si="68"/>
        <v>16</v>
      </c>
      <c r="E257" s="5">
        <f t="shared" si="69"/>
        <v>46</v>
      </c>
      <c r="F257" s="5">
        <f t="shared" si="70"/>
        <v>62</v>
      </c>
      <c r="G257" s="5"/>
      <c r="H257" s="5"/>
      <c r="I257" s="5">
        <f t="shared" si="71"/>
        <v>0</v>
      </c>
      <c r="J257" s="5">
        <v>1</v>
      </c>
      <c r="K257" s="5"/>
      <c r="L257" s="5">
        <f t="shared" si="72"/>
        <v>1</v>
      </c>
      <c r="M257" s="5">
        <v>1</v>
      </c>
      <c r="N257" s="5"/>
      <c r="O257" s="5">
        <f t="shared" si="73"/>
        <v>1</v>
      </c>
      <c r="P257" s="5">
        <v>6</v>
      </c>
      <c r="Q257" s="5">
        <v>34</v>
      </c>
      <c r="R257" s="5">
        <f t="shared" si="74"/>
        <v>40</v>
      </c>
      <c r="S257" s="5"/>
      <c r="T257" s="5"/>
      <c r="U257" s="5">
        <f t="shared" si="75"/>
        <v>0</v>
      </c>
      <c r="V257" s="5"/>
      <c r="W257" s="5"/>
      <c r="X257" s="5">
        <f t="shared" si="76"/>
        <v>0</v>
      </c>
      <c r="Y257" s="5"/>
      <c r="Z257" s="5"/>
      <c r="AA257" s="5">
        <f t="shared" si="77"/>
        <v>0</v>
      </c>
      <c r="AB257" s="5">
        <v>8</v>
      </c>
      <c r="AC257" s="5">
        <v>12</v>
      </c>
      <c r="AD257" s="5">
        <f t="shared" si="78"/>
        <v>20</v>
      </c>
    </row>
    <row r="258" spans="1:30" outlineLevel="4" x14ac:dyDescent="0.25">
      <c r="A258" s="9">
        <v>54.010100000000001</v>
      </c>
      <c r="B258" s="9" t="s">
        <v>346</v>
      </c>
      <c r="C258" s="9" t="s">
        <v>347</v>
      </c>
      <c r="D258" s="5">
        <f t="shared" si="68"/>
        <v>38</v>
      </c>
      <c r="E258" s="5">
        <f t="shared" si="69"/>
        <v>30</v>
      </c>
      <c r="F258" s="5">
        <f t="shared" si="70"/>
        <v>68</v>
      </c>
      <c r="G258" s="5">
        <v>1</v>
      </c>
      <c r="H258" s="5"/>
      <c r="I258" s="5">
        <f t="shared" si="71"/>
        <v>1</v>
      </c>
      <c r="J258" s="5"/>
      <c r="K258" s="5"/>
      <c r="L258" s="5">
        <f t="shared" si="72"/>
        <v>0</v>
      </c>
      <c r="M258" s="5"/>
      <c r="N258" s="5"/>
      <c r="O258" s="5">
        <f t="shared" si="73"/>
        <v>0</v>
      </c>
      <c r="P258" s="5">
        <v>32</v>
      </c>
      <c r="Q258" s="5">
        <v>28</v>
      </c>
      <c r="R258" s="5">
        <f t="shared" si="74"/>
        <v>60</v>
      </c>
      <c r="S258" s="5"/>
      <c r="T258" s="5"/>
      <c r="U258" s="5">
        <f t="shared" si="75"/>
        <v>0</v>
      </c>
      <c r="V258" s="5"/>
      <c r="W258" s="5"/>
      <c r="X258" s="5">
        <f t="shared" si="76"/>
        <v>0</v>
      </c>
      <c r="Y258" s="5"/>
      <c r="Z258" s="5"/>
      <c r="AA258" s="5">
        <f t="shared" si="77"/>
        <v>0</v>
      </c>
      <c r="AB258" s="5">
        <v>5</v>
      </c>
      <c r="AC258" s="5">
        <v>2</v>
      </c>
      <c r="AD258" s="5">
        <f t="shared" si="78"/>
        <v>7</v>
      </c>
    </row>
    <row r="259" spans="1:30" outlineLevel="3" x14ac:dyDescent="0.25">
      <c r="A259" s="362" t="s">
        <v>45</v>
      </c>
      <c r="B259" s="362"/>
      <c r="C259" s="362"/>
      <c r="D259" s="4">
        <f t="shared" ref="D259:AD259" si="96">SUBTOTAL(9,D260:D262)</f>
        <v>75</v>
      </c>
      <c r="E259" s="4">
        <f t="shared" si="96"/>
        <v>128</v>
      </c>
      <c r="F259" s="4">
        <f t="shared" si="96"/>
        <v>203</v>
      </c>
      <c r="G259" s="4">
        <f t="shared" si="96"/>
        <v>0</v>
      </c>
      <c r="H259" s="4">
        <f t="shared" si="96"/>
        <v>0</v>
      </c>
      <c r="I259" s="4">
        <f t="shared" si="96"/>
        <v>0</v>
      </c>
      <c r="J259" s="4">
        <f t="shared" si="96"/>
        <v>0</v>
      </c>
      <c r="K259" s="4">
        <f t="shared" si="96"/>
        <v>0</v>
      </c>
      <c r="L259" s="4">
        <f t="shared" si="96"/>
        <v>0</v>
      </c>
      <c r="M259" s="4">
        <f t="shared" si="96"/>
        <v>1</v>
      </c>
      <c r="N259" s="4">
        <f t="shared" si="96"/>
        <v>1</v>
      </c>
      <c r="O259" s="4">
        <f t="shared" si="96"/>
        <v>2</v>
      </c>
      <c r="P259" s="4">
        <f t="shared" si="96"/>
        <v>67</v>
      </c>
      <c r="Q259" s="4">
        <f t="shared" si="96"/>
        <v>105</v>
      </c>
      <c r="R259" s="4">
        <f t="shared" si="96"/>
        <v>172</v>
      </c>
      <c r="S259" s="4">
        <f t="shared" si="96"/>
        <v>0</v>
      </c>
      <c r="T259" s="4">
        <f t="shared" si="96"/>
        <v>0</v>
      </c>
      <c r="U259" s="4">
        <f t="shared" si="96"/>
        <v>0</v>
      </c>
      <c r="V259" s="4">
        <f t="shared" si="96"/>
        <v>0</v>
      </c>
      <c r="W259" s="4">
        <f t="shared" si="96"/>
        <v>2</v>
      </c>
      <c r="X259" s="4">
        <f t="shared" si="96"/>
        <v>2</v>
      </c>
      <c r="Y259" s="4">
        <f t="shared" si="96"/>
        <v>1</v>
      </c>
      <c r="Z259" s="4">
        <f t="shared" si="96"/>
        <v>4</v>
      </c>
      <c r="AA259" s="4">
        <f t="shared" si="96"/>
        <v>5</v>
      </c>
      <c r="AB259" s="4">
        <f t="shared" si="96"/>
        <v>6</v>
      </c>
      <c r="AC259" s="4">
        <f t="shared" si="96"/>
        <v>16</v>
      </c>
      <c r="AD259" s="4">
        <f t="shared" si="96"/>
        <v>22</v>
      </c>
    </row>
    <row r="260" spans="1:30" outlineLevel="4" x14ac:dyDescent="0.25">
      <c r="A260" s="9">
        <v>16.090499999999999</v>
      </c>
      <c r="B260" s="9" t="s">
        <v>293</v>
      </c>
      <c r="C260" s="9" t="s">
        <v>294</v>
      </c>
      <c r="D260" s="5">
        <f t="shared" si="68"/>
        <v>24</v>
      </c>
      <c r="E260" s="5">
        <f t="shared" si="69"/>
        <v>60</v>
      </c>
      <c r="F260" s="5">
        <f t="shared" si="70"/>
        <v>84</v>
      </c>
      <c r="G260" s="5"/>
      <c r="H260" s="5"/>
      <c r="I260" s="5">
        <f t="shared" si="71"/>
        <v>0</v>
      </c>
      <c r="J260" s="5"/>
      <c r="K260" s="5"/>
      <c r="L260" s="5">
        <f t="shared" si="72"/>
        <v>0</v>
      </c>
      <c r="M260" s="5"/>
      <c r="N260" s="5"/>
      <c r="O260" s="5">
        <f t="shared" si="73"/>
        <v>0</v>
      </c>
      <c r="P260" s="5">
        <v>21</v>
      </c>
      <c r="Q260" s="5">
        <v>54</v>
      </c>
      <c r="R260" s="5">
        <f t="shared" si="74"/>
        <v>75</v>
      </c>
      <c r="S260" s="5"/>
      <c r="T260" s="5"/>
      <c r="U260" s="5">
        <f t="shared" si="75"/>
        <v>0</v>
      </c>
      <c r="V260" s="5"/>
      <c r="W260" s="5"/>
      <c r="X260" s="5">
        <f t="shared" si="76"/>
        <v>0</v>
      </c>
      <c r="Y260" s="5"/>
      <c r="Z260" s="5"/>
      <c r="AA260" s="5">
        <f t="shared" si="77"/>
        <v>0</v>
      </c>
      <c r="AB260" s="5">
        <v>3</v>
      </c>
      <c r="AC260" s="5">
        <v>6</v>
      </c>
      <c r="AD260" s="5">
        <f t="shared" si="78"/>
        <v>9</v>
      </c>
    </row>
    <row r="261" spans="1:30" outlineLevel="4" x14ac:dyDescent="0.25">
      <c r="A261" s="9">
        <v>23.010100000000001</v>
      </c>
      <c r="B261" s="9" t="s">
        <v>349</v>
      </c>
      <c r="C261" s="9" t="s">
        <v>350</v>
      </c>
      <c r="D261" s="5">
        <f t="shared" si="68"/>
        <v>18</v>
      </c>
      <c r="E261" s="5">
        <f t="shared" si="69"/>
        <v>46</v>
      </c>
      <c r="F261" s="5">
        <f t="shared" si="70"/>
        <v>64</v>
      </c>
      <c r="G261" s="5"/>
      <c r="H261" s="5"/>
      <c r="I261" s="5">
        <f t="shared" si="71"/>
        <v>0</v>
      </c>
      <c r="J261" s="5"/>
      <c r="K261" s="5"/>
      <c r="L261" s="5">
        <f t="shared" si="72"/>
        <v>0</v>
      </c>
      <c r="M261" s="5">
        <v>1</v>
      </c>
      <c r="N261" s="5">
        <v>1</v>
      </c>
      <c r="O261" s="5">
        <f t="shared" si="73"/>
        <v>2</v>
      </c>
      <c r="P261" s="5">
        <v>15</v>
      </c>
      <c r="Q261" s="5">
        <v>33</v>
      </c>
      <c r="R261" s="5">
        <f t="shared" si="74"/>
        <v>48</v>
      </c>
      <c r="S261" s="5"/>
      <c r="T261" s="5"/>
      <c r="U261" s="5">
        <f t="shared" si="75"/>
        <v>0</v>
      </c>
      <c r="V261" s="5"/>
      <c r="W261" s="5">
        <v>1</v>
      </c>
      <c r="X261" s="5">
        <f t="shared" si="76"/>
        <v>1</v>
      </c>
      <c r="Y261" s="5"/>
      <c r="Z261" s="5">
        <v>4</v>
      </c>
      <c r="AA261" s="5">
        <f t="shared" si="77"/>
        <v>4</v>
      </c>
      <c r="AB261" s="5">
        <v>2</v>
      </c>
      <c r="AC261" s="5">
        <v>7</v>
      </c>
      <c r="AD261" s="5">
        <f t="shared" si="78"/>
        <v>9</v>
      </c>
    </row>
    <row r="262" spans="1:30" outlineLevel="4" x14ac:dyDescent="0.25">
      <c r="A262" s="9">
        <v>54.010100000000001</v>
      </c>
      <c r="B262" s="9" t="s">
        <v>346</v>
      </c>
      <c r="C262" s="9" t="s">
        <v>347</v>
      </c>
      <c r="D262" s="5">
        <f t="shared" ref="D262:D286" si="97">G262+J262+M262+P262+S262+V262+Y262+AB262</f>
        <v>33</v>
      </c>
      <c r="E262" s="5">
        <f t="shared" ref="E262:E286" si="98">H262+K262+N262+Q262+T262+W262+Z262+AC262</f>
        <v>22</v>
      </c>
      <c r="F262" s="5">
        <f t="shared" ref="F262:F286" si="99">SUM(D262:E262)</f>
        <v>55</v>
      </c>
      <c r="G262" s="5"/>
      <c r="H262" s="5"/>
      <c r="I262" s="5">
        <f t="shared" ref="I262:I286" si="100">SUM(G262:H262)</f>
        <v>0</v>
      </c>
      <c r="J262" s="5"/>
      <c r="K262" s="5"/>
      <c r="L262" s="5">
        <f t="shared" ref="L262:L286" si="101">SUM(J262:K262)</f>
        <v>0</v>
      </c>
      <c r="M262" s="5"/>
      <c r="N262" s="5"/>
      <c r="O262" s="5">
        <f t="shared" ref="O262:O286" si="102">SUM(M262:N262)</f>
        <v>0</v>
      </c>
      <c r="P262" s="5">
        <v>31</v>
      </c>
      <c r="Q262" s="5">
        <v>18</v>
      </c>
      <c r="R262" s="5">
        <f t="shared" ref="R262:R286" si="103">SUM(P262:Q262)</f>
        <v>49</v>
      </c>
      <c r="S262" s="5"/>
      <c r="T262" s="5"/>
      <c r="U262" s="5">
        <f t="shared" ref="U262:U286" si="104">SUM(S262:T262)</f>
        <v>0</v>
      </c>
      <c r="V262" s="5"/>
      <c r="W262" s="5">
        <v>1</v>
      </c>
      <c r="X262" s="5">
        <f t="shared" ref="X262:X286" si="105">SUM(V262:W262)</f>
        <v>1</v>
      </c>
      <c r="Y262" s="5">
        <v>1</v>
      </c>
      <c r="Z262" s="5"/>
      <c r="AA262" s="5">
        <f t="shared" ref="AA262:AA286" si="106">SUM(Y262:Z262)</f>
        <v>1</v>
      </c>
      <c r="AB262" s="5">
        <v>1</v>
      </c>
      <c r="AC262" s="5">
        <v>3</v>
      </c>
      <c r="AD262" s="5">
        <f t="shared" ref="AD262:AD286" si="107">SUM(AB262:AC262)</f>
        <v>4</v>
      </c>
    </row>
    <row r="263" spans="1:30" outlineLevel="1" x14ac:dyDescent="0.25">
      <c r="A263" s="363" t="s">
        <v>351</v>
      </c>
      <c r="B263" s="363"/>
      <c r="C263" s="363"/>
      <c r="D263" s="4">
        <f t="shared" ref="D263:AD263" si="108">SUBTOTAL(9,D266:D282)</f>
        <v>118</v>
      </c>
      <c r="E263" s="4">
        <f t="shared" si="108"/>
        <v>178</v>
      </c>
      <c r="F263" s="4">
        <f t="shared" si="108"/>
        <v>296</v>
      </c>
      <c r="G263" s="4">
        <f t="shared" si="108"/>
        <v>0</v>
      </c>
      <c r="H263" s="4">
        <f t="shared" si="108"/>
        <v>0</v>
      </c>
      <c r="I263" s="4">
        <f t="shared" si="108"/>
        <v>0</v>
      </c>
      <c r="J263" s="4">
        <f t="shared" si="108"/>
        <v>0</v>
      </c>
      <c r="K263" s="4">
        <f t="shared" si="108"/>
        <v>0</v>
      </c>
      <c r="L263" s="4">
        <f t="shared" si="108"/>
        <v>0</v>
      </c>
      <c r="M263" s="4">
        <f t="shared" si="108"/>
        <v>0</v>
      </c>
      <c r="N263" s="4">
        <f t="shared" si="108"/>
        <v>1</v>
      </c>
      <c r="O263" s="4">
        <f t="shared" si="108"/>
        <v>1</v>
      </c>
      <c r="P263" s="4">
        <f t="shared" si="108"/>
        <v>51</v>
      </c>
      <c r="Q263" s="4">
        <f t="shared" si="108"/>
        <v>73</v>
      </c>
      <c r="R263" s="4">
        <f t="shared" si="108"/>
        <v>124</v>
      </c>
      <c r="S263" s="4">
        <f t="shared" si="108"/>
        <v>0</v>
      </c>
      <c r="T263" s="4">
        <f t="shared" si="108"/>
        <v>0</v>
      </c>
      <c r="U263" s="4">
        <f t="shared" si="108"/>
        <v>0</v>
      </c>
      <c r="V263" s="4">
        <f t="shared" si="108"/>
        <v>0</v>
      </c>
      <c r="W263" s="4">
        <f t="shared" si="108"/>
        <v>0</v>
      </c>
      <c r="X263" s="4">
        <f t="shared" si="108"/>
        <v>0</v>
      </c>
      <c r="Y263" s="4">
        <f t="shared" si="108"/>
        <v>1</v>
      </c>
      <c r="Z263" s="4">
        <f t="shared" si="108"/>
        <v>0</v>
      </c>
      <c r="AA263" s="4">
        <f t="shared" si="108"/>
        <v>1</v>
      </c>
      <c r="AB263" s="4">
        <f t="shared" si="108"/>
        <v>66</v>
      </c>
      <c r="AC263" s="4">
        <f t="shared" si="108"/>
        <v>104</v>
      </c>
      <c r="AD263" s="4">
        <f t="shared" si="108"/>
        <v>170</v>
      </c>
    </row>
    <row r="264" spans="1:30" outlineLevel="2" x14ac:dyDescent="0.25">
      <c r="A264" s="364" t="s">
        <v>12</v>
      </c>
      <c r="B264" s="364"/>
      <c r="C264" s="364"/>
      <c r="D264" s="4">
        <f t="shared" ref="D264:AD264" si="109">SUBTOTAL(9,D266:D274)</f>
        <v>75</v>
      </c>
      <c r="E264" s="4">
        <f t="shared" si="109"/>
        <v>125</v>
      </c>
      <c r="F264" s="4">
        <f t="shared" si="109"/>
        <v>200</v>
      </c>
      <c r="G264" s="4">
        <f t="shared" si="109"/>
        <v>0</v>
      </c>
      <c r="H264" s="4">
        <f t="shared" si="109"/>
        <v>0</v>
      </c>
      <c r="I264" s="4">
        <f t="shared" si="109"/>
        <v>0</v>
      </c>
      <c r="J264" s="4">
        <f t="shared" si="109"/>
        <v>0</v>
      </c>
      <c r="K264" s="4">
        <f t="shared" si="109"/>
        <v>0</v>
      </c>
      <c r="L264" s="4">
        <f t="shared" si="109"/>
        <v>0</v>
      </c>
      <c r="M264" s="4">
        <f t="shared" si="109"/>
        <v>0</v>
      </c>
      <c r="N264" s="4">
        <f t="shared" si="109"/>
        <v>0</v>
      </c>
      <c r="O264" s="4">
        <f t="shared" si="109"/>
        <v>0</v>
      </c>
      <c r="P264" s="4">
        <f t="shared" si="109"/>
        <v>27</v>
      </c>
      <c r="Q264" s="4">
        <f t="shared" si="109"/>
        <v>55</v>
      </c>
      <c r="R264" s="4">
        <f t="shared" si="109"/>
        <v>82</v>
      </c>
      <c r="S264" s="4">
        <f t="shared" si="109"/>
        <v>0</v>
      </c>
      <c r="T264" s="4">
        <f t="shared" si="109"/>
        <v>0</v>
      </c>
      <c r="U264" s="4">
        <f t="shared" si="109"/>
        <v>0</v>
      </c>
      <c r="V264" s="4">
        <f t="shared" si="109"/>
        <v>0</v>
      </c>
      <c r="W264" s="4">
        <f t="shared" si="109"/>
        <v>0</v>
      </c>
      <c r="X264" s="4">
        <f t="shared" si="109"/>
        <v>0</v>
      </c>
      <c r="Y264" s="4">
        <f t="shared" si="109"/>
        <v>0</v>
      </c>
      <c r="Z264" s="4">
        <f t="shared" si="109"/>
        <v>0</v>
      </c>
      <c r="AA264" s="4">
        <f t="shared" si="109"/>
        <v>0</v>
      </c>
      <c r="AB264" s="4">
        <f t="shared" si="109"/>
        <v>48</v>
      </c>
      <c r="AC264" s="4">
        <f t="shared" si="109"/>
        <v>70</v>
      </c>
      <c r="AD264" s="4">
        <f t="shared" si="109"/>
        <v>118</v>
      </c>
    </row>
    <row r="265" spans="1:30" outlineLevel="3" collapsed="1" x14ac:dyDescent="0.25">
      <c r="A265" s="362" t="s">
        <v>13</v>
      </c>
      <c r="B265" s="362"/>
      <c r="C265" s="362"/>
      <c r="D265" s="4">
        <f t="shared" ref="D265:AD265" si="110">SUBTOTAL(9,D266:D274)</f>
        <v>75</v>
      </c>
      <c r="E265" s="4">
        <f t="shared" si="110"/>
        <v>125</v>
      </c>
      <c r="F265" s="4">
        <f t="shared" si="110"/>
        <v>200</v>
      </c>
      <c r="G265" s="4">
        <f t="shared" si="110"/>
        <v>0</v>
      </c>
      <c r="H265" s="4">
        <f t="shared" si="110"/>
        <v>0</v>
      </c>
      <c r="I265" s="4">
        <f t="shared" si="110"/>
        <v>0</v>
      </c>
      <c r="J265" s="4">
        <f t="shared" si="110"/>
        <v>0</v>
      </c>
      <c r="K265" s="4">
        <f t="shared" si="110"/>
        <v>0</v>
      </c>
      <c r="L265" s="4">
        <f t="shared" si="110"/>
        <v>0</v>
      </c>
      <c r="M265" s="4">
        <f t="shared" si="110"/>
        <v>0</v>
      </c>
      <c r="N265" s="4">
        <f t="shared" si="110"/>
        <v>0</v>
      </c>
      <c r="O265" s="4">
        <f t="shared" si="110"/>
        <v>0</v>
      </c>
      <c r="P265" s="4">
        <f t="shared" si="110"/>
        <v>27</v>
      </c>
      <c r="Q265" s="4">
        <f t="shared" si="110"/>
        <v>55</v>
      </c>
      <c r="R265" s="4">
        <f t="shared" si="110"/>
        <v>82</v>
      </c>
      <c r="S265" s="4">
        <f t="shared" si="110"/>
        <v>0</v>
      </c>
      <c r="T265" s="4">
        <f t="shared" si="110"/>
        <v>0</v>
      </c>
      <c r="U265" s="4">
        <f t="shared" si="110"/>
        <v>0</v>
      </c>
      <c r="V265" s="4">
        <f t="shared" si="110"/>
        <v>0</v>
      </c>
      <c r="W265" s="4">
        <f t="shared" si="110"/>
        <v>0</v>
      </c>
      <c r="X265" s="4">
        <f t="shared" si="110"/>
        <v>0</v>
      </c>
      <c r="Y265" s="4">
        <f t="shared" si="110"/>
        <v>0</v>
      </c>
      <c r="Z265" s="4">
        <f t="shared" si="110"/>
        <v>0</v>
      </c>
      <c r="AA265" s="4">
        <f t="shared" si="110"/>
        <v>0</v>
      </c>
      <c r="AB265" s="4">
        <f t="shared" si="110"/>
        <v>48</v>
      </c>
      <c r="AC265" s="4">
        <f t="shared" si="110"/>
        <v>70</v>
      </c>
      <c r="AD265" s="4">
        <f t="shared" si="110"/>
        <v>118</v>
      </c>
    </row>
    <row r="266" spans="1:30" outlineLevel="4" x14ac:dyDescent="0.25">
      <c r="A266" s="9">
        <v>45</v>
      </c>
      <c r="B266" s="9" t="s">
        <v>352</v>
      </c>
      <c r="C266" s="9" t="s">
        <v>353</v>
      </c>
      <c r="D266" s="5">
        <f t="shared" si="97"/>
        <v>4</v>
      </c>
      <c r="E266" s="5">
        <f t="shared" si="98"/>
        <v>13</v>
      </c>
      <c r="F266" s="5">
        <f t="shared" si="99"/>
        <v>17</v>
      </c>
      <c r="G266" s="5"/>
      <c r="H266" s="5"/>
      <c r="I266" s="5">
        <f t="shared" si="100"/>
        <v>0</v>
      </c>
      <c r="J266" s="5"/>
      <c r="K266" s="5"/>
      <c r="L266" s="5">
        <f t="shared" si="101"/>
        <v>0</v>
      </c>
      <c r="M266" s="5"/>
      <c r="N266" s="5"/>
      <c r="O266" s="5">
        <f t="shared" si="102"/>
        <v>0</v>
      </c>
      <c r="P266" s="5"/>
      <c r="Q266" s="5">
        <v>3</v>
      </c>
      <c r="R266" s="5">
        <f t="shared" si="103"/>
        <v>3</v>
      </c>
      <c r="S266" s="5"/>
      <c r="T266" s="5"/>
      <c r="U266" s="5">
        <f t="shared" si="104"/>
        <v>0</v>
      </c>
      <c r="V266" s="5"/>
      <c r="W266" s="5"/>
      <c r="X266" s="5">
        <f t="shared" si="105"/>
        <v>0</v>
      </c>
      <c r="Y266" s="5"/>
      <c r="Z266" s="5"/>
      <c r="AA266" s="5">
        <f t="shared" si="106"/>
        <v>0</v>
      </c>
      <c r="AB266" s="5">
        <v>4</v>
      </c>
      <c r="AC266" s="5">
        <v>10</v>
      </c>
      <c r="AD266" s="5">
        <f t="shared" si="107"/>
        <v>14</v>
      </c>
    </row>
    <row r="267" spans="1:30" outlineLevel="4" x14ac:dyDescent="0.25">
      <c r="A267" s="9" t="s">
        <v>354</v>
      </c>
      <c r="B267" s="9" t="s">
        <v>354</v>
      </c>
      <c r="C267" s="9" t="s">
        <v>355</v>
      </c>
      <c r="D267" s="5">
        <f t="shared" si="97"/>
        <v>2</v>
      </c>
      <c r="E267" s="5">
        <f t="shared" si="98"/>
        <v>1</v>
      </c>
      <c r="F267" s="5">
        <f t="shared" si="99"/>
        <v>3</v>
      </c>
      <c r="G267" s="5"/>
      <c r="H267" s="5"/>
      <c r="I267" s="5">
        <f t="shared" si="100"/>
        <v>0</v>
      </c>
      <c r="J267" s="5"/>
      <c r="K267" s="5"/>
      <c r="L267" s="5">
        <f t="shared" si="101"/>
        <v>0</v>
      </c>
      <c r="M267" s="5"/>
      <c r="N267" s="5"/>
      <c r="O267" s="5">
        <f t="shared" si="102"/>
        <v>0</v>
      </c>
      <c r="P267" s="5"/>
      <c r="Q267" s="5"/>
      <c r="R267" s="5">
        <f t="shared" si="103"/>
        <v>0</v>
      </c>
      <c r="S267" s="5"/>
      <c r="T267" s="5"/>
      <c r="U267" s="5">
        <f t="shared" si="104"/>
        <v>0</v>
      </c>
      <c r="V267" s="5"/>
      <c r="W267" s="5"/>
      <c r="X267" s="5">
        <f t="shared" si="105"/>
        <v>0</v>
      </c>
      <c r="Y267" s="5"/>
      <c r="Z267" s="5"/>
      <c r="AA267" s="5">
        <f t="shared" si="106"/>
        <v>0</v>
      </c>
      <c r="AB267" s="5">
        <v>2</v>
      </c>
      <c r="AC267" s="5">
        <v>1</v>
      </c>
      <c r="AD267" s="5">
        <f t="shared" si="107"/>
        <v>3</v>
      </c>
    </row>
    <row r="268" spans="1:30" outlineLevel="4" x14ac:dyDescent="0.25">
      <c r="A268" s="9" t="s">
        <v>356</v>
      </c>
      <c r="B268" s="9" t="s">
        <v>356</v>
      </c>
      <c r="C268" s="9" t="s">
        <v>357</v>
      </c>
      <c r="D268" s="5">
        <f t="shared" si="97"/>
        <v>5</v>
      </c>
      <c r="E268" s="5">
        <f t="shared" si="98"/>
        <v>8</v>
      </c>
      <c r="F268" s="5">
        <f t="shared" si="99"/>
        <v>13</v>
      </c>
      <c r="G268" s="5"/>
      <c r="H268" s="5"/>
      <c r="I268" s="5">
        <f t="shared" si="100"/>
        <v>0</v>
      </c>
      <c r="J268" s="5"/>
      <c r="K268" s="5"/>
      <c r="L268" s="5">
        <f t="shared" si="101"/>
        <v>0</v>
      </c>
      <c r="M268" s="5"/>
      <c r="N268" s="5"/>
      <c r="O268" s="5">
        <f t="shared" si="102"/>
        <v>0</v>
      </c>
      <c r="P268" s="5">
        <v>1</v>
      </c>
      <c r="Q268" s="5">
        <v>3</v>
      </c>
      <c r="R268" s="5">
        <f t="shared" si="103"/>
        <v>4</v>
      </c>
      <c r="S268" s="5"/>
      <c r="T268" s="5"/>
      <c r="U268" s="5">
        <f t="shared" si="104"/>
        <v>0</v>
      </c>
      <c r="V268" s="5"/>
      <c r="W268" s="5"/>
      <c r="X268" s="5">
        <f t="shared" si="105"/>
        <v>0</v>
      </c>
      <c r="Y268" s="5"/>
      <c r="Z268" s="5"/>
      <c r="AA268" s="5">
        <f t="shared" si="106"/>
        <v>0</v>
      </c>
      <c r="AB268" s="5">
        <v>4</v>
      </c>
      <c r="AC268" s="5">
        <v>5</v>
      </c>
      <c r="AD268" s="5">
        <f t="shared" si="107"/>
        <v>9</v>
      </c>
    </row>
    <row r="269" spans="1:30" outlineLevel="4" x14ac:dyDescent="0.25">
      <c r="A269" s="9" t="s">
        <v>358</v>
      </c>
      <c r="B269" s="9" t="s">
        <v>358</v>
      </c>
      <c r="C269" s="9" t="s">
        <v>359</v>
      </c>
      <c r="D269" s="5">
        <f t="shared" si="97"/>
        <v>7</v>
      </c>
      <c r="E269" s="5">
        <f t="shared" si="98"/>
        <v>3</v>
      </c>
      <c r="F269" s="5">
        <f t="shared" si="99"/>
        <v>10</v>
      </c>
      <c r="G269" s="5"/>
      <c r="H269" s="5"/>
      <c r="I269" s="5">
        <f t="shared" si="100"/>
        <v>0</v>
      </c>
      <c r="J269" s="5"/>
      <c r="K269" s="5"/>
      <c r="L269" s="5">
        <f t="shared" si="101"/>
        <v>0</v>
      </c>
      <c r="M269" s="5"/>
      <c r="N269" s="5"/>
      <c r="O269" s="5">
        <f t="shared" si="102"/>
        <v>0</v>
      </c>
      <c r="P269" s="5">
        <v>2</v>
      </c>
      <c r="Q269" s="5">
        <v>1</v>
      </c>
      <c r="R269" s="5">
        <f t="shared" si="103"/>
        <v>3</v>
      </c>
      <c r="S269" s="5"/>
      <c r="T269" s="5"/>
      <c r="U269" s="5">
        <f t="shared" si="104"/>
        <v>0</v>
      </c>
      <c r="V269" s="5"/>
      <c r="W269" s="5"/>
      <c r="X269" s="5">
        <f t="shared" si="105"/>
        <v>0</v>
      </c>
      <c r="Y269" s="5"/>
      <c r="Z269" s="5"/>
      <c r="AA269" s="5">
        <f t="shared" si="106"/>
        <v>0</v>
      </c>
      <c r="AB269" s="5">
        <v>5</v>
      </c>
      <c r="AC269" s="5">
        <v>2</v>
      </c>
      <c r="AD269" s="5">
        <f t="shared" si="107"/>
        <v>7</v>
      </c>
    </row>
    <row r="270" spans="1:30" outlineLevel="4" x14ac:dyDescent="0.25">
      <c r="A270" s="9" t="s">
        <v>360</v>
      </c>
      <c r="B270" s="9" t="s">
        <v>360</v>
      </c>
      <c r="C270" s="9" t="s">
        <v>361</v>
      </c>
      <c r="D270" s="5">
        <f t="shared" si="97"/>
        <v>23</v>
      </c>
      <c r="E270" s="5">
        <f t="shared" si="98"/>
        <v>34</v>
      </c>
      <c r="F270" s="5">
        <f t="shared" si="99"/>
        <v>57</v>
      </c>
      <c r="G270" s="5"/>
      <c r="H270" s="5"/>
      <c r="I270" s="5">
        <f t="shared" si="100"/>
        <v>0</v>
      </c>
      <c r="J270" s="5"/>
      <c r="K270" s="5"/>
      <c r="L270" s="5">
        <f t="shared" si="101"/>
        <v>0</v>
      </c>
      <c r="M270" s="5"/>
      <c r="N270" s="5"/>
      <c r="O270" s="5">
        <f t="shared" si="102"/>
        <v>0</v>
      </c>
      <c r="P270" s="5">
        <v>8</v>
      </c>
      <c r="Q270" s="5">
        <v>6</v>
      </c>
      <c r="R270" s="5">
        <f t="shared" si="103"/>
        <v>14</v>
      </c>
      <c r="S270" s="5"/>
      <c r="T270" s="5"/>
      <c r="U270" s="5">
        <f t="shared" si="104"/>
        <v>0</v>
      </c>
      <c r="V270" s="5"/>
      <c r="W270" s="5"/>
      <c r="X270" s="5">
        <f t="shared" si="105"/>
        <v>0</v>
      </c>
      <c r="Y270" s="5"/>
      <c r="Z270" s="5"/>
      <c r="AA270" s="5">
        <f t="shared" si="106"/>
        <v>0</v>
      </c>
      <c r="AB270" s="5">
        <v>15</v>
      </c>
      <c r="AC270" s="5">
        <v>28</v>
      </c>
      <c r="AD270" s="5">
        <f t="shared" si="107"/>
        <v>43</v>
      </c>
    </row>
    <row r="271" spans="1:30" outlineLevel="4" x14ac:dyDescent="0.25">
      <c r="A271" s="9" t="s">
        <v>362</v>
      </c>
      <c r="B271" s="9" t="s">
        <v>362</v>
      </c>
      <c r="C271" s="9" t="s">
        <v>363</v>
      </c>
      <c r="D271" s="5">
        <f t="shared" si="97"/>
        <v>0</v>
      </c>
      <c r="E271" s="5">
        <f t="shared" si="98"/>
        <v>1</v>
      </c>
      <c r="F271" s="5">
        <f t="shared" si="99"/>
        <v>1</v>
      </c>
      <c r="G271" s="5"/>
      <c r="H271" s="5"/>
      <c r="I271" s="5">
        <f t="shared" si="100"/>
        <v>0</v>
      </c>
      <c r="J271" s="5"/>
      <c r="K271" s="5"/>
      <c r="L271" s="5">
        <f t="shared" si="101"/>
        <v>0</v>
      </c>
      <c r="M271" s="5"/>
      <c r="N271" s="5"/>
      <c r="O271" s="5">
        <f t="shared" si="102"/>
        <v>0</v>
      </c>
      <c r="P271" s="5"/>
      <c r="Q271" s="5">
        <v>1</v>
      </c>
      <c r="R271" s="5">
        <f t="shared" si="103"/>
        <v>1</v>
      </c>
      <c r="S271" s="5"/>
      <c r="T271" s="5"/>
      <c r="U271" s="5">
        <f t="shared" si="104"/>
        <v>0</v>
      </c>
      <c r="V271" s="5"/>
      <c r="W271" s="5"/>
      <c r="X271" s="5">
        <f t="shared" si="105"/>
        <v>0</v>
      </c>
      <c r="Y271" s="5"/>
      <c r="Z271" s="5"/>
      <c r="AA271" s="5">
        <f t="shared" si="106"/>
        <v>0</v>
      </c>
      <c r="AB271" s="5">
        <v>0</v>
      </c>
      <c r="AC271" s="5">
        <v>0</v>
      </c>
      <c r="AD271" s="5">
        <f t="shared" si="107"/>
        <v>0</v>
      </c>
    </row>
    <row r="272" spans="1:30" outlineLevel="4" x14ac:dyDescent="0.25">
      <c r="A272" s="9" t="s">
        <v>364</v>
      </c>
      <c r="B272" s="9" t="s">
        <v>364</v>
      </c>
      <c r="C272" s="9" t="s">
        <v>365</v>
      </c>
      <c r="D272" s="5">
        <f t="shared" si="97"/>
        <v>10</v>
      </c>
      <c r="E272" s="5">
        <f t="shared" si="98"/>
        <v>37</v>
      </c>
      <c r="F272" s="5">
        <f t="shared" si="99"/>
        <v>47</v>
      </c>
      <c r="G272" s="5"/>
      <c r="H272" s="5"/>
      <c r="I272" s="5">
        <f t="shared" si="100"/>
        <v>0</v>
      </c>
      <c r="J272" s="5"/>
      <c r="K272" s="5"/>
      <c r="L272" s="5">
        <f t="shared" si="101"/>
        <v>0</v>
      </c>
      <c r="M272" s="5"/>
      <c r="N272" s="5"/>
      <c r="O272" s="5">
        <f t="shared" si="102"/>
        <v>0</v>
      </c>
      <c r="P272" s="5">
        <v>9</v>
      </c>
      <c r="Q272" s="5">
        <v>25</v>
      </c>
      <c r="R272" s="5">
        <f t="shared" si="103"/>
        <v>34</v>
      </c>
      <c r="S272" s="5"/>
      <c r="T272" s="5"/>
      <c r="U272" s="5">
        <f t="shared" si="104"/>
        <v>0</v>
      </c>
      <c r="V272" s="5"/>
      <c r="W272" s="5"/>
      <c r="X272" s="5">
        <f t="shared" si="105"/>
        <v>0</v>
      </c>
      <c r="Y272" s="5"/>
      <c r="Z272" s="5"/>
      <c r="AA272" s="5">
        <f t="shared" si="106"/>
        <v>0</v>
      </c>
      <c r="AB272" s="5">
        <v>1</v>
      </c>
      <c r="AC272" s="5">
        <v>12</v>
      </c>
      <c r="AD272" s="5">
        <f t="shared" si="107"/>
        <v>13</v>
      </c>
    </row>
    <row r="273" spans="1:30" outlineLevel="4" x14ac:dyDescent="0.25">
      <c r="A273" s="9" t="s">
        <v>366</v>
      </c>
      <c r="B273" s="9" t="s">
        <v>366</v>
      </c>
      <c r="C273" s="9" t="s">
        <v>367</v>
      </c>
      <c r="D273" s="5">
        <f t="shared" si="97"/>
        <v>4</v>
      </c>
      <c r="E273" s="5">
        <f t="shared" si="98"/>
        <v>4</v>
      </c>
      <c r="F273" s="5">
        <f t="shared" si="99"/>
        <v>8</v>
      </c>
      <c r="G273" s="5"/>
      <c r="H273" s="5"/>
      <c r="I273" s="5">
        <f t="shared" si="100"/>
        <v>0</v>
      </c>
      <c r="J273" s="5"/>
      <c r="K273" s="5"/>
      <c r="L273" s="5">
        <f t="shared" si="101"/>
        <v>0</v>
      </c>
      <c r="M273" s="5"/>
      <c r="N273" s="5"/>
      <c r="O273" s="5">
        <f t="shared" si="102"/>
        <v>0</v>
      </c>
      <c r="P273" s="5">
        <v>1</v>
      </c>
      <c r="Q273" s="5">
        <v>2</v>
      </c>
      <c r="R273" s="5">
        <f t="shared" si="103"/>
        <v>3</v>
      </c>
      <c r="S273" s="5"/>
      <c r="T273" s="5"/>
      <c r="U273" s="5">
        <f t="shared" si="104"/>
        <v>0</v>
      </c>
      <c r="V273" s="5"/>
      <c r="W273" s="5"/>
      <c r="X273" s="5">
        <f t="shared" si="105"/>
        <v>0</v>
      </c>
      <c r="Y273" s="5"/>
      <c r="Z273" s="5"/>
      <c r="AA273" s="5">
        <f t="shared" si="106"/>
        <v>0</v>
      </c>
      <c r="AB273" s="5">
        <v>3</v>
      </c>
      <c r="AC273" s="5">
        <v>2</v>
      </c>
      <c r="AD273" s="5">
        <f t="shared" si="107"/>
        <v>5</v>
      </c>
    </row>
    <row r="274" spans="1:30" outlineLevel="4" x14ac:dyDescent="0.25">
      <c r="A274" s="9" t="s">
        <v>368</v>
      </c>
      <c r="B274" s="9" t="s">
        <v>368</v>
      </c>
      <c r="C274" s="9" t="s">
        <v>369</v>
      </c>
      <c r="D274" s="5">
        <f t="shared" si="97"/>
        <v>20</v>
      </c>
      <c r="E274" s="5">
        <f t="shared" si="98"/>
        <v>24</v>
      </c>
      <c r="F274" s="5">
        <f t="shared" si="99"/>
        <v>44</v>
      </c>
      <c r="G274" s="5"/>
      <c r="H274" s="5"/>
      <c r="I274" s="5">
        <f t="shared" si="100"/>
        <v>0</v>
      </c>
      <c r="J274" s="5"/>
      <c r="K274" s="5"/>
      <c r="L274" s="5">
        <f t="shared" si="101"/>
        <v>0</v>
      </c>
      <c r="M274" s="5"/>
      <c r="N274" s="5"/>
      <c r="O274" s="5">
        <f t="shared" si="102"/>
        <v>0</v>
      </c>
      <c r="P274" s="5">
        <v>6</v>
      </c>
      <c r="Q274" s="5">
        <v>14</v>
      </c>
      <c r="R274" s="5">
        <f t="shared" si="103"/>
        <v>20</v>
      </c>
      <c r="S274" s="5"/>
      <c r="T274" s="5"/>
      <c r="U274" s="5">
        <f t="shared" si="104"/>
        <v>0</v>
      </c>
      <c r="V274" s="5"/>
      <c r="W274" s="5"/>
      <c r="X274" s="5">
        <f t="shared" si="105"/>
        <v>0</v>
      </c>
      <c r="Y274" s="5"/>
      <c r="Z274" s="5"/>
      <c r="AA274" s="5">
        <f t="shared" si="106"/>
        <v>0</v>
      </c>
      <c r="AB274" s="5">
        <v>14</v>
      </c>
      <c r="AC274" s="5">
        <v>10</v>
      </c>
      <c r="AD274" s="5">
        <f t="shared" si="107"/>
        <v>24</v>
      </c>
    </row>
    <row r="275" spans="1:30" outlineLevel="2" x14ac:dyDescent="0.25">
      <c r="A275" s="364" t="s">
        <v>40</v>
      </c>
      <c r="B275" s="364"/>
      <c r="C275" s="364"/>
      <c r="D275" s="4">
        <f t="shared" ref="D275:AD275" si="111">SUBTOTAL(9,D277:D282)</f>
        <v>43</v>
      </c>
      <c r="E275" s="4">
        <f t="shared" si="111"/>
        <v>53</v>
      </c>
      <c r="F275" s="4">
        <f t="shared" si="111"/>
        <v>96</v>
      </c>
      <c r="G275" s="4">
        <f t="shared" si="111"/>
        <v>0</v>
      </c>
      <c r="H275" s="4">
        <f t="shared" si="111"/>
        <v>0</v>
      </c>
      <c r="I275" s="4">
        <f t="shared" si="111"/>
        <v>0</v>
      </c>
      <c r="J275" s="4">
        <f t="shared" si="111"/>
        <v>0</v>
      </c>
      <c r="K275" s="4">
        <f t="shared" si="111"/>
        <v>0</v>
      </c>
      <c r="L275" s="4">
        <f t="shared" si="111"/>
        <v>0</v>
      </c>
      <c r="M275" s="4">
        <f t="shared" si="111"/>
        <v>0</v>
      </c>
      <c r="N275" s="4">
        <f t="shared" si="111"/>
        <v>1</v>
      </c>
      <c r="O275" s="4">
        <f t="shared" si="111"/>
        <v>1</v>
      </c>
      <c r="P275" s="4">
        <f t="shared" si="111"/>
        <v>24</v>
      </c>
      <c r="Q275" s="4">
        <f t="shared" si="111"/>
        <v>18</v>
      </c>
      <c r="R275" s="4">
        <f t="shared" si="111"/>
        <v>42</v>
      </c>
      <c r="S275" s="4">
        <f t="shared" si="111"/>
        <v>0</v>
      </c>
      <c r="T275" s="4">
        <f t="shared" si="111"/>
        <v>0</v>
      </c>
      <c r="U275" s="4">
        <f t="shared" si="111"/>
        <v>0</v>
      </c>
      <c r="V275" s="4">
        <f t="shared" si="111"/>
        <v>0</v>
      </c>
      <c r="W275" s="4">
        <f t="shared" si="111"/>
        <v>0</v>
      </c>
      <c r="X275" s="4">
        <f t="shared" si="111"/>
        <v>0</v>
      </c>
      <c r="Y275" s="4">
        <f t="shared" si="111"/>
        <v>1</v>
      </c>
      <c r="Z275" s="4">
        <f t="shared" si="111"/>
        <v>0</v>
      </c>
      <c r="AA275" s="4">
        <f t="shared" si="111"/>
        <v>1</v>
      </c>
      <c r="AB275" s="4">
        <f t="shared" si="111"/>
        <v>18</v>
      </c>
      <c r="AC275" s="4">
        <f t="shared" si="111"/>
        <v>34</v>
      </c>
      <c r="AD275" s="4">
        <f t="shared" si="111"/>
        <v>52</v>
      </c>
    </row>
    <row r="276" spans="1:30" outlineLevel="3" collapsed="1" x14ac:dyDescent="0.25">
      <c r="A276" s="362" t="s">
        <v>122</v>
      </c>
      <c r="B276" s="362"/>
      <c r="C276" s="362"/>
      <c r="D276" s="4">
        <f t="shared" ref="D276:AD276" si="112">SUBTOTAL(9,D277:D277)</f>
        <v>2</v>
      </c>
      <c r="E276" s="4">
        <f t="shared" si="112"/>
        <v>2</v>
      </c>
      <c r="F276" s="4">
        <f t="shared" si="112"/>
        <v>4</v>
      </c>
      <c r="G276" s="4">
        <f t="shared" si="112"/>
        <v>0</v>
      </c>
      <c r="H276" s="4">
        <f t="shared" si="112"/>
        <v>0</v>
      </c>
      <c r="I276" s="4">
        <f t="shared" si="112"/>
        <v>0</v>
      </c>
      <c r="J276" s="4">
        <f t="shared" si="112"/>
        <v>0</v>
      </c>
      <c r="K276" s="4">
        <f t="shared" si="112"/>
        <v>0</v>
      </c>
      <c r="L276" s="4">
        <f t="shared" si="112"/>
        <v>0</v>
      </c>
      <c r="M276" s="4">
        <f t="shared" si="112"/>
        <v>0</v>
      </c>
      <c r="N276" s="4">
        <f t="shared" si="112"/>
        <v>0</v>
      </c>
      <c r="O276" s="4">
        <f t="shared" si="112"/>
        <v>0</v>
      </c>
      <c r="P276" s="4">
        <f t="shared" si="112"/>
        <v>0</v>
      </c>
      <c r="Q276" s="4">
        <f t="shared" si="112"/>
        <v>1</v>
      </c>
      <c r="R276" s="4">
        <f t="shared" si="112"/>
        <v>1</v>
      </c>
      <c r="S276" s="4">
        <f t="shared" si="112"/>
        <v>0</v>
      </c>
      <c r="T276" s="4">
        <f t="shared" si="112"/>
        <v>0</v>
      </c>
      <c r="U276" s="4">
        <f t="shared" si="112"/>
        <v>0</v>
      </c>
      <c r="V276" s="4">
        <f t="shared" si="112"/>
        <v>0</v>
      </c>
      <c r="W276" s="4">
        <f t="shared" si="112"/>
        <v>0</v>
      </c>
      <c r="X276" s="4">
        <f t="shared" si="112"/>
        <v>0</v>
      </c>
      <c r="Y276" s="4">
        <f t="shared" si="112"/>
        <v>0</v>
      </c>
      <c r="Z276" s="4">
        <f t="shared" si="112"/>
        <v>0</v>
      </c>
      <c r="AA276" s="4">
        <f t="shared" si="112"/>
        <v>0</v>
      </c>
      <c r="AB276" s="4">
        <f t="shared" si="112"/>
        <v>2</v>
      </c>
      <c r="AC276" s="4">
        <f t="shared" si="112"/>
        <v>1</v>
      </c>
      <c r="AD276" s="4">
        <f t="shared" si="112"/>
        <v>3</v>
      </c>
    </row>
    <row r="277" spans="1:30" outlineLevel="4" x14ac:dyDescent="0.25">
      <c r="A277" s="9" t="s">
        <v>370</v>
      </c>
      <c r="B277" s="9" t="s">
        <v>370</v>
      </c>
      <c r="C277" s="9" t="s">
        <v>371</v>
      </c>
      <c r="D277" s="5">
        <f t="shared" si="97"/>
        <v>2</v>
      </c>
      <c r="E277" s="5">
        <f t="shared" si="98"/>
        <v>2</v>
      </c>
      <c r="F277" s="5">
        <f t="shared" si="99"/>
        <v>4</v>
      </c>
      <c r="G277" s="5"/>
      <c r="H277" s="5"/>
      <c r="I277" s="5">
        <f t="shared" si="100"/>
        <v>0</v>
      </c>
      <c r="J277" s="5"/>
      <c r="K277" s="5"/>
      <c r="L277" s="5">
        <f t="shared" si="101"/>
        <v>0</v>
      </c>
      <c r="M277" s="5"/>
      <c r="N277" s="5"/>
      <c r="O277" s="5">
        <f t="shared" si="102"/>
        <v>0</v>
      </c>
      <c r="P277" s="5"/>
      <c r="Q277" s="5">
        <v>1</v>
      </c>
      <c r="R277" s="5">
        <f t="shared" si="103"/>
        <v>1</v>
      </c>
      <c r="S277" s="5"/>
      <c r="T277" s="5"/>
      <c r="U277" s="5">
        <f t="shared" si="104"/>
        <v>0</v>
      </c>
      <c r="V277" s="5"/>
      <c r="W277" s="5"/>
      <c r="X277" s="5">
        <f t="shared" si="105"/>
        <v>0</v>
      </c>
      <c r="Y277" s="5"/>
      <c r="Z277" s="5"/>
      <c r="AA277" s="5">
        <f t="shared" si="106"/>
        <v>0</v>
      </c>
      <c r="AB277" s="5">
        <v>2</v>
      </c>
      <c r="AC277" s="5">
        <v>1</v>
      </c>
      <c r="AD277" s="5">
        <f t="shared" si="107"/>
        <v>3</v>
      </c>
    </row>
    <row r="278" spans="1:30" outlineLevel="3" x14ac:dyDescent="0.25">
      <c r="A278" s="362" t="s">
        <v>41</v>
      </c>
      <c r="B278" s="362"/>
      <c r="C278" s="362"/>
      <c r="D278" s="4">
        <f t="shared" ref="D278:AD278" si="113">SUBTOTAL(9,D279:D280)</f>
        <v>41</v>
      </c>
      <c r="E278" s="4">
        <f t="shared" si="113"/>
        <v>49</v>
      </c>
      <c r="F278" s="4">
        <f t="shared" si="113"/>
        <v>90</v>
      </c>
      <c r="G278" s="4">
        <f t="shared" si="113"/>
        <v>0</v>
      </c>
      <c r="H278" s="4">
        <f t="shared" si="113"/>
        <v>0</v>
      </c>
      <c r="I278" s="4">
        <f t="shared" si="113"/>
        <v>0</v>
      </c>
      <c r="J278" s="4">
        <f t="shared" si="113"/>
        <v>0</v>
      </c>
      <c r="K278" s="4">
        <f t="shared" si="113"/>
        <v>0</v>
      </c>
      <c r="L278" s="4">
        <f t="shared" si="113"/>
        <v>0</v>
      </c>
      <c r="M278" s="4">
        <f t="shared" si="113"/>
        <v>0</v>
      </c>
      <c r="N278" s="4">
        <f t="shared" si="113"/>
        <v>1</v>
      </c>
      <c r="O278" s="4">
        <f t="shared" si="113"/>
        <v>1</v>
      </c>
      <c r="P278" s="4">
        <f t="shared" si="113"/>
        <v>24</v>
      </c>
      <c r="Q278" s="4">
        <f t="shared" si="113"/>
        <v>16</v>
      </c>
      <c r="R278" s="4">
        <f t="shared" si="113"/>
        <v>40</v>
      </c>
      <c r="S278" s="4">
        <f t="shared" si="113"/>
        <v>0</v>
      </c>
      <c r="T278" s="4">
        <f t="shared" si="113"/>
        <v>0</v>
      </c>
      <c r="U278" s="4">
        <f t="shared" si="113"/>
        <v>0</v>
      </c>
      <c r="V278" s="4">
        <f t="shared" si="113"/>
        <v>0</v>
      </c>
      <c r="W278" s="4">
        <f t="shared" si="113"/>
        <v>0</v>
      </c>
      <c r="X278" s="4">
        <f t="shared" si="113"/>
        <v>0</v>
      </c>
      <c r="Y278" s="4">
        <f t="shared" si="113"/>
        <v>1</v>
      </c>
      <c r="Z278" s="4">
        <f t="shared" si="113"/>
        <v>0</v>
      </c>
      <c r="AA278" s="4">
        <f t="shared" si="113"/>
        <v>1</v>
      </c>
      <c r="AB278" s="4">
        <f t="shared" si="113"/>
        <v>16</v>
      </c>
      <c r="AC278" s="4">
        <f t="shared" si="113"/>
        <v>32</v>
      </c>
      <c r="AD278" s="4">
        <f t="shared" si="113"/>
        <v>48</v>
      </c>
    </row>
    <row r="279" spans="1:30" outlineLevel="4" x14ac:dyDescent="0.25">
      <c r="A279" s="9" t="s">
        <v>360</v>
      </c>
      <c r="B279" s="9" t="s">
        <v>360</v>
      </c>
      <c r="C279" s="9" t="s">
        <v>361</v>
      </c>
      <c r="D279" s="5">
        <f t="shared" si="97"/>
        <v>1</v>
      </c>
      <c r="E279" s="5">
        <f t="shared" si="98"/>
        <v>0</v>
      </c>
      <c r="F279" s="5">
        <f t="shared" si="99"/>
        <v>1</v>
      </c>
      <c r="G279" s="5"/>
      <c r="H279" s="5"/>
      <c r="I279" s="5">
        <f t="shared" si="100"/>
        <v>0</v>
      </c>
      <c r="J279" s="5"/>
      <c r="K279" s="5"/>
      <c r="L279" s="5">
        <f t="shared" si="101"/>
        <v>0</v>
      </c>
      <c r="M279" s="5"/>
      <c r="N279" s="5"/>
      <c r="O279" s="5">
        <f t="shared" si="102"/>
        <v>0</v>
      </c>
      <c r="P279" s="5"/>
      <c r="Q279" s="5"/>
      <c r="R279" s="5">
        <f t="shared" si="103"/>
        <v>0</v>
      </c>
      <c r="S279" s="5"/>
      <c r="T279" s="5"/>
      <c r="U279" s="5">
        <f t="shared" si="104"/>
        <v>0</v>
      </c>
      <c r="V279" s="5"/>
      <c r="W279" s="5"/>
      <c r="X279" s="5">
        <f t="shared" si="105"/>
        <v>0</v>
      </c>
      <c r="Y279" s="5"/>
      <c r="Z279" s="5"/>
      <c r="AA279" s="5">
        <f t="shared" si="106"/>
        <v>0</v>
      </c>
      <c r="AB279" s="5">
        <v>1</v>
      </c>
      <c r="AC279" s="5">
        <v>0</v>
      </c>
      <c r="AD279" s="5">
        <f t="shared" si="107"/>
        <v>1</v>
      </c>
    </row>
    <row r="280" spans="1:30" outlineLevel="4" x14ac:dyDescent="0.25">
      <c r="A280" s="9" t="s">
        <v>370</v>
      </c>
      <c r="B280" s="9" t="s">
        <v>370</v>
      </c>
      <c r="C280" s="9" t="s">
        <v>371</v>
      </c>
      <c r="D280" s="5">
        <f t="shared" si="97"/>
        <v>40</v>
      </c>
      <c r="E280" s="5">
        <f t="shared" si="98"/>
        <v>49</v>
      </c>
      <c r="F280" s="5">
        <f t="shared" si="99"/>
        <v>89</v>
      </c>
      <c r="G280" s="5"/>
      <c r="H280" s="5"/>
      <c r="I280" s="5">
        <f t="shared" si="100"/>
        <v>0</v>
      </c>
      <c r="J280" s="5"/>
      <c r="K280" s="5"/>
      <c r="L280" s="5">
        <f t="shared" si="101"/>
        <v>0</v>
      </c>
      <c r="M280" s="5"/>
      <c r="N280" s="5">
        <v>1</v>
      </c>
      <c r="O280" s="5">
        <f t="shared" si="102"/>
        <v>1</v>
      </c>
      <c r="P280" s="5">
        <v>24</v>
      </c>
      <c r="Q280" s="5">
        <v>16</v>
      </c>
      <c r="R280" s="5">
        <f t="shared" si="103"/>
        <v>40</v>
      </c>
      <c r="S280" s="5"/>
      <c r="T280" s="5"/>
      <c r="U280" s="5">
        <f t="shared" si="104"/>
        <v>0</v>
      </c>
      <c r="V280" s="5"/>
      <c r="W280" s="5"/>
      <c r="X280" s="5">
        <f t="shared" si="105"/>
        <v>0</v>
      </c>
      <c r="Y280" s="5">
        <v>1</v>
      </c>
      <c r="Z280" s="5"/>
      <c r="AA280" s="5">
        <f t="shared" si="106"/>
        <v>1</v>
      </c>
      <c r="AB280" s="5">
        <v>15</v>
      </c>
      <c r="AC280" s="5">
        <v>32</v>
      </c>
      <c r="AD280" s="5">
        <f t="shared" si="107"/>
        <v>47</v>
      </c>
    </row>
    <row r="281" spans="1:30" outlineLevel="3" x14ac:dyDescent="0.25">
      <c r="A281" s="362" t="s">
        <v>45</v>
      </c>
      <c r="B281" s="362"/>
      <c r="C281" s="362"/>
      <c r="D281" s="4">
        <f t="shared" ref="D281:AD281" si="114">SUBTOTAL(9,D282:D282)</f>
        <v>0</v>
      </c>
      <c r="E281" s="4">
        <f t="shared" si="114"/>
        <v>2</v>
      </c>
      <c r="F281" s="4">
        <f t="shared" si="114"/>
        <v>2</v>
      </c>
      <c r="G281" s="4">
        <f t="shared" si="114"/>
        <v>0</v>
      </c>
      <c r="H281" s="4">
        <f t="shared" si="114"/>
        <v>0</v>
      </c>
      <c r="I281" s="4">
        <f t="shared" si="114"/>
        <v>0</v>
      </c>
      <c r="J281" s="4">
        <f t="shared" si="114"/>
        <v>0</v>
      </c>
      <c r="K281" s="4">
        <f t="shared" si="114"/>
        <v>0</v>
      </c>
      <c r="L281" s="4">
        <f t="shared" si="114"/>
        <v>0</v>
      </c>
      <c r="M281" s="4">
        <f t="shared" si="114"/>
        <v>0</v>
      </c>
      <c r="N281" s="4">
        <f t="shared" si="114"/>
        <v>0</v>
      </c>
      <c r="O281" s="4">
        <f t="shared" si="114"/>
        <v>0</v>
      </c>
      <c r="P281" s="4">
        <f t="shared" si="114"/>
        <v>0</v>
      </c>
      <c r="Q281" s="4">
        <f t="shared" si="114"/>
        <v>1</v>
      </c>
      <c r="R281" s="4">
        <f t="shared" si="114"/>
        <v>1</v>
      </c>
      <c r="S281" s="4">
        <f t="shared" si="114"/>
        <v>0</v>
      </c>
      <c r="T281" s="4">
        <f t="shared" si="114"/>
        <v>0</v>
      </c>
      <c r="U281" s="4">
        <f t="shared" si="114"/>
        <v>0</v>
      </c>
      <c r="V281" s="4">
        <f t="shared" si="114"/>
        <v>0</v>
      </c>
      <c r="W281" s="4">
        <f t="shared" si="114"/>
        <v>0</v>
      </c>
      <c r="X281" s="4">
        <f t="shared" si="114"/>
        <v>0</v>
      </c>
      <c r="Y281" s="4">
        <f t="shared" si="114"/>
        <v>0</v>
      </c>
      <c r="Z281" s="4">
        <f t="shared" si="114"/>
        <v>0</v>
      </c>
      <c r="AA281" s="4">
        <f t="shared" si="114"/>
        <v>0</v>
      </c>
      <c r="AB281" s="4">
        <f t="shared" si="114"/>
        <v>0</v>
      </c>
      <c r="AC281" s="4">
        <f t="shared" si="114"/>
        <v>1</v>
      </c>
      <c r="AD281" s="4">
        <f t="shared" si="114"/>
        <v>1</v>
      </c>
    </row>
    <row r="282" spans="1:30" outlineLevel="4" x14ac:dyDescent="0.25">
      <c r="A282" s="9" t="s">
        <v>370</v>
      </c>
      <c r="B282" s="9" t="s">
        <v>370</v>
      </c>
      <c r="C282" s="9" t="s">
        <v>371</v>
      </c>
      <c r="D282" s="5">
        <f t="shared" si="97"/>
        <v>0</v>
      </c>
      <c r="E282" s="5">
        <f t="shared" si="98"/>
        <v>2</v>
      </c>
      <c r="F282" s="5">
        <f t="shared" si="99"/>
        <v>2</v>
      </c>
      <c r="G282" s="5"/>
      <c r="H282" s="5"/>
      <c r="I282" s="5">
        <f t="shared" si="100"/>
        <v>0</v>
      </c>
      <c r="J282" s="5"/>
      <c r="K282" s="5"/>
      <c r="L282" s="5">
        <f t="shared" si="101"/>
        <v>0</v>
      </c>
      <c r="M282" s="5"/>
      <c r="N282" s="5"/>
      <c r="O282" s="5">
        <f t="shared" si="102"/>
        <v>0</v>
      </c>
      <c r="P282" s="5"/>
      <c r="Q282" s="5">
        <v>1</v>
      </c>
      <c r="R282" s="5">
        <f t="shared" si="103"/>
        <v>1</v>
      </c>
      <c r="S282" s="5"/>
      <c r="T282" s="5"/>
      <c r="U282" s="5">
        <f t="shared" si="104"/>
        <v>0</v>
      </c>
      <c r="V282" s="5"/>
      <c r="W282" s="5"/>
      <c r="X282" s="5">
        <f t="shared" si="105"/>
        <v>0</v>
      </c>
      <c r="Y282" s="5"/>
      <c r="Z282" s="5"/>
      <c r="AA282" s="5">
        <f t="shared" si="106"/>
        <v>0</v>
      </c>
      <c r="AB282" s="5">
        <v>0</v>
      </c>
      <c r="AC282" s="5">
        <v>1</v>
      </c>
      <c r="AD282" s="5">
        <f t="shared" si="107"/>
        <v>1</v>
      </c>
    </row>
    <row r="283" spans="1:30" outlineLevel="1" x14ac:dyDescent="0.25">
      <c r="A283" s="363" t="s">
        <v>372</v>
      </c>
      <c r="B283" s="363"/>
      <c r="C283" s="363"/>
      <c r="D283" s="4">
        <f t="shared" ref="D283:AD283" si="115">SUBTOTAL(9,D286:D286)</f>
        <v>40</v>
      </c>
      <c r="E283" s="4">
        <f t="shared" si="115"/>
        <v>31</v>
      </c>
      <c r="F283" s="4">
        <f t="shared" si="115"/>
        <v>71</v>
      </c>
      <c r="G283" s="4">
        <f t="shared" si="115"/>
        <v>0</v>
      </c>
      <c r="H283" s="4">
        <f t="shared" si="115"/>
        <v>0</v>
      </c>
      <c r="I283" s="4">
        <f t="shared" si="115"/>
        <v>0</v>
      </c>
      <c r="J283" s="4">
        <f t="shared" si="115"/>
        <v>1</v>
      </c>
      <c r="K283" s="4">
        <f t="shared" si="115"/>
        <v>0</v>
      </c>
      <c r="L283" s="4">
        <f t="shared" si="115"/>
        <v>1</v>
      </c>
      <c r="M283" s="4">
        <f t="shared" si="115"/>
        <v>0</v>
      </c>
      <c r="N283" s="4">
        <f t="shared" si="115"/>
        <v>0</v>
      </c>
      <c r="O283" s="4">
        <f t="shared" si="115"/>
        <v>0</v>
      </c>
      <c r="P283" s="4">
        <f t="shared" si="115"/>
        <v>25</v>
      </c>
      <c r="Q283" s="4">
        <f t="shared" si="115"/>
        <v>21</v>
      </c>
      <c r="R283" s="4">
        <f t="shared" si="115"/>
        <v>46</v>
      </c>
      <c r="S283" s="4">
        <f t="shared" si="115"/>
        <v>0</v>
      </c>
      <c r="T283" s="4">
        <f t="shared" si="115"/>
        <v>0</v>
      </c>
      <c r="U283" s="4">
        <f t="shared" si="115"/>
        <v>0</v>
      </c>
      <c r="V283" s="4">
        <f t="shared" si="115"/>
        <v>0</v>
      </c>
      <c r="W283" s="4">
        <f t="shared" si="115"/>
        <v>0</v>
      </c>
      <c r="X283" s="4">
        <f t="shared" si="115"/>
        <v>0</v>
      </c>
      <c r="Y283" s="4">
        <f t="shared" si="115"/>
        <v>1</v>
      </c>
      <c r="Z283" s="4">
        <f t="shared" si="115"/>
        <v>0</v>
      </c>
      <c r="AA283" s="4">
        <f t="shared" si="115"/>
        <v>1</v>
      </c>
      <c r="AB283" s="4">
        <f t="shared" si="115"/>
        <v>13</v>
      </c>
      <c r="AC283" s="4">
        <f t="shared" si="115"/>
        <v>10</v>
      </c>
      <c r="AD283" s="4">
        <f t="shared" si="115"/>
        <v>23</v>
      </c>
    </row>
    <row r="284" spans="1:30" outlineLevel="2" x14ac:dyDescent="0.25">
      <c r="A284" s="364" t="s">
        <v>40</v>
      </c>
      <c r="B284" s="364"/>
      <c r="C284" s="364"/>
      <c r="D284" s="4">
        <f t="shared" ref="D284:AD284" si="116">SUBTOTAL(9,D286:D286)</f>
        <v>40</v>
      </c>
      <c r="E284" s="4">
        <f t="shared" si="116"/>
        <v>31</v>
      </c>
      <c r="F284" s="4">
        <f t="shared" si="116"/>
        <v>71</v>
      </c>
      <c r="G284" s="4">
        <f t="shared" si="116"/>
        <v>0</v>
      </c>
      <c r="H284" s="4">
        <f t="shared" si="116"/>
        <v>0</v>
      </c>
      <c r="I284" s="4">
        <f t="shared" si="116"/>
        <v>0</v>
      </c>
      <c r="J284" s="4">
        <f t="shared" si="116"/>
        <v>1</v>
      </c>
      <c r="K284" s="4">
        <f t="shared" si="116"/>
        <v>0</v>
      </c>
      <c r="L284" s="4">
        <f t="shared" si="116"/>
        <v>1</v>
      </c>
      <c r="M284" s="4">
        <f t="shared" si="116"/>
        <v>0</v>
      </c>
      <c r="N284" s="4">
        <f t="shared" si="116"/>
        <v>0</v>
      </c>
      <c r="O284" s="4">
        <f t="shared" si="116"/>
        <v>0</v>
      </c>
      <c r="P284" s="4">
        <f t="shared" si="116"/>
        <v>25</v>
      </c>
      <c r="Q284" s="4">
        <f t="shared" si="116"/>
        <v>21</v>
      </c>
      <c r="R284" s="4">
        <f t="shared" si="116"/>
        <v>46</v>
      </c>
      <c r="S284" s="4">
        <f t="shared" si="116"/>
        <v>0</v>
      </c>
      <c r="T284" s="4">
        <f t="shared" si="116"/>
        <v>0</v>
      </c>
      <c r="U284" s="4">
        <f t="shared" si="116"/>
        <v>0</v>
      </c>
      <c r="V284" s="4">
        <f t="shared" si="116"/>
        <v>0</v>
      </c>
      <c r="W284" s="4">
        <f t="shared" si="116"/>
        <v>0</v>
      </c>
      <c r="X284" s="4">
        <f t="shared" si="116"/>
        <v>0</v>
      </c>
      <c r="Y284" s="4">
        <f t="shared" si="116"/>
        <v>1</v>
      </c>
      <c r="Z284" s="4">
        <f t="shared" si="116"/>
        <v>0</v>
      </c>
      <c r="AA284" s="4">
        <f t="shared" si="116"/>
        <v>1</v>
      </c>
      <c r="AB284" s="4">
        <f t="shared" si="116"/>
        <v>13</v>
      </c>
      <c r="AC284" s="4">
        <f t="shared" si="116"/>
        <v>10</v>
      </c>
      <c r="AD284" s="4">
        <f t="shared" si="116"/>
        <v>23</v>
      </c>
    </row>
    <row r="285" spans="1:30" outlineLevel="3" collapsed="1" x14ac:dyDescent="0.25">
      <c r="A285" s="362" t="s">
        <v>41</v>
      </c>
      <c r="B285" s="362"/>
      <c r="C285" s="362"/>
      <c r="D285" s="4">
        <f t="shared" ref="D285:AD285" si="117">SUBTOTAL(9,D286:D286)</f>
        <v>40</v>
      </c>
      <c r="E285" s="4">
        <f t="shared" si="117"/>
        <v>31</v>
      </c>
      <c r="F285" s="4">
        <f t="shared" si="117"/>
        <v>71</v>
      </c>
      <c r="G285" s="4">
        <f t="shared" si="117"/>
        <v>0</v>
      </c>
      <c r="H285" s="4">
        <f t="shared" si="117"/>
        <v>0</v>
      </c>
      <c r="I285" s="4">
        <f t="shared" si="117"/>
        <v>0</v>
      </c>
      <c r="J285" s="4">
        <f t="shared" si="117"/>
        <v>1</v>
      </c>
      <c r="K285" s="4">
        <f t="shared" si="117"/>
        <v>0</v>
      </c>
      <c r="L285" s="4">
        <f t="shared" si="117"/>
        <v>1</v>
      </c>
      <c r="M285" s="4">
        <f t="shared" si="117"/>
        <v>0</v>
      </c>
      <c r="N285" s="4">
        <f t="shared" si="117"/>
        <v>0</v>
      </c>
      <c r="O285" s="4">
        <f t="shared" si="117"/>
        <v>0</v>
      </c>
      <c r="P285" s="4">
        <f t="shared" si="117"/>
        <v>25</v>
      </c>
      <c r="Q285" s="4">
        <f t="shared" si="117"/>
        <v>21</v>
      </c>
      <c r="R285" s="4">
        <f t="shared" si="117"/>
        <v>46</v>
      </c>
      <c r="S285" s="4">
        <f t="shared" si="117"/>
        <v>0</v>
      </c>
      <c r="T285" s="4">
        <f t="shared" si="117"/>
        <v>0</v>
      </c>
      <c r="U285" s="4">
        <f t="shared" si="117"/>
        <v>0</v>
      </c>
      <c r="V285" s="4">
        <f t="shared" si="117"/>
        <v>0</v>
      </c>
      <c r="W285" s="4">
        <f t="shared" si="117"/>
        <v>0</v>
      </c>
      <c r="X285" s="4">
        <f t="shared" si="117"/>
        <v>0</v>
      </c>
      <c r="Y285" s="4">
        <f t="shared" si="117"/>
        <v>1</v>
      </c>
      <c r="Z285" s="4">
        <f t="shared" si="117"/>
        <v>0</v>
      </c>
      <c r="AA285" s="4">
        <f t="shared" si="117"/>
        <v>1</v>
      </c>
      <c r="AB285" s="4">
        <f t="shared" si="117"/>
        <v>13</v>
      </c>
      <c r="AC285" s="4">
        <f t="shared" si="117"/>
        <v>10</v>
      </c>
      <c r="AD285" s="4">
        <f t="shared" si="117"/>
        <v>23</v>
      </c>
    </row>
    <row r="286" spans="1:30" outlineLevel="4" x14ac:dyDescent="0.25">
      <c r="A286" s="9">
        <v>4.0301</v>
      </c>
      <c r="B286" s="9" t="s">
        <v>373</v>
      </c>
      <c r="C286" s="9" t="s">
        <v>374</v>
      </c>
      <c r="D286" s="5">
        <f t="shared" si="97"/>
        <v>40</v>
      </c>
      <c r="E286" s="5">
        <f t="shared" si="98"/>
        <v>31</v>
      </c>
      <c r="F286" s="5">
        <f t="shared" si="99"/>
        <v>71</v>
      </c>
      <c r="G286" s="5"/>
      <c r="H286" s="5"/>
      <c r="I286" s="5">
        <f t="shared" si="100"/>
        <v>0</v>
      </c>
      <c r="J286" s="5">
        <v>1</v>
      </c>
      <c r="K286" s="5"/>
      <c r="L286" s="5">
        <f t="shared" si="101"/>
        <v>1</v>
      </c>
      <c r="M286" s="5"/>
      <c r="N286" s="5"/>
      <c r="O286" s="5">
        <f t="shared" si="102"/>
        <v>0</v>
      </c>
      <c r="P286" s="5">
        <v>25</v>
      </c>
      <c r="Q286" s="5">
        <v>21</v>
      </c>
      <c r="R286" s="5">
        <f t="shared" si="103"/>
        <v>46</v>
      </c>
      <c r="S286" s="5"/>
      <c r="T286" s="5"/>
      <c r="U286" s="5">
        <f t="shared" si="104"/>
        <v>0</v>
      </c>
      <c r="V286" s="5"/>
      <c r="W286" s="5"/>
      <c r="X286" s="5">
        <f t="shared" si="105"/>
        <v>0</v>
      </c>
      <c r="Y286" s="5">
        <v>1</v>
      </c>
      <c r="Z286" s="5"/>
      <c r="AA286" s="5">
        <f t="shared" si="106"/>
        <v>1</v>
      </c>
      <c r="AB286" s="5">
        <v>13</v>
      </c>
      <c r="AC286" s="5">
        <v>10</v>
      </c>
      <c r="AD286" s="5">
        <f t="shared" si="107"/>
        <v>23</v>
      </c>
    </row>
  </sheetData>
  <mergeCells count="90">
    <mergeCell ref="A8:C9"/>
    <mergeCell ref="Y8:AA8"/>
    <mergeCell ref="AB8:AD8"/>
    <mergeCell ref="D8:F8"/>
    <mergeCell ref="G8:I8"/>
    <mergeCell ref="J8:L8"/>
    <mergeCell ref="M8:O8"/>
    <mergeCell ref="P8:R8"/>
    <mergeCell ref="S8:U8"/>
    <mergeCell ref="V8:X8"/>
    <mergeCell ref="A6:AD6"/>
    <mergeCell ref="A7:AD7"/>
    <mergeCell ref="A1:AD1"/>
    <mergeCell ref="A2:AD2"/>
    <mergeCell ref="A3:AD3"/>
    <mergeCell ref="AB4:AC4"/>
    <mergeCell ref="A5:AD5"/>
    <mergeCell ref="A11:C11"/>
    <mergeCell ref="A36:C36"/>
    <mergeCell ref="A43:C43"/>
    <mergeCell ref="A71:C71"/>
    <mergeCell ref="A104:C104"/>
    <mergeCell ref="A12:C12"/>
    <mergeCell ref="A29:C29"/>
    <mergeCell ref="A37:C37"/>
    <mergeCell ref="A40:C40"/>
    <mergeCell ref="A44:C44"/>
    <mergeCell ref="A58:C58"/>
    <mergeCell ref="A72:C72"/>
    <mergeCell ref="A85:C85"/>
    <mergeCell ref="A101:C101"/>
    <mergeCell ref="A45:C45"/>
    <mergeCell ref="A59:C59"/>
    <mergeCell ref="A207:C207"/>
    <mergeCell ref="A216:C216"/>
    <mergeCell ref="A215:C215"/>
    <mergeCell ref="A247:C247"/>
    <mergeCell ref="A196:C196"/>
    <mergeCell ref="A199:C199"/>
    <mergeCell ref="A192:C192"/>
    <mergeCell ref="A113:C113"/>
    <mergeCell ref="A139:C139"/>
    <mergeCell ref="A145:C145"/>
    <mergeCell ref="A152:C152"/>
    <mergeCell ref="A164:C164"/>
    <mergeCell ref="A264:C264"/>
    <mergeCell ref="A181:C181"/>
    <mergeCell ref="A132:C132"/>
    <mergeCell ref="A186:C186"/>
    <mergeCell ref="A214:C214"/>
    <mergeCell ref="A163:C163"/>
    <mergeCell ref="A187:C187"/>
    <mergeCell ref="A134:C134"/>
    <mergeCell ref="A188:C188"/>
    <mergeCell ref="A190:C190"/>
    <mergeCell ref="A231:C231"/>
    <mergeCell ref="A241:C241"/>
    <mergeCell ref="A263:C263"/>
    <mergeCell ref="A248:C248"/>
    <mergeCell ref="A250:C250"/>
    <mergeCell ref="A259:C259"/>
    <mergeCell ref="A105:C105"/>
    <mergeCell ref="A116:C116"/>
    <mergeCell ref="A122:C122"/>
    <mergeCell ref="A127:C127"/>
    <mergeCell ref="A133:C133"/>
    <mergeCell ref="A115:C115"/>
    <mergeCell ref="A123:C123"/>
    <mergeCell ref="A128:C128"/>
    <mergeCell ref="A130:C130"/>
    <mergeCell ref="A126:C126"/>
    <mergeCell ref="A106:C106"/>
    <mergeCell ref="A110:C110"/>
    <mergeCell ref="A117:C117"/>
    <mergeCell ref="A65:C65"/>
    <mergeCell ref="A73:C73"/>
    <mergeCell ref="A86:C86"/>
    <mergeCell ref="A13:C13"/>
    <mergeCell ref="A30:C30"/>
    <mergeCell ref="A33:C33"/>
    <mergeCell ref="A38:C38"/>
    <mergeCell ref="A41:C41"/>
    <mergeCell ref="A285:C285"/>
    <mergeCell ref="A281:C281"/>
    <mergeCell ref="A278:C278"/>
    <mergeCell ref="A276:C276"/>
    <mergeCell ref="A265:C265"/>
    <mergeCell ref="A284:C284"/>
    <mergeCell ref="A283:C283"/>
    <mergeCell ref="A275:C275"/>
  </mergeCells>
  <printOptions horizontalCentered="1"/>
  <pageMargins left="0.25" right="0.25" top="0.5" bottom="0.25" header="0" footer="0"/>
  <pageSetup paperSize="5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7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5" width="6.5703125" style="1" bestFit="1" customWidth="1"/>
    <col min="6" max="6" width="7.5703125" style="1" bestFit="1" customWidth="1"/>
    <col min="7" max="13" width="4.7109375" style="1" bestFit="1" customWidth="1"/>
    <col min="14" max="15" width="5.14062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358" t="s">
        <v>399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</row>
    <row r="2" spans="1:30" x14ac:dyDescent="0.25">
      <c r="A2" s="358" t="s">
        <v>400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</row>
    <row r="3" spans="1:30" x14ac:dyDescent="0.25">
      <c r="A3" s="358" t="s">
        <v>401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359">
        <v>44358</v>
      </c>
      <c r="AC4" s="359"/>
      <c r="AD4" s="12" t="s">
        <v>402</v>
      </c>
    </row>
    <row r="5" spans="1:30" x14ac:dyDescent="0.25">
      <c r="A5" s="360" t="s">
        <v>408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</row>
    <row r="6" spans="1:30" x14ac:dyDescent="0.25">
      <c r="A6" s="355" t="s">
        <v>409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</row>
    <row r="7" spans="1:30" x14ac:dyDescent="0.25">
      <c r="A7" s="356" t="s">
        <v>403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</row>
    <row r="8" spans="1:30" ht="30" customHeight="1" x14ac:dyDescent="0.25">
      <c r="A8" s="357" t="s">
        <v>407</v>
      </c>
      <c r="B8" s="357"/>
      <c r="C8" s="357"/>
      <c r="D8" s="357" t="s">
        <v>398</v>
      </c>
      <c r="E8" s="357"/>
      <c r="F8" s="357"/>
      <c r="G8" s="361" t="s">
        <v>0</v>
      </c>
      <c r="H8" s="361"/>
      <c r="I8" s="361"/>
      <c r="J8" s="361" t="s">
        <v>1</v>
      </c>
      <c r="K8" s="361" t="s">
        <v>1</v>
      </c>
      <c r="L8" s="361"/>
      <c r="M8" s="361" t="s">
        <v>2</v>
      </c>
      <c r="N8" s="361" t="s">
        <v>2</v>
      </c>
      <c r="O8" s="361"/>
      <c r="P8" s="361" t="s">
        <v>3</v>
      </c>
      <c r="Q8" s="361" t="s">
        <v>3</v>
      </c>
      <c r="R8" s="361"/>
      <c r="S8" s="361" t="s">
        <v>4</v>
      </c>
      <c r="T8" s="361" t="s">
        <v>4</v>
      </c>
      <c r="U8" s="361"/>
      <c r="V8" s="361" t="s">
        <v>5</v>
      </c>
      <c r="W8" s="361" t="s">
        <v>5</v>
      </c>
      <c r="X8" s="361"/>
      <c r="Y8" s="361" t="s">
        <v>7</v>
      </c>
      <c r="Z8" s="361" t="s">
        <v>7</v>
      </c>
      <c r="AA8" s="361"/>
      <c r="AB8" s="361" t="s">
        <v>6</v>
      </c>
      <c r="AC8" s="361" t="s">
        <v>6</v>
      </c>
      <c r="AD8" s="361"/>
    </row>
    <row r="9" spans="1:30" x14ac:dyDescent="0.25">
      <c r="A9" s="357"/>
      <c r="B9" s="357"/>
      <c r="C9" s="357"/>
      <c r="D9" s="3" t="s">
        <v>8</v>
      </c>
      <c r="E9" s="3" t="s">
        <v>9</v>
      </c>
      <c r="F9" s="3" t="s">
        <v>397</v>
      </c>
      <c r="G9" s="3" t="s">
        <v>8</v>
      </c>
      <c r="H9" s="3" t="s">
        <v>9</v>
      </c>
      <c r="I9" s="3" t="s">
        <v>397</v>
      </c>
      <c r="J9" s="3" t="s">
        <v>8</v>
      </c>
      <c r="K9" s="3" t="s">
        <v>9</v>
      </c>
      <c r="L9" s="3" t="s">
        <v>397</v>
      </c>
      <c r="M9" s="3" t="s">
        <v>8</v>
      </c>
      <c r="N9" s="3" t="s">
        <v>9</v>
      </c>
      <c r="O9" s="3" t="s">
        <v>397</v>
      </c>
      <c r="P9" s="3" t="s">
        <v>8</v>
      </c>
      <c r="Q9" s="3" t="s">
        <v>9</v>
      </c>
      <c r="R9" s="3" t="s">
        <v>397</v>
      </c>
      <c r="S9" s="3" t="s">
        <v>8</v>
      </c>
      <c r="T9" s="3" t="s">
        <v>9</v>
      </c>
      <c r="U9" s="3" t="s">
        <v>397</v>
      </c>
      <c r="V9" s="3" t="s">
        <v>8</v>
      </c>
      <c r="W9" s="3" t="s">
        <v>9</v>
      </c>
      <c r="X9" s="3" t="s">
        <v>397</v>
      </c>
      <c r="Y9" s="3" t="s">
        <v>8</v>
      </c>
      <c r="Z9" s="3" t="s">
        <v>9</v>
      </c>
      <c r="AA9" s="3" t="s">
        <v>397</v>
      </c>
      <c r="AB9" s="3" t="s">
        <v>8</v>
      </c>
      <c r="AC9" s="3" t="s">
        <v>9</v>
      </c>
      <c r="AD9" s="3" t="s">
        <v>397</v>
      </c>
    </row>
    <row r="10" spans="1:30" x14ac:dyDescent="0.25">
      <c r="A10" s="10"/>
      <c r="B10" s="11"/>
      <c r="C10" s="8" t="s">
        <v>406</v>
      </c>
      <c r="D10" s="4">
        <f t="shared" ref="D10:AD10" si="0">SUBTOTAL(9,D14:D272)</f>
        <v>5839</v>
      </c>
      <c r="E10" s="4">
        <f t="shared" si="0"/>
        <v>9259</v>
      </c>
      <c r="F10" s="4">
        <f t="shared" si="0"/>
        <v>15098</v>
      </c>
      <c r="G10" s="4">
        <f t="shared" si="0"/>
        <v>11</v>
      </c>
      <c r="H10" s="4">
        <f t="shared" si="0"/>
        <v>26</v>
      </c>
      <c r="I10" s="4">
        <f t="shared" si="0"/>
        <v>37</v>
      </c>
      <c r="J10" s="4">
        <f t="shared" si="0"/>
        <v>8</v>
      </c>
      <c r="K10" s="4">
        <f t="shared" si="0"/>
        <v>9</v>
      </c>
      <c r="L10" s="4">
        <f t="shared" si="0"/>
        <v>17</v>
      </c>
      <c r="M10" s="4">
        <f t="shared" si="0"/>
        <v>71</v>
      </c>
      <c r="N10" s="4">
        <f t="shared" si="0"/>
        <v>127</v>
      </c>
      <c r="O10" s="4">
        <f t="shared" si="0"/>
        <v>198</v>
      </c>
      <c r="P10" s="4">
        <f t="shared" si="0"/>
        <v>4761</v>
      </c>
      <c r="Q10" s="4">
        <f t="shared" si="0"/>
        <v>7562</v>
      </c>
      <c r="R10" s="4">
        <f t="shared" si="0"/>
        <v>12323</v>
      </c>
      <c r="S10" s="4">
        <f t="shared" si="0"/>
        <v>2</v>
      </c>
      <c r="T10" s="4">
        <f t="shared" si="0"/>
        <v>1</v>
      </c>
      <c r="U10" s="4">
        <f t="shared" si="0"/>
        <v>3</v>
      </c>
      <c r="V10" s="4">
        <f t="shared" si="0"/>
        <v>17</v>
      </c>
      <c r="W10" s="4">
        <f t="shared" si="0"/>
        <v>37</v>
      </c>
      <c r="X10" s="4">
        <f t="shared" si="0"/>
        <v>54</v>
      </c>
      <c r="Y10" s="4">
        <f t="shared" si="0"/>
        <v>53</v>
      </c>
      <c r="Z10" s="4">
        <f t="shared" si="0"/>
        <v>71</v>
      </c>
      <c r="AA10" s="4">
        <f t="shared" si="0"/>
        <v>124</v>
      </c>
      <c r="AB10" s="4">
        <f t="shared" si="0"/>
        <v>916</v>
      </c>
      <c r="AC10" s="4">
        <f t="shared" si="0"/>
        <v>1426</v>
      </c>
      <c r="AD10" s="4">
        <f t="shared" si="0"/>
        <v>2342</v>
      </c>
    </row>
    <row r="11" spans="1:30" x14ac:dyDescent="0.25">
      <c r="A11" s="363" t="s">
        <v>11</v>
      </c>
      <c r="B11" s="363"/>
      <c r="C11" s="363"/>
      <c r="D11" s="4">
        <f t="shared" ref="D11:AD11" si="1">SUBTOTAL(9,D14:D35)</f>
        <v>1138</v>
      </c>
      <c r="E11" s="4">
        <f t="shared" si="1"/>
        <v>1112</v>
      </c>
      <c r="F11" s="4">
        <f t="shared" si="1"/>
        <v>2250</v>
      </c>
      <c r="G11" s="4">
        <f t="shared" si="1"/>
        <v>2</v>
      </c>
      <c r="H11" s="4">
        <f t="shared" si="1"/>
        <v>3</v>
      </c>
      <c r="I11" s="4">
        <f t="shared" si="1"/>
        <v>5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16</v>
      </c>
      <c r="N11" s="4">
        <f t="shared" si="1"/>
        <v>17</v>
      </c>
      <c r="O11" s="4">
        <f t="shared" si="1"/>
        <v>33</v>
      </c>
      <c r="P11" s="4">
        <f t="shared" si="1"/>
        <v>989</v>
      </c>
      <c r="Q11" s="4">
        <f t="shared" si="1"/>
        <v>979</v>
      </c>
      <c r="R11" s="4">
        <f t="shared" si="1"/>
        <v>1968</v>
      </c>
      <c r="S11" s="4">
        <f t="shared" si="1"/>
        <v>1</v>
      </c>
      <c r="T11" s="4">
        <f t="shared" si="1"/>
        <v>0</v>
      </c>
      <c r="U11" s="4">
        <f t="shared" si="1"/>
        <v>1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16</v>
      </c>
      <c r="Z11" s="4">
        <f t="shared" si="1"/>
        <v>8</v>
      </c>
      <c r="AA11" s="4">
        <f t="shared" si="1"/>
        <v>24</v>
      </c>
      <c r="AB11" s="4">
        <f t="shared" si="1"/>
        <v>109</v>
      </c>
      <c r="AC11" s="4">
        <f t="shared" si="1"/>
        <v>99</v>
      </c>
      <c r="AD11" s="4">
        <f t="shared" si="1"/>
        <v>208</v>
      </c>
    </row>
    <row r="12" spans="1:30" x14ac:dyDescent="0.25">
      <c r="A12" s="364" t="s">
        <v>12</v>
      </c>
      <c r="B12" s="364"/>
      <c r="C12" s="364"/>
      <c r="D12" s="4">
        <f t="shared" ref="D12:AD12" si="2">SUBTOTAL(9,D14:D28)</f>
        <v>1056</v>
      </c>
      <c r="E12" s="4">
        <f t="shared" si="2"/>
        <v>1045</v>
      </c>
      <c r="F12" s="4">
        <f t="shared" si="2"/>
        <v>2101</v>
      </c>
      <c r="G12" s="4">
        <f t="shared" si="2"/>
        <v>2</v>
      </c>
      <c r="H12" s="4">
        <f t="shared" si="2"/>
        <v>3</v>
      </c>
      <c r="I12" s="4">
        <f t="shared" si="2"/>
        <v>5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16</v>
      </c>
      <c r="N12" s="4">
        <f t="shared" si="2"/>
        <v>17</v>
      </c>
      <c r="O12" s="4">
        <f t="shared" si="2"/>
        <v>33</v>
      </c>
      <c r="P12" s="4">
        <f t="shared" si="2"/>
        <v>943</v>
      </c>
      <c r="Q12" s="4">
        <f t="shared" si="2"/>
        <v>939</v>
      </c>
      <c r="R12" s="4">
        <f t="shared" si="2"/>
        <v>1882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15</v>
      </c>
      <c r="Z12" s="4">
        <f t="shared" si="2"/>
        <v>8</v>
      </c>
      <c r="AA12" s="4">
        <f t="shared" si="2"/>
        <v>23</v>
      </c>
      <c r="AB12" s="4">
        <f t="shared" si="2"/>
        <v>75</v>
      </c>
      <c r="AC12" s="4">
        <f t="shared" si="2"/>
        <v>72</v>
      </c>
      <c r="AD12" s="4">
        <f t="shared" si="2"/>
        <v>147</v>
      </c>
    </row>
    <row r="13" spans="1:30" x14ac:dyDescent="0.25">
      <c r="A13" s="362" t="s">
        <v>13</v>
      </c>
      <c r="B13" s="362"/>
      <c r="C13" s="362"/>
      <c r="D13" s="4">
        <f t="shared" ref="D13:AD13" si="3">SUBTOTAL(9,D14:D28)</f>
        <v>1056</v>
      </c>
      <c r="E13" s="4">
        <f t="shared" si="3"/>
        <v>1045</v>
      </c>
      <c r="F13" s="4">
        <f t="shared" si="3"/>
        <v>2101</v>
      </c>
      <c r="G13" s="4">
        <f t="shared" si="3"/>
        <v>2</v>
      </c>
      <c r="H13" s="4">
        <f t="shared" si="3"/>
        <v>3</v>
      </c>
      <c r="I13" s="4">
        <f t="shared" si="3"/>
        <v>5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16</v>
      </c>
      <c r="N13" s="4">
        <f t="shared" si="3"/>
        <v>17</v>
      </c>
      <c r="O13" s="4">
        <f t="shared" si="3"/>
        <v>33</v>
      </c>
      <c r="P13" s="4">
        <f t="shared" si="3"/>
        <v>943</v>
      </c>
      <c r="Q13" s="4">
        <f t="shared" si="3"/>
        <v>939</v>
      </c>
      <c r="R13" s="4">
        <f t="shared" si="3"/>
        <v>1882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15</v>
      </c>
      <c r="Z13" s="4">
        <f t="shared" si="3"/>
        <v>8</v>
      </c>
      <c r="AA13" s="4">
        <f t="shared" si="3"/>
        <v>23</v>
      </c>
      <c r="AB13" s="4">
        <f t="shared" si="3"/>
        <v>75</v>
      </c>
      <c r="AC13" s="4">
        <f t="shared" si="3"/>
        <v>72</v>
      </c>
      <c r="AD13" s="4">
        <f t="shared" si="3"/>
        <v>147</v>
      </c>
    </row>
    <row r="14" spans="1:30" outlineLevel="4" x14ac:dyDescent="0.25">
      <c r="A14" s="9">
        <v>52.010100000000001</v>
      </c>
      <c r="B14" s="9" t="s">
        <v>14</v>
      </c>
      <c r="C14" s="9" t="s">
        <v>15</v>
      </c>
      <c r="D14" s="5">
        <f t="shared" ref="D14:E79" si="4">G14+J14+M14+P14+S14+V14+Y14+AB14</f>
        <v>86</v>
      </c>
      <c r="E14" s="5">
        <f t="shared" si="4"/>
        <v>77</v>
      </c>
      <c r="F14" s="5">
        <f t="shared" ref="F14:F79" si="5">SUM(D14:E14)</f>
        <v>163</v>
      </c>
      <c r="G14" s="5"/>
      <c r="H14" s="5"/>
      <c r="I14" s="5">
        <f t="shared" ref="I14:I79" si="6">SUM(G14:H14)</f>
        <v>0</v>
      </c>
      <c r="J14" s="5"/>
      <c r="K14" s="5"/>
      <c r="L14" s="5">
        <f t="shared" ref="L14:L79" si="7">SUM(J14:K14)</f>
        <v>0</v>
      </c>
      <c r="M14" s="5">
        <v>3</v>
      </c>
      <c r="N14" s="5">
        <v>3</v>
      </c>
      <c r="O14" s="5">
        <f t="shared" ref="O14:O79" si="8">SUM(M14:N14)</f>
        <v>6</v>
      </c>
      <c r="P14" s="5">
        <v>75</v>
      </c>
      <c r="Q14" s="5">
        <v>70</v>
      </c>
      <c r="R14" s="5">
        <f t="shared" ref="R14:R79" si="9">SUM(P14:Q14)</f>
        <v>145</v>
      </c>
      <c r="S14" s="5"/>
      <c r="T14" s="5"/>
      <c r="U14" s="5">
        <f t="shared" ref="U14:U79" si="10">SUM(S14:T14)</f>
        <v>0</v>
      </c>
      <c r="V14" s="5">
        <v>1</v>
      </c>
      <c r="W14" s="5"/>
      <c r="X14" s="5">
        <f t="shared" ref="X14:X79" si="11">SUM(V14:W14)</f>
        <v>1</v>
      </c>
      <c r="Y14" s="5">
        <v>4</v>
      </c>
      <c r="Z14" s="5">
        <v>1</v>
      </c>
      <c r="AA14" s="5">
        <f t="shared" ref="AA14:AA79" si="12">SUM(Y14:Z14)</f>
        <v>5</v>
      </c>
      <c r="AB14" s="5">
        <v>3</v>
      </c>
      <c r="AC14" s="5">
        <v>3</v>
      </c>
      <c r="AD14" s="5">
        <f t="shared" ref="AD14:AD79" si="13">SUM(AB14:AC14)</f>
        <v>6</v>
      </c>
    </row>
    <row r="15" spans="1:30" outlineLevel="4" x14ac:dyDescent="0.25">
      <c r="A15" s="9">
        <v>52.020400000000002</v>
      </c>
      <c r="B15" s="9" t="s">
        <v>376</v>
      </c>
      <c r="C15" s="9" t="s">
        <v>377</v>
      </c>
      <c r="D15" s="5">
        <f t="shared" si="4"/>
        <v>39</v>
      </c>
      <c r="E15" s="5">
        <f t="shared" si="4"/>
        <v>66</v>
      </c>
      <c r="F15" s="5">
        <f t="shared" si="5"/>
        <v>105</v>
      </c>
      <c r="G15" s="5"/>
      <c r="H15" s="5"/>
      <c r="I15" s="5">
        <f t="shared" si="6"/>
        <v>0</v>
      </c>
      <c r="J15" s="5"/>
      <c r="K15" s="5"/>
      <c r="L15" s="5">
        <f t="shared" si="7"/>
        <v>0</v>
      </c>
      <c r="M15" s="5">
        <v>1</v>
      </c>
      <c r="N15" s="5">
        <v>2</v>
      </c>
      <c r="O15" s="5">
        <f t="shared" si="8"/>
        <v>3</v>
      </c>
      <c r="P15" s="5">
        <v>36</v>
      </c>
      <c r="Q15" s="5">
        <v>59</v>
      </c>
      <c r="R15" s="5">
        <f t="shared" si="9"/>
        <v>95</v>
      </c>
      <c r="S15" s="5"/>
      <c r="T15" s="5"/>
      <c r="U15" s="5">
        <f t="shared" si="10"/>
        <v>0</v>
      </c>
      <c r="V15" s="5"/>
      <c r="W15" s="5">
        <v>1</v>
      </c>
      <c r="X15" s="5">
        <f t="shared" si="11"/>
        <v>1</v>
      </c>
      <c r="Y15" s="5"/>
      <c r="Z15" s="5"/>
      <c r="AA15" s="5">
        <f t="shared" si="12"/>
        <v>0</v>
      </c>
      <c r="AB15" s="5">
        <v>2</v>
      </c>
      <c r="AC15" s="5">
        <v>4</v>
      </c>
      <c r="AD15" s="5">
        <f t="shared" si="13"/>
        <v>6</v>
      </c>
    </row>
    <row r="16" spans="1:30" outlineLevel="4" x14ac:dyDescent="0.25">
      <c r="A16" s="9">
        <v>52.020499999999998</v>
      </c>
      <c r="B16" s="9" t="s">
        <v>16</v>
      </c>
      <c r="C16" s="9" t="s">
        <v>17</v>
      </c>
      <c r="D16" s="5">
        <f t="shared" si="4"/>
        <v>35</v>
      </c>
      <c r="E16" s="5">
        <f t="shared" si="4"/>
        <v>24</v>
      </c>
      <c r="F16" s="5">
        <f t="shared" si="5"/>
        <v>59</v>
      </c>
      <c r="G16" s="5"/>
      <c r="H16" s="5"/>
      <c r="I16" s="5">
        <f t="shared" si="6"/>
        <v>0</v>
      </c>
      <c r="J16" s="5"/>
      <c r="K16" s="5"/>
      <c r="L16" s="5">
        <f t="shared" si="7"/>
        <v>0</v>
      </c>
      <c r="M16" s="5">
        <v>1</v>
      </c>
      <c r="N16" s="5">
        <v>1</v>
      </c>
      <c r="O16" s="5">
        <f t="shared" si="8"/>
        <v>2</v>
      </c>
      <c r="P16" s="5">
        <v>28</v>
      </c>
      <c r="Q16" s="5">
        <v>21</v>
      </c>
      <c r="R16" s="5">
        <f t="shared" si="9"/>
        <v>49</v>
      </c>
      <c r="S16" s="5"/>
      <c r="T16" s="5"/>
      <c r="U16" s="5">
        <f t="shared" si="10"/>
        <v>0</v>
      </c>
      <c r="V16" s="5"/>
      <c r="W16" s="5"/>
      <c r="X16" s="5">
        <f t="shared" si="11"/>
        <v>0</v>
      </c>
      <c r="Y16" s="5"/>
      <c r="Z16" s="5"/>
      <c r="AA16" s="5">
        <f t="shared" si="12"/>
        <v>0</v>
      </c>
      <c r="AB16" s="5">
        <v>6</v>
      </c>
      <c r="AC16" s="5">
        <v>2</v>
      </c>
      <c r="AD16" s="5">
        <f t="shared" si="13"/>
        <v>8</v>
      </c>
    </row>
    <row r="17" spans="1:30" outlineLevel="4" x14ac:dyDescent="0.25">
      <c r="A17" s="9">
        <v>52.020499999999998</v>
      </c>
      <c r="B17" s="9" t="s">
        <v>18</v>
      </c>
      <c r="C17" s="9" t="s">
        <v>19</v>
      </c>
      <c r="D17" s="5">
        <f t="shared" si="4"/>
        <v>4</v>
      </c>
      <c r="E17" s="5">
        <f t="shared" si="4"/>
        <v>4</v>
      </c>
      <c r="F17" s="5">
        <f t="shared" si="5"/>
        <v>8</v>
      </c>
      <c r="G17" s="5"/>
      <c r="H17" s="5"/>
      <c r="I17" s="5">
        <f t="shared" si="6"/>
        <v>0</v>
      </c>
      <c r="J17" s="5"/>
      <c r="K17" s="5"/>
      <c r="L17" s="5">
        <f t="shared" si="7"/>
        <v>0</v>
      </c>
      <c r="M17" s="5"/>
      <c r="N17" s="5"/>
      <c r="O17" s="5">
        <f t="shared" si="8"/>
        <v>0</v>
      </c>
      <c r="P17" s="5">
        <v>4</v>
      </c>
      <c r="Q17" s="5">
        <v>2</v>
      </c>
      <c r="R17" s="5">
        <f t="shared" si="9"/>
        <v>6</v>
      </c>
      <c r="S17" s="5"/>
      <c r="T17" s="5"/>
      <c r="U17" s="5">
        <f t="shared" si="10"/>
        <v>0</v>
      </c>
      <c r="V17" s="5"/>
      <c r="W17" s="5"/>
      <c r="X17" s="5">
        <f t="shared" si="11"/>
        <v>0</v>
      </c>
      <c r="Y17" s="5"/>
      <c r="Z17" s="5"/>
      <c r="AA17" s="5">
        <f t="shared" si="12"/>
        <v>0</v>
      </c>
      <c r="AB17" s="5">
        <v>0</v>
      </c>
      <c r="AC17" s="5">
        <v>2</v>
      </c>
      <c r="AD17" s="5">
        <f t="shared" si="13"/>
        <v>2</v>
      </c>
    </row>
    <row r="18" spans="1:30" outlineLevel="4" x14ac:dyDescent="0.25">
      <c r="A18" s="9">
        <v>52.030099999999997</v>
      </c>
      <c r="B18" s="9" t="s">
        <v>20</v>
      </c>
      <c r="C18" s="9" t="s">
        <v>21</v>
      </c>
      <c r="D18" s="5">
        <f t="shared" si="4"/>
        <v>409</v>
      </c>
      <c r="E18" s="5">
        <f t="shared" si="4"/>
        <v>373</v>
      </c>
      <c r="F18" s="5">
        <f t="shared" si="5"/>
        <v>782</v>
      </c>
      <c r="G18" s="5">
        <v>2</v>
      </c>
      <c r="H18" s="5">
        <v>2</v>
      </c>
      <c r="I18" s="5">
        <f t="shared" si="6"/>
        <v>4</v>
      </c>
      <c r="J18" s="5"/>
      <c r="K18" s="5"/>
      <c r="L18" s="5">
        <f t="shared" si="7"/>
        <v>0</v>
      </c>
      <c r="M18" s="5">
        <v>4</v>
      </c>
      <c r="N18" s="5">
        <v>3</v>
      </c>
      <c r="O18" s="5">
        <f t="shared" si="8"/>
        <v>7</v>
      </c>
      <c r="P18" s="5">
        <v>379</v>
      </c>
      <c r="Q18" s="5">
        <v>338</v>
      </c>
      <c r="R18" s="5">
        <f t="shared" si="9"/>
        <v>717</v>
      </c>
      <c r="S18" s="5"/>
      <c r="T18" s="5"/>
      <c r="U18" s="5">
        <f t="shared" si="10"/>
        <v>0</v>
      </c>
      <c r="V18" s="5">
        <v>1</v>
      </c>
      <c r="W18" s="5">
        <v>2</v>
      </c>
      <c r="X18" s="5">
        <f t="shared" si="11"/>
        <v>3</v>
      </c>
      <c r="Y18" s="5">
        <v>2</v>
      </c>
      <c r="Z18" s="5">
        <v>1</v>
      </c>
      <c r="AA18" s="5">
        <f t="shared" si="12"/>
        <v>3</v>
      </c>
      <c r="AB18" s="5">
        <v>21</v>
      </c>
      <c r="AC18" s="5">
        <v>27</v>
      </c>
      <c r="AD18" s="5">
        <f t="shared" si="13"/>
        <v>48</v>
      </c>
    </row>
    <row r="19" spans="1:30" outlineLevel="4" x14ac:dyDescent="0.25">
      <c r="A19" s="9">
        <v>52.040199999999999</v>
      </c>
      <c r="B19" s="9" t="s">
        <v>22</v>
      </c>
      <c r="C19" s="9" t="s">
        <v>23</v>
      </c>
      <c r="D19" s="5">
        <f t="shared" si="4"/>
        <v>13</v>
      </c>
      <c r="E19" s="5">
        <f t="shared" si="4"/>
        <v>42</v>
      </c>
      <c r="F19" s="5">
        <f t="shared" si="5"/>
        <v>55</v>
      </c>
      <c r="G19" s="5"/>
      <c r="H19" s="5"/>
      <c r="I19" s="5">
        <f t="shared" si="6"/>
        <v>0</v>
      </c>
      <c r="J19" s="5"/>
      <c r="K19" s="5"/>
      <c r="L19" s="5">
        <f t="shared" si="7"/>
        <v>0</v>
      </c>
      <c r="M19" s="5"/>
      <c r="N19" s="5"/>
      <c r="O19" s="5">
        <f t="shared" si="8"/>
        <v>0</v>
      </c>
      <c r="P19" s="5">
        <v>11</v>
      </c>
      <c r="Q19" s="5">
        <v>37</v>
      </c>
      <c r="R19" s="5">
        <f t="shared" si="9"/>
        <v>48</v>
      </c>
      <c r="S19" s="5"/>
      <c r="T19" s="5"/>
      <c r="U19" s="5">
        <f t="shared" si="10"/>
        <v>0</v>
      </c>
      <c r="V19" s="5"/>
      <c r="W19" s="5"/>
      <c r="X19" s="5">
        <f t="shared" si="11"/>
        <v>0</v>
      </c>
      <c r="Y19" s="5"/>
      <c r="Z19" s="5">
        <v>1</v>
      </c>
      <c r="AA19" s="5">
        <f t="shared" si="12"/>
        <v>1</v>
      </c>
      <c r="AB19" s="5">
        <v>2</v>
      </c>
      <c r="AC19" s="5">
        <v>4</v>
      </c>
      <c r="AD19" s="5">
        <f t="shared" si="13"/>
        <v>6</v>
      </c>
    </row>
    <row r="20" spans="1:30" outlineLevel="4" x14ac:dyDescent="0.25">
      <c r="A20" s="9">
        <v>52.060099999999998</v>
      </c>
      <c r="B20" s="9" t="s">
        <v>24</v>
      </c>
      <c r="C20" s="9" t="s">
        <v>25</v>
      </c>
      <c r="D20" s="5">
        <f t="shared" si="4"/>
        <v>26</v>
      </c>
      <c r="E20" s="5">
        <f t="shared" si="4"/>
        <v>17</v>
      </c>
      <c r="F20" s="5">
        <f t="shared" si="5"/>
        <v>43</v>
      </c>
      <c r="G20" s="5"/>
      <c r="H20" s="5"/>
      <c r="I20" s="5">
        <f t="shared" si="6"/>
        <v>0</v>
      </c>
      <c r="J20" s="5"/>
      <c r="K20" s="5"/>
      <c r="L20" s="5">
        <f t="shared" si="7"/>
        <v>0</v>
      </c>
      <c r="M20" s="5"/>
      <c r="N20" s="5"/>
      <c r="O20" s="5">
        <f t="shared" si="8"/>
        <v>0</v>
      </c>
      <c r="P20" s="5">
        <v>23</v>
      </c>
      <c r="Q20" s="5">
        <v>17</v>
      </c>
      <c r="R20" s="5">
        <f t="shared" si="9"/>
        <v>40</v>
      </c>
      <c r="S20" s="5"/>
      <c r="T20" s="5"/>
      <c r="U20" s="5">
        <f t="shared" si="10"/>
        <v>0</v>
      </c>
      <c r="V20" s="5"/>
      <c r="W20" s="5"/>
      <c r="X20" s="5">
        <f t="shared" si="11"/>
        <v>0</v>
      </c>
      <c r="Y20" s="5"/>
      <c r="Z20" s="5"/>
      <c r="AA20" s="5">
        <f t="shared" si="12"/>
        <v>0</v>
      </c>
      <c r="AB20" s="5">
        <v>3</v>
      </c>
      <c r="AC20" s="5">
        <v>0</v>
      </c>
      <c r="AD20" s="5">
        <f t="shared" si="13"/>
        <v>3</v>
      </c>
    </row>
    <row r="21" spans="1:30" outlineLevel="4" x14ac:dyDescent="0.25">
      <c r="A21" s="9">
        <v>52.080100000000002</v>
      </c>
      <c r="B21" s="9" t="s">
        <v>26</v>
      </c>
      <c r="C21" s="9" t="s">
        <v>27</v>
      </c>
      <c r="D21" s="5">
        <f t="shared" si="4"/>
        <v>157</v>
      </c>
      <c r="E21" s="5">
        <f t="shared" si="4"/>
        <v>72</v>
      </c>
      <c r="F21" s="5">
        <f t="shared" si="5"/>
        <v>229</v>
      </c>
      <c r="G21" s="5"/>
      <c r="H21" s="5"/>
      <c r="I21" s="5">
        <f t="shared" si="6"/>
        <v>0</v>
      </c>
      <c r="J21" s="5"/>
      <c r="K21" s="5"/>
      <c r="L21" s="5">
        <f t="shared" si="7"/>
        <v>0</v>
      </c>
      <c r="M21" s="5">
        <v>1</v>
      </c>
      <c r="N21" s="5">
        <v>2</v>
      </c>
      <c r="O21" s="5">
        <f t="shared" si="8"/>
        <v>3</v>
      </c>
      <c r="P21" s="5">
        <v>142</v>
      </c>
      <c r="Q21" s="5">
        <v>65</v>
      </c>
      <c r="R21" s="5">
        <f t="shared" si="9"/>
        <v>207</v>
      </c>
      <c r="S21" s="5"/>
      <c r="T21" s="5"/>
      <c r="U21" s="5">
        <f t="shared" si="10"/>
        <v>0</v>
      </c>
      <c r="V21" s="5"/>
      <c r="W21" s="5"/>
      <c r="X21" s="5">
        <f t="shared" si="11"/>
        <v>0</v>
      </c>
      <c r="Y21" s="5">
        <v>3</v>
      </c>
      <c r="Z21" s="5">
        <v>1</v>
      </c>
      <c r="AA21" s="5">
        <f t="shared" si="12"/>
        <v>4</v>
      </c>
      <c r="AB21" s="5">
        <v>11</v>
      </c>
      <c r="AC21" s="5">
        <v>4</v>
      </c>
      <c r="AD21" s="5">
        <f t="shared" si="13"/>
        <v>15</v>
      </c>
    </row>
    <row r="22" spans="1:30" outlineLevel="4" x14ac:dyDescent="0.25">
      <c r="A22" s="9">
        <v>52.100099999999998</v>
      </c>
      <c r="B22" s="9" t="s">
        <v>28</v>
      </c>
      <c r="C22" s="9" t="s">
        <v>29</v>
      </c>
      <c r="D22" s="5">
        <f t="shared" si="4"/>
        <v>8</v>
      </c>
      <c r="E22" s="5">
        <f t="shared" si="4"/>
        <v>20</v>
      </c>
      <c r="F22" s="5">
        <f t="shared" si="5"/>
        <v>28</v>
      </c>
      <c r="G22" s="5"/>
      <c r="H22" s="5"/>
      <c r="I22" s="5">
        <f t="shared" si="6"/>
        <v>0</v>
      </c>
      <c r="J22" s="5"/>
      <c r="K22" s="5"/>
      <c r="L22" s="5">
        <f t="shared" si="7"/>
        <v>0</v>
      </c>
      <c r="M22" s="5"/>
      <c r="N22" s="5"/>
      <c r="O22" s="5">
        <f t="shared" si="8"/>
        <v>0</v>
      </c>
      <c r="P22" s="5">
        <v>8</v>
      </c>
      <c r="Q22" s="5">
        <v>17</v>
      </c>
      <c r="R22" s="5">
        <f t="shared" si="9"/>
        <v>25</v>
      </c>
      <c r="S22" s="5"/>
      <c r="T22" s="5"/>
      <c r="U22" s="5">
        <f t="shared" si="10"/>
        <v>0</v>
      </c>
      <c r="V22" s="5"/>
      <c r="W22" s="5"/>
      <c r="X22" s="5">
        <f t="shared" si="11"/>
        <v>0</v>
      </c>
      <c r="Y22" s="5"/>
      <c r="Z22" s="5"/>
      <c r="AA22" s="5">
        <f t="shared" si="12"/>
        <v>0</v>
      </c>
      <c r="AB22" s="5">
        <v>0</v>
      </c>
      <c r="AC22" s="5">
        <v>3</v>
      </c>
      <c r="AD22" s="5">
        <f t="shared" si="13"/>
        <v>3</v>
      </c>
    </row>
    <row r="23" spans="1:30" outlineLevel="4" x14ac:dyDescent="0.25">
      <c r="A23" s="9">
        <v>52.100099999999998</v>
      </c>
      <c r="B23" s="9" t="s">
        <v>30</v>
      </c>
      <c r="C23" s="9" t="s">
        <v>31</v>
      </c>
      <c r="D23" s="5">
        <f t="shared" si="4"/>
        <v>46</v>
      </c>
      <c r="E23" s="5">
        <f t="shared" si="4"/>
        <v>88</v>
      </c>
      <c r="F23" s="5">
        <f t="shared" si="5"/>
        <v>134</v>
      </c>
      <c r="G23" s="5"/>
      <c r="H23" s="5"/>
      <c r="I23" s="5">
        <f t="shared" si="6"/>
        <v>0</v>
      </c>
      <c r="J23" s="5"/>
      <c r="K23" s="5"/>
      <c r="L23" s="5">
        <f t="shared" si="7"/>
        <v>0</v>
      </c>
      <c r="M23" s="5"/>
      <c r="N23" s="5">
        <v>3</v>
      </c>
      <c r="O23" s="5">
        <f t="shared" si="8"/>
        <v>3</v>
      </c>
      <c r="P23" s="5">
        <v>40</v>
      </c>
      <c r="Q23" s="5">
        <v>81</v>
      </c>
      <c r="R23" s="5">
        <f t="shared" si="9"/>
        <v>121</v>
      </c>
      <c r="S23" s="5"/>
      <c r="T23" s="5"/>
      <c r="U23" s="5">
        <f t="shared" si="10"/>
        <v>0</v>
      </c>
      <c r="V23" s="5"/>
      <c r="W23" s="5"/>
      <c r="X23" s="5">
        <f t="shared" si="11"/>
        <v>0</v>
      </c>
      <c r="Y23" s="5">
        <v>2</v>
      </c>
      <c r="Z23" s="5"/>
      <c r="AA23" s="5">
        <f t="shared" si="12"/>
        <v>2</v>
      </c>
      <c r="AB23" s="5">
        <v>4</v>
      </c>
      <c r="AC23" s="5">
        <v>4</v>
      </c>
      <c r="AD23" s="5">
        <f t="shared" si="13"/>
        <v>8</v>
      </c>
    </row>
    <row r="24" spans="1:30" outlineLevel="4" x14ac:dyDescent="0.25">
      <c r="A24" s="9">
        <v>52.120100000000001</v>
      </c>
      <c r="B24" s="9" t="s">
        <v>32</v>
      </c>
      <c r="C24" s="9" t="s">
        <v>33</v>
      </c>
      <c r="D24" s="5">
        <f t="shared" si="4"/>
        <v>102</v>
      </c>
      <c r="E24" s="5">
        <f t="shared" si="4"/>
        <v>24</v>
      </c>
      <c r="F24" s="5">
        <f t="shared" si="5"/>
        <v>126</v>
      </c>
      <c r="G24" s="5"/>
      <c r="H24" s="5"/>
      <c r="I24" s="5">
        <f t="shared" si="6"/>
        <v>0</v>
      </c>
      <c r="J24" s="5"/>
      <c r="K24" s="5"/>
      <c r="L24" s="5">
        <f t="shared" si="7"/>
        <v>0</v>
      </c>
      <c r="M24" s="5">
        <v>4</v>
      </c>
      <c r="N24" s="5"/>
      <c r="O24" s="5">
        <f t="shared" si="8"/>
        <v>4</v>
      </c>
      <c r="P24" s="5">
        <v>85</v>
      </c>
      <c r="Q24" s="5">
        <v>22</v>
      </c>
      <c r="R24" s="5">
        <f t="shared" si="9"/>
        <v>107</v>
      </c>
      <c r="S24" s="5"/>
      <c r="T24" s="5"/>
      <c r="U24" s="5">
        <f t="shared" si="10"/>
        <v>0</v>
      </c>
      <c r="V24" s="5">
        <v>1</v>
      </c>
      <c r="W24" s="5"/>
      <c r="X24" s="5">
        <f t="shared" si="11"/>
        <v>1</v>
      </c>
      <c r="Y24" s="5">
        <v>3</v>
      </c>
      <c r="Z24" s="5"/>
      <c r="AA24" s="5">
        <f t="shared" si="12"/>
        <v>3</v>
      </c>
      <c r="AB24" s="5">
        <v>9</v>
      </c>
      <c r="AC24" s="5">
        <v>2</v>
      </c>
      <c r="AD24" s="5">
        <f t="shared" si="13"/>
        <v>11</v>
      </c>
    </row>
    <row r="25" spans="1:30" outlineLevel="4" x14ac:dyDescent="0.25">
      <c r="A25" s="9">
        <v>52.130200000000002</v>
      </c>
      <c r="B25" s="9" t="s">
        <v>34</v>
      </c>
      <c r="C25" s="9" t="s">
        <v>35</v>
      </c>
      <c r="D25" s="5">
        <f t="shared" si="4"/>
        <v>3</v>
      </c>
      <c r="E25" s="5">
        <f t="shared" si="4"/>
        <v>5</v>
      </c>
      <c r="F25" s="5">
        <f t="shared" si="5"/>
        <v>8</v>
      </c>
      <c r="G25" s="5"/>
      <c r="H25" s="5"/>
      <c r="I25" s="5">
        <f t="shared" si="6"/>
        <v>0</v>
      </c>
      <c r="J25" s="5"/>
      <c r="K25" s="5"/>
      <c r="L25" s="5">
        <f t="shared" si="7"/>
        <v>0</v>
      </c>
      <c r="M25" s="5"/>
      <c r="N25" s="5"/>
      <c r="O25" s="5">
        <f t="shared" si="8"/>
        <v>0</v>
      </c>
      <c r="P25" s="5">
        <v>3</v>
      </c>
      <c r="Q25" s="5">
        <v>4</v>
      </c>
      <c r="R25" s="5">
        <f t="shared" si="9"/>
        <v>7</v>
      </c>
      <c r="S25" s="5"/>
      <c r="T25" s="5"/>
      <c r="U25" s="5">
        <f t="shared" si="10"/>
        <v>0</v>
      </c>
      <c r="V25" s="5"/>
      <c r="W25" s="5"/>
      <c r="X25" s="5">
        <f t="shared" si="11"/>
        <v>0</v>
      </c>
      <c r="Y25" s="5"/>
      <c r="Z25" s="5"/>
      <c r="AA25" s="5">
        <f t="shared" si="12"/>
        <v>0</v>
      </c>
      <c r="AB25" s="5">
        <v>0</v>
      </c>
      <c r="AC25" s="5">
        <v>1</v>
      </c>
      <c r="AD25" s="5">
        <f t="shared" si="13"/>
        <v>1</v>
      </c>
    </row>
    <row r="26" spans="1:30" outlineLevel="4" x14ac:dyDescent="0.25">
      <c r="A26" s="9">
        <v>52.130200000000002</v>
      </c>
      <c r="B26" s="9" t="s">
        <v>378</v>
      </c>
      <c r="C26" s="9" t="s">
        <v>379</v>
      </c>
      <c r="D26" s="5">
        <f t="shared" si="4"/>
        <v>8</v>
      </c>
      <c r="E26" s="5">
        <f t="shared" si="4"/>
        <v>6</v>
      </c>
      <c r="F26" s="5">
        <f t="shared" si="5"/>
        <v>14</v>
      </c>
      <c r="G26" s="5"/>
      <c r="H26" s="5"/>
      <c r="I26" s="5">
        <f t="shared" si="6"/>
        <v>0</v>
      </c>
      <c r="J26" s="5"/>
      <c r="K26" s="5"/>
      <c r="L26" s="5">
        <f t="shared" si="7"/>
        <v>0</v>
      </c>
      <c r="M26" s="5"/>
      <c r="N26" s="5"/>
      <c r="O26" s="5">
        <f t="shared" si="8"/>
        <v>0</v>
      </c>
      <c r="P26" s="5">
        <v>7</v>
      </c>
      <c r="Q26" s="5">
        <v>4</v>
      </c>
      <c r="R26" s="5">
        <f t="shared" si="9"/>
        <v>11</v>
      </c>
      <c r="S26" s="5"/>
      <c r="T26" s="5"/>
      <c r="U26" s="5">
        <f t="shared" si="10"/>
        <v>0</v>
      </c>
      <c r="V26" s="5"/>
      <c r="W26" s="5"/>
      <c r="X26" s="5">
        <f t="shared" si="11"/>
        <v>0</v>
      </c>
      <c r="Y26" s="5"/>
      <c r="Z26" s="5"/>
      <c r="AA26" s="5">
        <f t="shared" si="12"/>
        <v>0</v>
      </c>
      <c r="AB26" s="5">
        <v>1</v>
      </c>
      <c r="AC26" s="5">
        <v>2</v>
      </c>
      <c r="AD26" s="5">
        <f t="shared" si="13"/>
        <v>3</v>
      </c>
    </row>
    <row r="27" spans="1:30" outlineLevel="4" x14ac:dyDescent="0.25">
      <c r="A27" s="9">
        <v>52.140099999999997</v>
      </c>
      <c r="B27" s="9" t="s">
        <v>36</v>
      </c>
      <c r="C27" s="9" t="s">
        <v>37</v>
      </c>
      <c r="D27" s="5">
        <f t="shared" si="4"/>
        <v>86</v>
      </c>
      <c r="E27" s="5">
        <f t="shared" si="4"/>
        <v>186</v>
      </c>
      <c r="F27" s="5">
        <f t="shared" si="5"/>
        <v>272</v>
      </c>
      <c r="G27" s="5"/>
      <c r="H27" s="5">
        <v>1</v>
      </c>
      <c r="I27" s="5">
        <f t="shared" si="6"/>
        <v>1</v>
      </c>
      <c r="J27" s="5">
        <v>1</v>
      </c>
      <c r="K27" s="5"/>
      <c r="L27" s="5">
        <f t="shared" si="7"/>
        <v>1</v>
      </c>
      <c r="M27" s="5">
        <v>2</v>
      </c>
      <c r="N27" s="5">
        <v>3</v>
      </c>
      <c r="O27" s="5">
        <f t="shared" si="8"/>
        <v>5</v>
      </c>
      <c r="P27" s="5">
        <v>74</v>
      </c>
      <c r="Q27" s="5">
        <v>170</v>
      </c>
      <c r="R27" s="5">
        <f t="shared" si="9"/>
        <v>244</v>
      </c>
      <c r="S27" s="5"/>
      <c r="T27" s="5"/>
      <c r="U27" s="5">
        <f t="shared" si="10"/>
        <v>0</v>
      </c>
      <c r="V27" s="5">
        <v>1</v>
      </c>
      <c r="W27" s="5">
        <v>1</v>
      </c>
      <c r="X27" s="5">
        <f t="shared" si="11"/>
        <v>2</v>
      </c>
      <c r="Y27" s="5">
        <v>1</v>
      </c>
      <c r="Z27" s="5">
        <v>2</v>
      </c>
      <c r="AA27" s="5">
        <f t="shared" si="12"/>
        <v>3</v>
      </c>
      <c r="AB27" s="5">
        <v>7</v>
      </c>
      <c r="AC27" s="5">
        <v>9</v>
      </c>
      <c r="AD27" s="5">
        <f t="shared" si="13"/>
        <v>16</v>
      </c>
    </row>
    <row r="28" spans="1:30" outlineLevel="4" x14ac:dyDescent="0.25">
      <c r="A28" s="9">
        <v>52.140099999999997</v>
      </c>
      <c r="B28" s="9" t="s">
        <v>38</v>
      </c>
      <c r="C28" s="9" t="s">
        <v>39</v>
      </c>
      <c r="D28" s="5">
        <f t="shared" si="4"/>
        <v>34</v>
      </c>
      <c r="E28" s="5">
        <f t="shared" si="4"/>
        <v>41</v>
      </c>
      <c r="F28" s="5">
        <f t="shared" si="5"/>
        <v>75</v>
      </c>
      <c r="G28" s="5"/>
      <c r="H28" s="5"/>
      <c r="I28" s="5">
        <f t="shared" si="6"/>
        <v>0</v>
      </c>
      <c r="J28" s="5"/>
      <c r="K28" s="5">
        <v>1</v>
      </c>
      <c r="L28" s="5">
        <f t="shared" si="7"/>
        <v>1</v>
      </c>
      <c r="M28" s="5"/>
      <c r="N28" s="5"/>
      <c r="O28" s="5">
        <f t="shared" si="8"/>
        <v>0</v>
      </c>
      <c r="P28" s="5">
        <v>28</v>
      </c>
      <c r="Q28" s="5">
        <v>32</v>
      </c>
      <c r="R28" s="5">
        <f t="shared" si="9"/>
        <v>60</v>
      </c>
      <c r="S28" s="5"/>
      <c r="T28" s="5"/>
      <c r="U28" s="5">
        <f t="shared" si="10"/>
        <v>0</v>
      </c>
      <c r="V28" s="5"/>
      <c r="W28" s="5">
        <v>1</v>
      </c>
      <c r="X28" s="5">
        <f t="shared" si="11"/>
        <v>1</v>
      </c>
      <c r="Y28" s="5"/>
      <c r="Z28" s="5">
        <v>2</v>
      </c>
      <c r="AA28" s="5">
        <f t="shared" si="12"/>
        <v>2</v>
      </c>
      <c r="AB28" s="5">
        <v>6</v>
      </c>
      <c r="AC28" s="5">
        <v>5</v>
      </c>
      <c r="AD28" s="5">
        <f t="shared" si="13"/>
        <v>11</v>
      </c>
    </row>
    <row r="29" spans="1:30" x14ac:dyDescent="0.25">
      <c r="A29" s="364" t="s">
        <v>40</v>
      </c>
      <c r="B29" s="364"/>
      <c r="C29" s="364"/>
      <c r="D29" s="4">
        <f t="shared" ref="D29:AD29" si="14">SUBTOTAL(9,D31:D35)</f>
        <v>82</v>
      </c>
      <c r="E29" s="4">
        <f t="shared" si="14"/>
        <v>67</v>
      </c>
      <c r="F29" s="4">
        <f t="shared" si="14"/>
        <v>149</v>
      </c>
      <c r="G29" s="4">
        <f t="shared" si="14"/>
        <v>0</v>
      </c>
      <c r="H29" s="4">
        <f t="shared" si="14"/>
        <v>0</v>
      </c>
      <c r="I29" s="4">
        <f t="shared" si="14"/>
        <v>0</v>
      </c>
      <c r="J29" s="4">
        <f t="shared" si="14"/>
        <v>0</v>
      </c>
      <c r="K29" s="4">
        <f t="shared" si="14"/>
        <v>0</v>
      </c>
      <c r="L29" s="4">
        <f t="shared" si="14"/>
        <v>0</v>
      </c>
      <c r="M29" s="4">
        <f t="shared" si="14"/>
        <v>0</v>
      </c>
      <c r="N29" s="4">
        <f t="shared" si="14"/>
        <v>0</v>
      </c>
      <c r="O29" s="4">
        <f t="shared" si="14"/>
        <v>0</v>
      </c>
      <c r="P29" s="4">
        <f t="shared" si="14"/>
        <v>46</v>
      </c>
      <c r="Q29" s="4">
        <f t="shared" si="14"/>
        <v>40</v>
      </c>
      <c r="R29" s="4">
        <f t="shared" si="14"/>
        <v>86</v>
      </c>
      <c r="S29" s="4">
        <f t="shared" si="14"/>
        <v>1</v>
      </c>
      <c r="T29" s="4">
        <f t="shared" si="14"/>
        <v>0</v>
      </c>
      <c r="U29" s="4">
        <f t="shared" si="14"/>
        <v>1</v>
      </c>
      <c r="V29" s="4">
        <f t="shared" si="14"/>
        <v>0</v>
      </c>
      <c r="W29" s="4">
        <f t="shared" si="14"/>
        <v>0</v>
      </c>
      <c r="X29" s="4">
        <f t="shared" si="14"/>
        <v>0</v>
      </c>
      <c r="Y29" s="4">
        <f t="shared" si="14"/>
        <v>1</v>
      </c>
      <c r="Z29" s="4">
        <f t="shared" si="14"/>
        <v>0</v>
      </c>
      <c r="AA29" s="4">
        <f t="shared" si="14"/>
        <v>1</v>
      </c>
      <c r="AB29" s="4">
        <f t="shared" si="14"/>
        <v>34</v>
      </c>
      <c r="AC29" s="4">
        <f t="shared" si="14"/>
        <v>27</v>
      </c>
      <c r="AD29" s="4">
        <f t="shared" si="14"/>
        <v>61</v>
      </c>
    </row>
    <row r="30" spans="1:30" x14ac:dyDescent="0.25">
      <c r="A30" s="362" t="s">
        <v>41</v>
      </c>
      <c r="B30" s="362"/>
      <c r="C30" s="362"/>
      <c r="D30" s="4">
        <f t="shared" ref="D30:AD30" si="15">SUBTOTAL(9,D31:D32)</f>
        <v>72</v>
      </c>
      <c r="E30" s="4">
        <f t="shared" si="15"/>
        <v>65</v>
      </c>
      <c r="F30" s="4">
        <f t="shared" si="15"/>
        <v>137</v>
      </c>
      <c r="G30" s="4">
        <f t="shared" si="15"/>
        <v>0</v>
      </c>
      <c r="H30" s="4">
        <f t="shared" si="15"/>
        <v>0</v>
      </c>
      <c r="I30" s="4">
        <f t="shared" si="15"/>
        <v>0</v>
      </c>
      <c r="J30" s="4">
        <f t="shared" si="15"/>
        <v>0</v>
      </c>
      <c r="K30" s="4">
        <f t="shared" si="15"/>
        <v>0</v>
      </c>
      <c r="L30" s="4">
        <f t="shared" si="15"/>
        <v>0</v>
      </c>
      <c r="M30" s="4">
        <f t="shared" si="15"/>
        <v>0</v>
      </c>
      <c r="N30" s="4">
        <f t="shared" si="15"/>
        <v>0</v>
      </c>
      <c r="O30" s="4">
        <f t="shared" si="15"/>
        <v>0</v>
      </c>
      <c r="P30" s="4">
        <f t="shared" si="15"/>
        <v>38</v>
      </c>
      <c r="Q30" s="4">
        <f t="shared" si="15"/>
        <v>38</v>
      </c>
      <c r="R30" s="4">
        <f t="shared" si="15"/>
        <v>76</v>
      </c>
      <c r="S30" s="4">
        <f t="shared" si="15"/>
        <v>0</v>
      </c>
      <c r="T30" s="4">
        <f t="shared" si="15"/>
        <v>0</v>
      </c>
      <c r="U30" s="4">
        <f t="shared" si="15"/>
        <v>0</v>
      </c>
      <c r="V30" s="4">
        <f t="shared" si="15"/>
        <v>0</v>
      </c>
      <c r="W30" s="4">
        <f t="shared" si="15"/>
        <v>0</v>
      </c>
      <c r="X30" s="4">
        <f t="shared" si="15"/>
        <v>0</v>
      </c>
      <c r="Y30" s="4">
        <f t="shared" si="15"/>
        <v>1</v>
      </c>
      <c r="Z30" s="4">
        <f t="shared" si="15"/>
        <v>0</v>
      </c>
      <c r="AA30" s="4">
        <f t="shared" si="15"/>
        <v>1</v>
      </c>
      <c r="AB30" s="4">
        <f t="shared" si="15"/>
        <v>33</v>
      </c>
      <c r="AC30" s="4">
        <f t="shared" si="15"/>
        <v>27</v>
      </c>
      <c r="AD30" s="4">
        <f t="shared" si="15"/>
        <v>60</v>
      </c>
    </row>
    <row r="31" spans="1:30" outlineLevel="4" x14ac:dyDescent="0.25">
      <c r="A31" s="9">
        <v>52.010100000000001</v>
      </c>
      <c r="B31" s="9" t="s">
        <v>42</v>
      </c>
      <c r="C31" s="9" t="s">
        <v>43</v>
      </c>
      <c r="D31" s="5">
        <f t="shared" si="4"/>
        <v>72</v>
      </c>
      <c r="E31" s="5">
        <f t="shared" si="4"/>
        <v>64</v>
      </c>
      <c r="F31" s="5">
        <f t="shared" si="5"/>
        <v>136</v>
      </c>
      <c r="G31" s="5"/>
      <c r="H31" s="5"/>
      <c r="I31" s="5">
        <f t="shared" si="6"/>
        <v>0</v>
      </c>
      <c r="J31" s="5"/>
      <c r="K31" s="5"/>
      <c r="L31" s="5">
        <f t="shared" si="7"/>
        <v>0</v>
      </c>
      <c r="M31" s="5"/>
      <c r="N31" s="5"/>
      <c r="O31" s="5">
        <f t="shared" si="8"/>
        <v>0</v>
      </c>
      <c r="P31" s="5">
        <v>38</v>
      </c>
      <c r="Q31" s="5">
        <v>38</v>
      </c>
      <c r="R31" s="5">
        <f t="shared" si="9"/>
        <v>76</v>
      </c>
      <c r="S31" s="5"/>
      <c r="T31" s="5"/>
      <c r="U31" s="5">
        <f t="shared" si="10"/>
        <v>0</v>
      </c>
      <c r="V31" s="5"/>
      <c r="W31" s="5"/>
      <c r="X31" s="5">
        <f t="shared" si="11"/>
        <v>0</v>
      </c>
      <c r="Y31" s="5">
        <v>1</v>
      </c>
      <c r="Z31" s="5"/>
      <c r="AA31" s="5">
        <f t="shared" si="12"/>
        <v>1</v>
      </c>
      <c r="AB31" s="5">
        <v>33</v>
      </c>
      <c r="AC31" s="5">
        <v>26</v>
      </c>
      <c r="AD31" s="5">
        <f t="shared" si="13"/>
        <v>59</v>
      </c>
    </row>
    <row r="32" spans="1:30" outlineLevel="4" x14ac:dyDescent="0.25">
      <c r="A32" s="9">
        <v>52.010100000000001</v>
      </c>
      <c r="B32" s="9" t="s">
        <v>14</v>
      </c>
      <c r="C32" s="9" t="s">
        <v>15</v>
      </c>
      <c r="D32" s="5">
        <f t="shared" si="4"/>
        <v>0</v>
      </c>
      <c r="E32" s="5">
        <f t="shared" si="4"/>
        <v>1</v>
      </c>
      <c r="F32" s="5">
        <f t="shared" si="5"/>
        <v>1</v>
      </c>
      <c r="G32" s="5"/>
      <c r="H32" s="5"/>
      <c r="I32" s="5">
        <f t="shared" si="6"/>
        <v>0</v>
      </c>
      <c r="J32" s="5"/>
      <c r="K32" s="5"/>
      <c r="L32" s="5">
        <f t="shared" si="7"/>
        <v>0</v>
      </c>
      <c r="M32" s="5"/>
      <c r="N32" s="5"/>
      <c r="O32" s="5">
        <f t="shared" si="8"/>
        <v>0</v>
      </c>
      <c r="P32" s="5"/>
      <c r="Q32" s="5"/>
      <c r="R32" s="5">
        <f t="shared" si="9"/>
        <v>0</v>
      </c>
      <c r="S32" s="5"/>
      <c r="T32" s="5"/>
      <c r="U32" s="5">
        <f t="shared" si="10"/>
        <v>0</v>
      </c>
      <c r="V32" s="5"/>
      <c r="W32" s="5"/>
      <c r="X32" s="5">
        <f t="shared" si="11"/>
        <v>0</v>
      </c>
      <c r="Y32" s="5"/>
      <c r="Z32" s="5"/>
      <c r="AA32" s="5">
        <f t="shared" si="12"/>
        <v>0</v>
      </c>
      <c r="AB32" s="5">
        <v>0</v>
      </c>
      <c r="AC32" s="5">
        <v>1</v>
      </c>
      <c r="AD32" s="5">
        <f t="shared" si="13"/>
        <v>1</v>
      </c>
    </row>
    <row r="33" spans="1:30" x14ac:dyDescent="0.25">
      <c r="A33" s="362" t="s">
        <v>45</v>
      </c>
      <c r="B33" s="362"/>
      <c r="C33" s="362"/>
      <c r="D33" s="4">
        <f t="shared" ref="D33:AD33" si="16">SUBTOTAL(9,D34:D35)</f>
        <v>10</v>
      </c>
      <c r="E33" s="4">
        <f t="shared" si="16"/>
        <v>2</v>
      </c>
      <c r="F33" s="4">
        <f t="shared" si="16"/>
        <v>12</v>
      </c>
      <c r="G33" s="4">
        <f t="shared" si="16"/>
        <v>0</v>
      </c>
      <c r="H33" s="4">
        <f t="shared" si="16"/>
        <v>0</v>
      </c>
      <c r="I33" s="4">
        <f t="shared" si="16"/>
        <v>0</v>
      </c>
      <c r="J33" s="4">
        <f t="shared" si="16"/>
        <v>0</v>
      </c>
      <c r="K33" s="4">
        <f t="shared" si="16"/>
        <v>0</v>
      </c>
      <c r="L33" s="4">
        <f t="shared" si="16"/>
        <v>0</v>
      </c>
      <c r="M33" s="4">
        <f t="shared" si="16"/>
        <v>0</v>
      </c>
      <c r="N33" s="4">
        <f t="shared" si="16"/>
        <v>0</v>
      </c>
      <c r="O33" s="4">
        <f t="shared" si="16"/>
        <v>0</v>
      </c>
      <c r="P33" s="4">
        <f t="shared" si="16"/>
        <v>8</v>
      </c>
      <c r="Q33" s="4">
        <f t="shared" si="16"/>
        <v>2</v>
      </c>
      <c r="R33" s="4">
        <f t="shared" si="16"/>
        <v>10</v>
      </c>
      <c r="S33" s="4">
        <f t="shared" si="16"/>
        <v>1</v>
      </c>
      <c r="T33" s="4">
        <f t="shared" si="16"/>
        <v>0</v>
      </c>
      <c r="U33" s="4">
        <f t="shared" si="16"/>
        <v>1</v>
      </c>
      <c r="V33" s="4">
        <f t="shared" si="16"/>
        <v>0</v>
      </c>
      <c r="W33" s="4">
        <f t="shared" si="16"/>
        <v>0</v>
      </c>
      <c r="X33" s="4">
        <f t="shared" si="16"/>
        <v>0</v>
      </c>
      <c r="Y33" s="4">
        <f t="shared" si="16"/>
        <v>0</v>
      </c>
      <c r="Z33" s="4">
        <f t="shared" si="16"/>
        <v>0</v>
      </c>
      <c r="AA33" s="4">
        <f t="shared" si="16"/>
        <v>0</v>
      </c>
      <c r="AB33" s="4">
        <f t="shared" si="16"/>
        <v>1</v>
      </c>
      <c r="AC33" s="4">
        <f t="shared" si="16"/>
        <v>0</v>
      </c>
      <c r="AD33" s="4">
        <f t="shared" si="16"/>
        <v>1</v>
      </c>
    </row>
    <row r="34" spans="1:30" outlineLevel="4" x14ac:dyDescent="0.25">
      <c r="A34" s="9">
        <v>52.080100000000002</v>
      </c>
      <c r="B34" s="9" t="s">
        <v>26</v>
      </c>
      <c r="C34" s="9" t="s">
        <v>27</v>
      </c>
      <c r="D34" s="5">
        <f t="shared" si="4"/>
        <v>7</v>
      </c>
      <c r="E34" s="5">
        <f t="shared" si="4"/>
        <v>0</v>
      </c>
      <c r="F34" s="5">
        <f t="shared" si="5"/>
        <v>7</v>
      </c>
      <c r="G34" s="5"/>
      <c r="H34" s="5"/>
      <c r="I34" s="5">
        <f t="shared" si="6"/>
        <v>0</v>
      </c>
      <c r="J34" s="5"/>
      <c r="K34" s="5"/>
      <c r="L34" s="5">
        <f t="shared" si="7"/>
        <v>0</v>
      </c>
      <c r="M34" s="5"/>
      <c r="N34" s="5"/>
      <c r="O34" s="5">
        <f t="shared" si="8"/>
        <v>0</v>
      </c>
      <c r="P34" s="5">
        <v>5</v>
      </c>
      <c r="Q34" s="5"/>
      <c r="R34" s="5">
        <f t="shared" si="9"/>
        <v>5</v>
      </c>
      <c r="S34" s="5">
        <v>1</v>
      </c>
      <c r="T34" s="5"/>
      <c r="U34" s="5">
        <f t="shared" si="10"/>
        <v>1</v>
      </c>
      <c r="V34" s="5"/>
      <c r="W34" s="5"/>
      <c r="X34" s="5">
        <f t="shared" si="11"/>
        <v>0</v>
      </c>
      <c r="Y34" s="5"/>
      <c r="Z34" s="5"/>
      <c r="AA34" s="5">
        <f t="shared" si="12"/>
        <v>0</v>
      </c>
      <c r="AB34" s="5">
        <v>1</v>
      </c>
      <c r="AC34" s="5">
        <v>0</v>
      </c>
      <c r="AD34" s="5">
        <f t="shared" si="13"/>
        <v>1</v>
      </c>
    </row>
    <row r="35" spans="1:30" outlineLevel="4" x14ac:dyDescent="0.25">
      <c r="A35" s="9">
        <v>52.110100000000003</v>
      </c>
      <c r="B35" s="9" t="s">
        <v>46</v>
      </c>
      <c r="C35" s="9" t="s">
        <v>47</v>
      </c>
      <c r="D35" s="5">
        <f t="shared" si="4"/>
        <v>3</v>
      </c>
      <c r="E35" s="5">
        <f t="shared" si="4"/>
        <v>2</v>
      </c>
      <c r="F35" s="5">
        <f t="shared" si="5"/>
        <v>5</v>
      </c>
      <c r="G35" s="5"/>
      <c r="H35" s="5"/>
      <c r="I35" s="5">
        <f t="shared" si="6"/>
        <v>0</v>
      </c>
      <c r="J35" s="5"/>
      <c r="K35" s="5"/>
      <c r="L35" s="5">
        <f t="shared" si="7"/>
        <v>0</v>
      </c>
      <c r="M35" s="5"/>
      <c r="N35" s="5"/>
      <c r="O35" s="5">
        <f t="shared" si="8"/>
        <v>0</v>
      </c>
      <c r="P35" s="5">
        <v>3</v>
      </c>
      <c r="Q35" s="5">
        <v>2</v>
      </c>
      <c r="R35" s="5">
        <f t="shared" si="9"/>
        <v>5</v>
      </c>
      <c r="S35" s="5"/>
      <c r="T35" s="5"/>
      <c r="U35" s="5">
        <f t="shared" si="10"/>
        <v>0</v>
      </c>
      <c r="V35" s="5"/>
      <c r="W35" s="5"/>
      <c r="X35" s="5">
        <f t="shared" si="11"/>
        <v>0</v>
      </c>
      <c r="Y35" s="5"/>
      <c r="Z35" s="5"/>
      <c r="AA35" s="5">
        <f t="shared" si="12"/>
        <v>0</v>
      </c>
      <c r="AB35" s="5">
        <v>0</v>
      </c>
      <c r="AC35" s="5">
        <v>0</v>
      </c>
      <c r="AD35" s="5">
        <f t="shared" si="13"/>
        <v>0</v>
      </c>
    </row>
    <row r="36" spans="1:30" x14ac:dyDescent="0.25">
      <c r="A36" s="363" t="s">
        <v>48</v>
      </c>
      <c r="B36" s="363"/>
      <c r="C36" s="363"/>
      <c r="D36" s="4">
        <f t="shared" ref="D36:AD36" si="17">SUBTOTAL(9,D39:D42)</f>
        <v>159</v>
      </c>
      <c r="E36" s="4">
        <f t="shared" si="17"/>
        <v>195</v>
      </c>
      <c r="F36" s="4">
        <f t="shared" si="17"/>
        <v>354</v>
      </c>
      <c r="G36" s="4">
        <f t="shared" si="17"/>
        <v>0</v>
      </c>
      <c r="H36" s="4">
        <f t="shared" si="17"/>
        <v>0</v>
      </c>
      <c r="I36" s="4">
        <f t="shared" si="17"/>
        <v>0</v>
      </c>
      <c r="J36" s="4">
        <f t="shared" si="17"/>
        <v>0</v>
      </c>
      <c r="K36" s="4">
        <f t="shared" si="17"/>
        <v>0</v>
      </c>
      <c r="L36" s="4">
        <f t="shared" si="17"/>
        <v>0</v>
      </c>
      <c r="M36" s="4">
        <f t="shared" si="17"/>
        <v>1</v>
      </c>
      <c r="N36" s="4">
        <f t="shared" si="17"/>
        <v>1</v>
      </c>
      <c r="O36" s="4">
        <f t="shared" si="17"/>
        <v>2</v>
      </c>
      <c r="P36" s="4">
        <f t="shared" si="17"/>
        <v>145</v>
      </c>
      <c r="Q36" s="4">
        <f t="shared" si="17"/>
        <v>180</v>
      </c>
      <c r="R36" s="4">
        <f t="shared" si="17"/>
        <v>325</v>
      </c>
      <c r="S36" s="4">
        <f t="shared" si="17"/>
        <v>0</v>
      </c>
      <c r="T36" s="4">
        <f t="shared" si="17"/>
        <v>0</v>
      </c>
      <c r="U36" s="4">
        <f t="shared" si="17"/>
        <v>0</v>
      </c>
      <c r="V36" s="4">
        <f t="shared" si="17"/>
        <v>0</v>
      </c>
      <c r="W36" s="4">
        <f t="shared" si="17"/>
        <v>0</v>
      </c>
      <c r="X36" s="4">
        <f t="shared" si="17"/>
        <v>0</v>
      </c>
      <c r="Y36" s="4">
        <f t="shared" si="17"/>
        <v>4</v>
      </c>
      <c r="Z36" s="4">
        <f t="shared" si="17"/>
        <v>1</v>
      </c>
      <c r="AA36" s="4">
        <f t="shared" si="17"/>
        <v>5</v>
      </c>
      <c r="AB36" s="4">
        <f t="shared" si="17"/>
        <v>9</v>
      </c>
      <c r="AC36" s="4">
        <f t="shared" si="17"/>
        <v>13</v>
      </c>
      <c r="AD36" s="4">
        <f t="shared" si="17"/>
        <v>22</v>
      </c>
    </row>
    <row r="37" spans="1:30" x14ac:dyDescent="0.25">
      <c r="A37" s="364" t="s">
        <v>12</v>
      </c>
      <c r="B37" s="364"/>
      <c r="C37" s="364"/>
      <c r="D37" s="4">
        <f t="shared" ref="D37:AD37" si="18">SUBTOTAL(9,D39:D39)</f>
        <v>124</v>
      </c>
      <c r="E37" s="4">
        <f t="shared" si="18"/>
        <v>157</v>
      </c>
      <c r="F37" s="4">
        <f t="shared" si="18"/>
        <v>281</v>
      </c>
      <c r="G37" s="4">
        <f t="shared" si="18"/>
        <v>0</v>
      </c>
      <c r="H37" s="4">
        <f t="shared" si="18"/>
        <v>0</v>
      </c>
      <c r="I37" s="4">
        <f t="shared" si="18"/>
        <v>0</v>
      </c>
      <c r="J37" s="4">
        <f t="shared" si="18"/>
        <v>0</v>
      </c>
      <c r="K37" s="4">
        <f t="shared" si="18"/>
        <v>0</v>
      </c>
      <c r="L37" s="4">
        <f t="shared" si="18"/>
        <v>0</v>
      </c>
      <c r="M37" s="4">
        <f t="shared" si="18"/>
        <v>1</v>
      </c>
      <c r="N37" s="4">
        <f t="shared" si="18"/>
        <v>1</v>
      </c>
      <c r="O37" s="4">
        <f t="shared" si="18"/>
        <v>2</v>
      </c>
      <c r="P37" s="4">
        <f t="shared" si="18"/>
        <v>112</v>
      </c>
      <c r="Q37" s="4">
        <f t="shared" si="18"/>
        <v>143</v>
      </c>
      <c r="R37" s="4">
        <f t="shared" si="18"/>
        <v>255</v>
      </c>
      <c r="S37" s="4">
        <f t="shared" si="18"/>
        <v>0</v>
      </c>
      <c r="T37" s="4">
        <f t="shared" si="18"/>
        <v>0</v>
      </c>
      <c r="U37" s="4">
        <f t="shared" si="18"/>
        <v>0</v>
      </c>
      <c r="V37" s="4">
        <f t="shared" si="18"/>
        <v>0</v>
      </c>
      <c r="W37" s="4">
        <f t="shared" si="18"/>
        <v>0</v>
      </c>
      <c r="X37" s="4">
        <f t="shared" si="18"/>
        <v>0</v>
      </c>
      <c r="Y37" s="4">
        <f t="shared" si="18"/>
        <v>3</v>
      </c>
      <c r="Z37" s="4">
        <f t="shared" si="18"/>
        <v>1</v>
      </c>
      <c r="AA37" s="4">
        <f t="shared" si="18"/>
        <v>4</v>
      </c>
      <c r="AB37" s="4">
        <f t="shared" si="18"/>
        <v>8</v>
      </c>
      <c r="AC37" s="4">
        <f t="shared" si="18"/>
        <v>12</v>
      </c>
      <c r="AD37" s="4">
        <f t="shared" si="18"/>
        <v>20</v>
      </c>
    </row>
    <row r="38" spans="1:30" x14ac:dyDescent="0.25">
      <c r="A38" s="362" t="s">
        <v>13</v>
      </c>
      <c r="B38" s="362"/>
      <c r="C38" s="362"/>
      <c r="D38" s="4">
        <f t="shared" ref="D38:AD38" si="19">SUBTOTAL(9,D39:D39)</f>
        <v>124</v>
      </c>
      <c r="E38" s="4">
        <f t="shared" si="19"/>
        <v>157</v>
      </c>
      <c r="F38" s="4">
        <f t="shared" si="19"/>
        <v>281</v>
      </c>
      <c r="G38" s="4">
        <f t="shared" si="19"/>
        <v>0</v>
      </c>
      <c r="H38" s="4">
        <f t="shared" si="19"/>
        <v>0</v>
      </c>
      <c r="I38" s="4">
        <f t="shared" si="19"/>
        <v>0</v>
      </c>
      <c r="J38" s="4">
        <f t="shared" si="19"/>
        <v>0</v>
      </c>
      <c r="K38" s="4">
        <f t="shared" si="19"/>
        <v>0</v>
      </c>
      <c r="L38" s="4">
        <f t="shared" si="19"/>
        <v>0</v>
      </c>
      <c r="M38" s="4">
        <f t="shared" si="19"/>
        <v>1</v>
      </c>
      <c r="N38" s="4">
        <f t="shared" si="19"/>
        <v>1</v>
      </c>
      <c r="O38" s="4">
        <f t="shared" si="19"/>
        <v>2</v>
      </c>
      <c r="P38" s="4">
        <f t="shared" si="19"/>
        <v>112</v>
      </c>
      <c r="Q38" s="4">
        <f t="shared" si="19"/>
        <v>143</v>
      </c>
      <c r="R38" s="4">
        <f t="shared" si="19"/>
        <v>255</v>
      </c>
      <c r="S38" s="4">
        <f t="shared" si="19"/>
        <v>0</v>
      </c>
      <c r="T38" s="4">
        <f t="shared" si="19"/>
        <v>0</v>
      </c>
      <c r="U38" s="4">
        <f t="shared" si="19"/>
        <v>0</v>
      </c>
      <c r="V38" s="4">
        <f t="shared" si="19"/>
        <v>0</v>
      </c>
      <c r="W38" s="4">
        <f t="shared" si="19"/>
        <v>0</v>
      </c>
      <c r="X38" s="4">
        <f t="shared" si="19"/>
        <v>0</v>
      </c>
      <c r="Y38" s="4">
        <f t="shared" si="19"/>
        <v>3</v>
      </c>
      <c r="Z38" s="4">
        <f t="shared" si="19"/>
        <v>1</v>
      </c>
      <c r="AA38" s="4">
        <f t="shared" si="19"/>
        <v>4</v>
      </c>
      <c r="AB38" s="4">
        <f t="shared" si="19"/>
        <v>8</v>
      </c>
      <c r="AC38" s="4">
        <f t="shared" si="19"/>
        <v>12</v>
      </c>
      <c r="AD38" s="4">
        <f t="shared" si="19"/>
        <v>20</v>
      </c>
    </row>
    <row r="39" spans="1:30" outlineLevel="4" x14ac:dyDescent="0.25">
      <c r="A39" s="9">
        <v>4.0400999999999998</v>
      </c>
      <c r="B39" s="9" t="s">
        <v>49</v>
      </c>
      <c r="C39" s="9" t="s">
        <v>50</v>
      </c>
      <c r="D39" s="5">
        <f t="shared" si="4"/>
        <v>124</v>
      </c>
      <c r="E39" s="5">
        <f t="shared" si="4"/>
        <v>157</v>
      </c>
      <c r="F39" s="5">
        <f t="shared" si="5"/>
        <v>281</v>
      </c>
      <c r="G39" s="5"/>
      <c r="H39" s="5"/>
      <c r="I39" s="5">
        <f t="shared" si="6"/>
        <v>0</v>
      </c>
      <c r="J39" s="5"/>
      <c r="K39" s="5"/>
      <c r="L39" s="5">
        <f t="shared" si="7"/>
        <v>0</v>
      </c>
      <c r="M39" s="5">
        <v>1</v>
      </c>
      <c r="N39" s="5">
        <v>1</v>
      </c>
      <c r="O39" s="5">
        <f t="shared" si="8"/>
        <v>2</v>
      </c>
      <c r="P39" s="5">
        <v>112</v>
      </c>
      <c r="Q39" s="5">
        <v>143</v>
      </c>
      <c r="R39" s="5">
        <f t="shared" si="9"/>
        <v>255</v>
      </c>
      <c r="S39" s="5"/>
      <c r="T39" s="5"/>
      <c r="U39" s="5">
        <f t="shared" si="10"/>
        <v>0</v>
      </c>
      <c r="V39" s="5"/>
      <c r="W39" s="5"/>
      <c r="X39" s="5">
        <f t="shared" si="11"/>
        <v>0</v>
      </c>
      <c r="Y39" s="5">
        <v>3</v>
      </c>
      <c r="Z39" s="5">
        <v>1</v>
      </c>
      <c r="AA39" s="5">
        <f t="shared" si="12"/>
        <v>4</v>
      </c>
      <c r="AB39" s="5">
        <v>8</v>
      </c>
      <c r="AC39" s="5">
        <v>12</v>
      </c>
      <c r="AD39" s="5">
        <f t="shared" si="13"/>
        <v>20</v>
      </c>
    </row>
    <row r="40" spans="1:30" x14ac:dyDescent="0.25">
      <c r="A40" s="364" t="s">
        <v>40</v>
      </c>
      <c r="B40" s="364"/>
      <c r="C40" s="364"/>
      <c r="D40" s="4">
        <f t="shared" ref="D40:AD40" si="20">SUBTOTAL(9,D42:D42)</f>
        <v>35</v>
      </c>
      <c r="E40" s="4">
        <f t="shared" si="20"/>
        <v>38</v>
      </c>
      <c r="F40" s="4">
        <f t="shared" si="20"/>
        <v>73</v>
      </c>
      <c r="G40" s="4">
        <f t="shared" si="20"/>
        <v>0</v>
      </c>
      <c r="H40" s="4">
        <f t="shared" si="20"/>
        <v>0</v>
      </c>
      <c r="I40" s="4">
        <f t="shared" si="20"/>
        <v>0</v>
      </c>
      <c r="J40" s="4">
        <f t="shared" si="20"/>
        <v>0</v>
      </c>
      <c r="K40" s="4">
        <f t="shared" si="20"/>
        <v>0</v>
      </c>
      <c r="L40" s="4">
        <f t="shared" si="20"/>
        <v>0</v>
      </c>
      <c r="M40" s="4">
        <f t="shared" si="20"/>
        <v>0</v>
      </c>
      <c r="N40" s="4">
        <f t="shared" si="20"/>
        <v>0</v>
      </c>
      <c r="O40" s="4">
        <f t="shared" si="20"/>
        <v>0</v>
      </c>
      <c r="P40" s="4">
        <f t="shared" si="20"/>
        <v>33</v>
      </c>
      <c r="Q40" s="4">
        <f t="shared" si="20"/>
        <v>37</v>
      </c>
      <c r="R40" s="4">
        <f t="shared" si="20"/>
        <v>70</v>
      </c>
      <c r="S40" s="4">
        <f t="shared" si="20"/>
        <v>0</v>
      </c>
      <c r="T40" s="4">
        <f t="shared" si="20"/>
        <v>0</v>
      </c>
      <c r="U40" s="4">
        <f t="shared" si="20"/>
        <v>0</v>
      </c>
      <c r="V40" s="4">
        <f t="shared" si="20"/>
        <v>0</v>
      </c>
      <c r="W40" s="4">
        <f t="shared" si="20"/>
        <v>0</v>
      </c>
      <c r="X40" s="4">
        <f t="shared" si="20"/>
        <v>0</v>
      </c>
      <c r="Y40" s="4">
        <f t="shared" si="20"/>
        <v>1</v>
      </c>
      <c r="Z40" s="4">
        <f t="shared" si="20"/>
        <v>0</v>
      </c>
      <c r="AA40" s="4">
        <f t="shared" si="20"/>
        <v>1</v>
      </c>
      <c r="AB40" s="4">
        <f t="shared" si="20"/>
        <v>1</v>
      </c>
      <c r="AC40" s="4">
        <f t="shared" si="20"/>
        <v>1</v>
      </c>
      <c r="AD40" s="4">
        <f t="shared" si="20"/>
        <v>2</v>
      </c>
    </row>
    <row r="41" spans="1:30" x14ac:dyDescent="0.25">
      <c r="A41" s="362" t="s">
        <v>41</v>
      </c>
      <c r="B41" s="362"/>
      <c r="C41" s="362"/>
      <c r="D41" s="4">
        <f t="shared" ref="D41:AD41" si="21">SUBTOTAL(9,D42:D42)</f>
        <v>35</v>
      </c>
      <c r="E41" s="4">
        <f t="shared" si="21"/>
        <v>38</v>
      </c>
      <c r="F41" s="4">
        <f t="shared" si="21"/>
        <v>73</v>
      </c>
      <c r="G41" s="4">
        <f t="shared" si="21"/>
        <v>0</v>
      </c>
      <c r="H41" s="4">
        <f t="shared" si="21"/>
        <v>0</v>
      </c>
      <c r="I41" s="4">
        <f t="shared" si="21"/>
        <v>0</v>
      </c>
      <c r="J41" s="4">
        <f t="shared" si="21"/>
        <v>0</v>
      </c>
      <c r="K41" s="4">
        <f t="shared" si="21"/>
        <v>0</v>
      </c>
      <c r="L41" s="4">
        <f t="shared" si="21"/>
        <v>0</v>
      </c>
      <c r="M41" s="4">
        <f t="shared" si="21"/>
        <v>0</v>
      </c>
      <c r="N41" s="4">
        <f t="shared" si="21"/>
        <v>0</v>
      </c>
      <c r="O41" s="4">
        <f t="shared" si="21"/>
        <v>0</v>
      </c>
      <c r="P41" s="4">
        <f t="shared" si="21"/>
        <v>33</v>
      </c>
      <c r="Q41" s="4">
        <f t="shared" si="21"/>
        <v>37</v>
      </c>
      <c r="R41" s="4">
        <f t="shared" si="21"/>
        <v>70</v>
      </c>
      <c r="S41" s="4">
        <f t="shared" si="21"/>
        <v>0</v>
      </c>
      <c r="T41" s="4">
        <f t="shared" si="21"/>
        <v>0</v>
      </c>
      <c r="U41" s="4">
        <f t="shared" si="21"/>
        <v>0</v>
      </c>
      <c r="V41" s="4">
        <f t="shared" si="21"/>
        <v>0</v>
      </c>
      <c r="W41" s="4">
        <f t="shared" si="21"/>
        <v>0</v>
      </c>
      <c r="X41" s="4">
        <f t="shared" si="21"/>
        <v>0</v>
      </c>
      <c r="Y41" s="4">
        <f t="shared" si="21"/>
        <v>1</v>
      </c>
      <c r="Z41" s="4">
        <f t="shared" si="21"/>
        <v>0</v>
      </c>
      <c r="AA41" s="4">
        <f t="shared" si="21"/>
        <v>1</v>
      </c>
      <c r="AB41" s="4">
        <f t="shared" si="21"/>
        <v>1</v>
      </c>
      <c r="AC41" s="4">
        <f t="shared" si="21"/>
        <v>1</v>
      </c>
      <c r="AD41" s="4">
        <f t="shared" si="21"/>
        <v>2</v>
      </c>
    </row>
    <row r="42" spans="1:30" outlineLevel="4" x14ac:dyDescent="0.25">
      <c r="A42" s="9">
        <v>4.0201000000000002</v>
      </c>
      <c r="B42" s="9" t="s">
        <v>51</v>
      </c>
      <c r="C42" s="9" t="s">
        <v>52</v>
      </c>
      <c r="D42" s="5">
        <f t="shared" si="4"/>
        <v>35</v>
      </c>
      <c r="E42" s="5">
        <f t="shared" si="4"/>
        <v>38</v>
      </c>
      <c r="F42" s="5">
        <f t="shared" si="5"/>
        <v>73</v>
      </c>
      <c r="G42" s="5"/>
      <c r="H42" s="5"/>
      <c r="I42" s="5">
        <f t="shared" si="6"/>
        <v>0</v>
      </c>
      <c r="J42" s="5"/>
      <c r="K42" s="5"/>
      <c r="L42" s="5">
        <f t="shared" si="7"/>
        <v>0</v>
      </c>
      <c r="M42" s="5"/>
      <c r="N42" s="5"/>
      <c r="O42" s="5">
        <f t="shared" si="8"/>
        <v>0</v>
      </c>
      <c r="P42" s="5">
        <v>33</v>
      </c>
      <c r="Q42" s="5">
        <v>37</v>
      </c>
      <c r="R42" s="5">
        <f t="shared" si="9"/>
        <v>70</v>
      </c>
      <c r="S42" s="5"/>
      <c r="T42" s="5"/>
      <c r="U42" s="5">
        <f t="shared" si="10"/>
        <v>0</v>
      </c>
      <c r="V42" s="5"/>
      <c r="W42" s="5"/>
      <c r="X42" s="5">
        <f t="shared" si="11"/>
        <v>0</v>
      </c>
      <c r="Y42" s="5">
        <v>1</v>
      </c>
      <c r="Z42" s="5"/>
      <c r="AA42" s="5">
        <f t="shared" si="12"/>
        <v>1</v>
      </c>
      <c r="AB42" s="5">
        <v>1</v>
      </c>
      <c r="AC42" s="5">
        <v>1</v>
      </c>
      <c r="AD42" s="5">
        <f t="shared" si="13"/>
        <v>2</v>
      </c>
    </row>
    <row r="43" spans="1:30" x14ac:dyDescent="0.25">
      <c r="A43" s="363" t="s">
        <v>53</v>
      </c>
      <c r="B43" s="363"/>
      <c r="C43" s="363"/>
      <c r="D43" s="4">
        <f t="shared" ref="D43:AD43" si="22">SUBTOTAL(9,D46:D69)</f>
        <v>1227</v>
      </c>
      <c r="E43" s="4">
        <f t="shared" si="22"/>
        <v>1724</v>
      </c>
      <c r="F43" s="4">
        <f t="shared" si="22"/>
        <v>2951</v>
      </c>
      <c r="G43" s="4">
        <f t="shared" si="22"/>
        <v>1</v>
      </c>
      <c r="H43" s="4">
        <f t="shared" si="22"/>
        <v>4</v>
      </c>
      <c r="I43" s="4">
        <f t="shared" si="22"/>
        <v>5</v>
      </c>
      <c r="J43" s="4">
        <f t="shared" si="22"/>
        <v>4</v>
      </c>
      <c r="K43" s="4">
        <f t="shared" si="22"/>
        <v>3</v>
      </c>
      <c r="L43" s="4">
        <f t="shared" si="22"/>
        <v>7</v>
      </c>
      <c r="M43" s="4">
        <f t="shared" si="22"/>
        <v>21</v>
      </c>
      <c r="N43" s="4">
        <f t="shared" si="22"/>
        <v>33</v>
      </c>
      <c r="O43" s="4">
        <f t="shared" si="22"/>
        <v>54</v>
      </c>
      <c r="P43" s="4">
        <f t="shared" si="22"/>
        <v>1099</v>
      </c>
      <c r="Q43" s="4">
        <f t="shared" si="22"/>
        <v>1536</v>
      </c>
      <c r="R43" s="4">
        <f t="shared" si="22"/>
        <v>2635</v>
      </c>
      <c r="S43" s="4">
        <f t="shared" si="22"/>
        <v>0</v>
      </c>
      <c r="T43" s="4">
        <f t="shared" si="22"/>
        <v>0</v>
      </c>
      <c r="U43" s="4">
        <f t="shared" si="22"/>
        <v>0</v>
      </c>
      <c r="V43" s="4">
        <f t="shared" si="22"/>
        <v>2</v>
      </c>
      <c r="W43" s="4">
        <f t="shared" si="22"/>
        <v>4</v>
      </c>
      <c r="X43" s="4">
        <f t="shared" si="22"/>
        <v>6</v>
      </c>
      <c r="Y43" s="4">
        <f t="shared" si="22"/>
        <v>4</v>
      </c>
      <c r="Z43" s="4">
        <f t="shared" si="22"/>
        <v>14</v>
      </c>
      <c r="AA43" s="4">
        <f t="shared" si="22"/>
        <v>18</v>
      </c>
      <c r="AB43" s="4">
        <f t="shared" si="22"/>
        <v>96</v>
      </c>
      <c r="AC43" s="4">
        <f t="shared" si="22"/>
        <v>130</v>
      </c>
      <c r="AD43" s="4">
        <f t="shared" si="22"/>
        <v>226</v>
      </c>
    </row>
    <row r="44" spans="1:30" x14ac:dyDescent="0.25">
      <c r="A44" s="364" t="s">
        <v>12</v>
      </c>
      <c r="B44" s="364"/>
      <c r="C44" s="364"/>
      <c r="D44" s="4">
        <f t="shared" ref="D44:AD44" si="23">SUBTOTAL(9,D46:D56)</f>
        <v>1040</v>
      </c>
      <c r="E44" s="4">
        <f t="shared" si="23"/>
        <v>1567</v>
      </c>
      <c r="F44" s="4">
        <f t="shared" si="23"/>
        <v>2607</v>
      </c>
      <c r="G44" s="4">
        <f t="shared" si="23"/>
        <v>1</v>
      </c>
      <c r="H44" s="4">
        <f t="shared" si="23"/>
        <v>4</v>
      </c>
      <c r="I44" s="4">
        <f t="shared" si="23"/>
        <v>5</v>
      </c>
      <c r="J44" s="4">
        <f t="shared" si="23"/>
        <v>1</v>
      </c>
      <c r="K44" s="4">
        <f t="shared" si="23"/>
        <v>1</v>
      </c>
      <c r="L44" s="4">
        <f t="shared" si="23"/>
        <v>2</v>
      </c>
      <c r="M44" s="4">
        <f t="shared" si="23"/>
        <v>20</v>
      </c>
      <c r="N44" s="4">
        <f t="shared" si="23"/>
        <v>33</v>
      </c>
      <c r="O44" s="4">
        <f t="shared" si="23"/>
        <v>53</v>
      </c>
      <c r="P44" s="4">
        <f t="shared" si="23"/>
        <v>968</v>
      </c>
      <c r="Q44" s="4">
        <f t="shared" si="23"/>
        <v>1428</v>
      </c>
      <c r="R44" s="4">
        <f t="shared" si="23"/>
        <v>2396</v>
      </c>
      <c r="S44" s="4">
        <f t="shared" si="23"/>
        <v>0</v>
      </c>
      <c r="T44" s="4">
        <f t="shared" si="23"/>
        <v>0</v>
      </c>
      <c r="U44" s="4">
        <f t="shared" si="23"/>
        <v>0</v>
      </c>
      <c r="V44" s="4">
        <f t="shared" si="23"/>
        <v>2</v>
      </c>
      <c r="W44" s="4">
        <f t="shared" si="23"/>
        <v>4</v>
      </c>
      <c r="X44" s="4">
        <f t="shared" si="23"/>
        <v>6</v>
      </c>
      <c r="Y44" s="4">
        <f t="shared" si="23"/>
        <v>2</v>
      </c>
      <c r="Z44" s="4">
        <f t="shared" si="23"/>
        <v>13</v>
      </c>
      <c r="AA44" s="4">
        <f t="shared" si="23"/>
        <v>15</v>
      </c>
      <c r="AB44" s="4">
        <f t="shared" si="23"/>
        <v>46</v>
      </c>
      <c r="AC44" s="4">
        <f t="shared" si="23"/>
        <v>84</v>
      </c>
      <c r="AD44" s="4">
        <f t="shared" si="23"/>
        <v>130</v>
      </c>
    </row>
    <row r="45" spans="1:30" x14ac:dyDescent="0.25">
      <c r="A45" s="362" t="s">
        <v>13</v>
      </c>
      <c r="B45" s="362"/>
      <c r="C45" s="362"/>
      <c r="D45" s="4">
        <f t="shared" ref="D45:AD45" si="24">SUBTOTAL(9,D46:D56)</f>
        <v>1040</v>
      </c>
      <c r="E45" s="4">
        <f t="shared" si="24"/>
        <v>1567</v>
      </c>
      <c r="F45" s="4">
        <f t="shared" si="24"/>
        <v>2607</v>
      </c>
      <c r="G45" s="4">
        <f t="shared" si="24"/>
        <v>1</v>
      </c>
      <c r="H45" s="4">
        <f t="shared" si="24"/>
        <v>4</v>
      </c>
      <c r="I45" s="4">
        <f t="shared" si="24"/>
        <v>5</v>
      </c>
      <c r="J45" s="4">
        <f t="shared" si="24"/>
        <v>1</v>
      </c>
      <c r="K45" s="4">
        <f t="shared" si="24"/>
        <v>1</v>
      </c>
      <c r="L45" s="4">
        <f t="shared" si="24"/>
        <v>2</v>
      </c>
      <c r="M45" s="4">
        <f t="shared" si="24"/>
        <v>20</v>
      </c>
      <c r="N45" s="4">
        <f t="shared" si="24"/>
        <v>33</v>
      </c>
      <c r="O45" s="4">
        <f t="shared" si="24"/>
        <v>53</v>
      </c>
      <c r="P45" s="4">
        <f t="shared" si="24"/>
        <v>968</v>
      </c>
      <c r="Q45" s="4">
        <f t="shared" si="24"/>
        <v>1428</v>
      </c>
      <c r="R45" s="4">
        <f t="shared" si="24"/>
        <v>2396</v>
      </c>
      <c r="S45" s="4">
        <f t="shared" si="24"/>
        <v>0</v>
      </c>
      <c r="T45" s="4">
        <f t="shared" si="24"/>
        <v>0</v>
      </c>
      <c r="U45" s="4">
        <f t="shared" si="24"/>
        <v>0</v>
      </c>
      <c r="V45" s="4">
        <f t="shared" si="24"/>
        <v>2</v>
      </c>
      <c r="W45" s="4">
        <f t="shared" si="24"/>
        <v>4</v>
      </c>
      <c r="X45" s="4">
        <f t="shared" si="24"/>
        <v>6</v>
      </c>
      <c r="Y45" s="4">
        <f t="shared" si="24"/>
        <v>2</v>
      </c>
      <c r="Z45" s="4">
        <f t="shared" si="24"/>
        <v>13</v>
      </c>
      <c r="AA45" s="4">
        <f t="shared" si="24"/>
        <v>15</v>
      </c>
      <c r="AB45" s="4">
        <f t="shared" si="24"/>
        <v>46</v>
      </c>
      <c r="AC45" s="4">
        <f t="shared" si="24"/>
        <v>84</v>
      </c>
      <c r="AD45" s="4">
        <f t="shared" si="24"/>
        <v>130</v>
      </c>
    </row>
    <row r="46" spans="1:30" outlineLevel="4" x14ac:dyDescent="0.25">
      <c r="A46" s="9">
        <v>3.0104000000000002</v>
      </c>
      <c r="B46" s="9" t="s">
        <v>54</v>
      </c>
      <c r="C46" s="9" t="s">
        <v>55</v>
      </c>
      <c r="D46" s="5">
        <f t="shared" si="4"/>
        <v>123</v>
      </c>
      <c r="E46" s="5">
        <f t="shared" si="4"/>
        <v>213</v>
      </c>
      <c r="F46" s="5">
        <f t="shared" si="5"/>
        <v>336</v>
      </c>
      <c r="G46" s="5"/>
      <c r="H46" s="5">
        <v>1</v>
      </c>
      <c r="I46" s="5">
        <f t="shared" si="6"/>
        <v>1</v>
      </c>
      <c r="J46" s="5"/>
      <c r="K46" s="5"/>
      <c r="L46" s="5">
        <f t="shared" si="7"/>
        <v>0</v>
      </c>
      <c r="M46" s="5">
        <v>5</v>
      </c>
      <c r="N46" s="5">
        <v>11</v>
      </c>
      <c r="O46" s="5">
        <f t="shared" si="8"/>
        <v>16</v>
      </c>
      <c r="P46" s="5">
        <v>115</v>
      </c>
      <c r="Q46" s="5">
        <v>192</v>
      </c>
      <c r="R46" s="5">
        <f t="shared" si="9"/>
        <v>307</v>
      </c>
      <c r="S46" s="5"/>
      <c r="T46" s="5"/>
      <c r="U46" s="5">
        <f t="shared" si="10"/>
        <v>0</v>
      </c>
      <c r="V46" s="5">
        <v>1</v>
      </c>
      <c r="W46" s="5">
        <v>1</v>
      </c>
      <c r="X46" s="5">
        <f t="shared" si="11"/>
        <v>2</v>
      </c>
      <c r="Y46" s="5"/>
      <c r="Z46" s="5">
        <v>3</v>
      </c>
      <c r="AA46" s="5">
        <f t="shared" si="12"/>
        <v>3</v>
      </c>
      <c r="AB46" s="5">
        <v>2</v>
      </c>
      <c r="AC46" s="5">
        <v>5</v>
      </c>
      <c r="AD46" s="5">
        <f t="shared" si="13"/>
        <v>7</v>
      </c>
    </row>
    <row r="47" spans="1:30" outlineLevel="4" x14ac:dyDescent="0.25">
      <c r="A47" s="9">
        <v>11.0701</v>
      </c>
      <c r="B47" s="9" t="s">
        <v>56</v>
      </c>
      <c r="C47" s="9" t="s">
        <v>57</v>
      </c>
      <c r="D47" s="5">
        <f t="shared" si="4"/>
        <v>98</v>
      </c>
      <c r="E47" s="5">
        <f t="shared" si="4"/>
        <v>32</v>
      </c>
      <c r="F47" s="5">
        <f t="shared" si="5"/>
        <v>130</v>
      </c>
      <c r="G47" s="5"/>
      <c r="H47" s="5"/>
      <c r="I47" s="5">
        <f t="shared" si="6"/>
        <v>0</v>
      </c>
      <c r="J47" s="5"/>
      <c r="K47" s="5"/>
      <c r="L47" s="5">
        <f t="shared" si="7"/>
        <v>0</v>
      </c>
      <c r="M47" s="5">
        <v>1</v>
      </c>
      <c r="N47" s="5">
        <v>1</v>
      </c>
      <c r="O47" s="5">
        <f t="shared" si="8"/>
        <v>2</v>
      </c>
      <c r="P47" s="5">
        <v>91</v>
      </c>
      <c r="Q47" s="5">
        <v>28</v>
      </c>
      <c r="R47" s="5">
        <f t="shared" si="9"/>
        <v>119</v>
      </c>
      <c r="S47" s="5"/>
      <c r="T47" s="5"/>
      <c r="U47" s="5">
        <f t="shared" si="10"/>
        <v>0</v>
      </c>
      <c r="V47" s="5"/>
      <c r="W47" s="5">
        <v>1</v>
      </c>
      <c r="X47" s="5">
        <f t="shared" si="11"/>
        <v>1</v>
      </c>
      <c r="Y47" s="5"/>
      <c r="Z47" s="5"/>
      <c r="AA47" s="5">
        <f t="shared" si="12"/>
        <v>0</v>
      </c>
      <c r="AB47" s="5">
        <v>6</v>
      </c>
      <c r="AC47" s="5">
        <v>2</v>
      </c>
      <c r="AD47" s="5">
        <f t="shared" si="13"/>
        <v>8</v>
      </c>
    </row>
    <row r="48" spans="1:30" outlineLevel="4" x14ac:dyDescent="0.25">
      <c r="A48" s="9">
        <v>26.010100000000001</v>
      </c>
      <c r="B48" s="9" t="s">
        <v>58</v>
      </c>
      <c r="C48" s="9" t="s">
        <v>59</v>
      </c>
      <c r="D48" s="5">
        <f t="shared" si="4"/>
        <v>281</v>
      </c>
      <c r="E48" s="5">
        <f t="shared" si="4"/>
        <v>414</v>
      </c>
      <c r="F48" s="5">
        <f t="shared" si="5"/>
        <v>695</v>
      </c>
      <c r="G48" s="5"/>
      <c r="H48" s="5">
        <v>1</v>
      </c>
      <c r="I48" s="5">
        <f t="shared" si="6"/>
        <v>1</v>
      </c>
      <c r="J48" s="5"/>
      <c r="K48" s="5"/>
      <c r="L48" s="5">
        <f t="shared" si="7"/>
        <v>0</v>
      </c>
      <c r="M48" s="5">
        <v>9</v>
      </c>
      <c r="N48" s="5">
        <v>9</v>
      </c>
      <c r="O48" s="5">
        <f t="shared" si="8"/>
        <v>18</v>
      </c>
      <c r="P48" s="5">
        <v>260</v>
      </c>
      <c r="Q48" s="5">
        <v>384</v>
      </c>
      <c r="R48" s="5">
        <f t="shared" si="9"/>
        <v>644</v>
      </c>
      <c r="S48" s="5"/>
      <c r="T48" s="5"/>
      <c r="U48" s="5">
        <f t="shared" si="10"/>
        <v>0</v>
      </c>
      <c r="V48" s="5"/>
      <c r="W48" s="5"/>
      <c r="X48" s="5">
        <f t="shared" si="11"/>
        <v>0</v>
      </c>
      <c r="Y48" s="5"/>
      <c r="Z48" s="5">
        <v>3</v>
      </c>
      <c r="AA48" s="5">
        <f t="shared" si="12"/>
        <v>3</v>
      </c>
      <c r="AB48" s="5">
        <v>12</v>
      </c>
      <c r="AC48" s="5">
        <v>17</v>
      </c>
      <c r="AD48" s="5">
        <f t="shared" si="13"/>
        <v>29</v>
      </c>
    </row>
    <row r="49" spans="1:30" outlineLevel="4" x14ac:dyDescent="0.25">
      <c r="A49" s="9">
        <v>26.010100000000001</v>
      </c>
      <c r="B49" s="9" t="s">
        <v>60</v>
      </c>
      <c r="C49" s="9" t="s">
        <v>61</v>
      </c>
      <c r="D49" s="5">
        <f t="shared" si="4"/>
        <v>68</v>
      </c>
      <c r="E49" s="5">
        <f t="shared" si="4"/>
        <v>111</v>
      </c>
      <c r="F49" s="5">
        <f t="shared" si="5"/>
        <v>179</v>
      </c>
      <c r="G49" s="5"/>
      <c r="H49" s="5"/>
      <c r="I49" s="5">
        <f t="shared" si="6"/>
        <v>0</v>
      </c>
      <c r="J49" s="5"/>
      <c r="K49" s="5"/>
      <c r="L49" s="5">
        <f t="shared" si="7"/>
        <v>0</v>
      </c>
      <c r="M49" s="5"/>
      <c r="N49" s="5"/>
      <c r="O49" s="5">
        <f t="shared" si="8"/>
        <v>0</v>
      </c>
      <c r="P49" s="5">
        <v>66</v>
      </c>
      <c r="Q49" s="5">
        <v>105</v>
      </c>
      <c r="R49" s="5">
        <f t="shared" si="9"/>
        <v>171</v>
      </c>
      <c r="S49" s="5"/>
      <c r="T49" s="5"/>
      <c r="U49" s="5">
        <f t="shared" si="10"/>
        <v>0</v>
      </c>
      <c r="V49" s="5"/>
      <c r="W49" s="5"/>
      <c r="X49" s="5">
        <f t="shared" si="11"/>
        <v>0</v>
      </c>
      <c r="Y49" s="5"/>
      <c r="Z49" s="5"/>
      <c r="AA49" s="5">
        <f t="shared" si="12"/>
        <v>0</v>
      </c>
      <c r="AB49" s="5">
        <v>2</v>
      </c>
      <c r="AC49" s="5">
        <v>6</v>
      </c>
      <c r="AD49" s="5">
        <f t="shared" si="13"/>
        <v>8</v>
      </c>
    </row>
    <row r="50" spans="1:30" outlineLevel="4" x14ac:dyDescent="0.25">
      <c r="A50" s="9">
        <v>26.010100000000001</v>
      </c>
      <c r="B50" s="9" t="s">
        <v>62</v>
      </c>
      <c r="C50" s="9" t="s">
        <v>63</v>
      </c>
      <c r="D50" s="5">
        <f t="shared" si="4"/>
        <v>23</v>
      </c>
      <c r="E50" s="5">
        <f t="shared" si="4"/>
        <v>51</v>
      </c>
      <c r="F50" s="5">
        <f t="shared" si="5"/>
        <v>74</v>
      </c>
      <c r="G50" s="5"/>
      <c r="H50" s="5"/>
      <c r="I50" s="5">
        <f t="shared" si="6"/>
        <v>0</v>
      </c>
      <c r="J50" s="5"/>
      <c r="K50" s="5"/>
      <c r="L50" s="5">
        <f t="shared" si="7"/>
        <v>0</v>
      </c>
      <c r="M50" s="5"/>
      <c r="N50" s="5"/>
      <c r="O50" s="5">
        <f t="shared" si="8"/>
        <v>0</v>
      </c>
      <c r="P50" s="5">
        <v>22</v>
      </c>
      <c r="Q50" s="5">
        <v>46</v>
      </c>
      <c r="R50" s="5">
        <f t="shared" si="9"/>
        <v>68</v>
      </c>
      <c r="S50" s="5"/>
      <c r="T50" s="5"/>
      <c r="U50" s="5">
        <f t="shared" si="10"/>
        <v>0</v>
      </c>
      <c r="V50" s="5"/>
      <c r="W50" s="5"/>
      <c r="X50" s="5">
        <f t="shared" si="11"/>
        <v>0</v>
      </c>
      <c r="Y50" s="5"/>
      <c r="Z50" s="5"/>
      <c r="AA50" s="5">
        <f t="shared" si="12"/>
        <v>0</v>
      </c>
      <c r="AB50" s="5">
        <v>1</v>
      </c>
      <c r="AC50" s="5">
        <v>5</v>
      </c>
      <c r="AD50" s="5">
        <f t="shared" si="13"/>
        <v>6</v>
      </c>
    </row>
    <row r="51" spans="1:30" outlineLevel="4" x14ac:dyDescent="0.25">
      <c r="A51" s="9">
        <v>27.010100000000001</v>
      </c>
      <c r="B51" s="9" t="s">
        <v>64</v>
      </c>
      <c r="C51" s="9" t="s">
        <v>65</v>
      </c>
      <c r="D51" s="5">
        <f t="shared" si="4"/>
        <v>70</v>
      </c>
      <c r="E51" s="5">
        <f t="shared" si="4"/>
        <v>69</v>
      </c>
      <c r="F51" s="5">
        <f t="shared" si="5"/>
        <v>139</v>
      </c>
      <c r="G51" s="5"/>
      <c r="H51" s="5"/>
      <c r="I51" s="5">
        <f t="shared" si="6"/>
        <v>0</v>
      </c>
      <c r="J51" s="5"/>
      <c r="K51" s="5"/>
      <c r="L51" s="5">
        <f t="shared" si="7"/>
        <v>0</v>
      </c>
      <c r="M51" s="5">
        <v>1</v>
      </c>
      <c r="N51" s="5">
        <v>1</v>
      </c>
      <c r="O51" s="5">
        <f t="shared" si="8"/>
        <v>2</v>
      </c>
      <c r="P51" s="5">
        <v>66</v>
      </c>
      <c r="Q51" s="5">
        <v>65</v>
      </c>
      <c r="R51" s="5">
        <f t="shared" si="9"/>
        <v>131</v>
      </c>
      <c r="S51" s="5"/>
      <c r="T51" s="5"/>
      <c r="U51" s="5">
        <f t="shared" si="10"/>
        <v>0</v>
      </c>
      <c r="V51" s="5"/>
      <c r="W51" s="5"/>
      <c r="X51" s="5">
        <f t="shared" si="11"/>
        <v>0</v>
      </c>
      <c r="Y51" s="5"/>
      <c r="Z51" s="5"/>
      <c r="AA51" s="5">
        <f t="shared" si="12"/>
        <v>0</v>
      </c>
      <c r="AB51" s="5">
        <v>3</v>
      </c>
      <c r="AC51" s="5">
        <v>3</v>
      </c>
      <c r="AD51" s="5">
        <f t="shared" si="13"/>
        <v>6</v>
      </c>
    </row>
    <row r="52" spans="1:30" outlineLevel="4" x14ac:dyDescent="0.25">
      <c r="A52" s="9">
        <v>27.010100000000001</v>
      </c>
      <c r="B52" s="9" t="s">
        <v>66</v>
      </c>
      <c r="C52" s="9" t="s">
        <v>67</v>
      </c>
      <c r="D52" s="5">
        <f t="shared" si="4"/>
        <v>2</v>
      </c>
      <c r="E52" s="5">
        <f t="shared" si="4"/>
        <v>1</v>
      </c>
      <c r="F52" s="5">
        <f t="shared" si="5"/>
        <v>3</v>
      </c>
      <c r="G52" s="5"/>
      <c r="H52" s="5"/>
      <c r="I52" s="5">
        <f t="shared" si="6"/>
        <v>0</v>
      </c>
      <c r="J52" s="5"/>
      <c r="K52" s="5"/>
      <c r="L52" s="5">
        <f t="shared" si="7"/>
        <v>0</v>
      </c>
      <c r="M52" s="5"/>
      <c r="N52" s="5"/>
      <c r="O52" s="5">
        <f t="shared" si="8"/>
        <v>0</v>
      </c>
      <c r="P52" s="5">
        <v>2</v>
      </c>
      <c r="Q52" s="5">
        <v>1</v>
      </c>
      <c r="R52" s="5">
        <f t="shared" si="9"/>
        <v>3</v>
      </c>
      <c r="S52" s="5"/>
      <c r="T52" s="5"/>
      <c r="U52" s="5">
        <f t="shared" si="10"/>
        <v>0</v>
      </c>
      <c r="V52" s="5"/>
      <c r="W52" s="5"/>
      <c r="X52" s="5">
        <f t="shared" si="11"/>
        <v>0</v>
      </c>
      <c r="Y52" s="5"/>
      <c r="Z52" s="5"/>
      <c r="AA52" s="5">
        <f t="shared" si="12"/>
        <v>0</v>
      </c>
      <c r="AB52" s="5">
        <v>0</v>
      </c>
      <c r="AC52" s="5">
        <v>0</v>
      </c>
      <c r="AD52" s="5">
        <f t="shared" si="13"/>
        <v>0</v>
      </c>
    </row>
    <row r="53" spans="1:30" outlineLevel="4" x14ac:dyDescent="0.25">
      <c r="A53" s="9">
        <v>30.180099999999999</v>
      </c>
      <c r="B53" s="9" t="s">
        <v>68</v>
      </c>
      <c r="C53" s="9" t="s">
        <v>69</v>
      </c>
      <c r="D53" s="5">
        <f t="shared" si="4"/>
        <v>106</v>
      </c>
      <c r="E53" s="5">
        <f t="shared" si="4"/>
        <v>214</v>
      </c>
      <c r="F53" s="5">
        <f t="shared" si="5"/>
        <v>320</v>
      </c>
      <c r="G53" s="5"/>
      <c r="H53" s="5">
        <v>1</v>
      </c>
      <c r="I53" s="5">
        <f t="shared" si="6"/>
        <v>1</v>
      </c>
      <c r="J53" s="5"/>
      <c r="K53" s="5"/>
      <c r="L53" s="5">
        <f t="shared" si="7"/>
        <v>0</v>
      </c>
      <c r="M53" s="5">
        <v>1</v>
      </c>
      <c r="N53" s="5"/>
      <c r="O53" s="5">
        <f t="shared" si="8"/>
        <v>1</v>
      </c>
      <c r="P53" s="5">
        <v>95</v>
      </c>
      <c r="Q53" s="5">
        <v>186</v>
      </c>
      <c r="R53" s="5">
        <f t="shared" si="9"/>
        <v>281</v>
      </c>
      <c r="S53" s="5"/>
      <c r="T53" s="5"/>
      <c r="U53" s="5">
        <f t="shared" si="10"/>
        <v>0</v>
      </c>
      <c r="V53" s="5"/>
      <c r="W53" s="5">
        <v>1</v>
      </c>
      <c r="X53" s="5">
        <f t="shared" si="11"/>
        <v>1</v>
      </c>
      <c r="Y53" s="5">
        <v>2</v>
      </c>
      <c r="Z53" s="5">
        <v>2</v>
      </c>
      <c r="AA53" s="5">
        <f t="shared" si="12"/>
        <v>4</v>
      </c>
      <c r="AB53" s="5">
        <v>8</v>
      </c>
      <c r="AC53" s="5">
        <v>24</v>
      </c>
      <c r="AD53" s="5">
        <f t="shared" si="13"/>
        <v>32</v>
      </c>
    </row>
    <row r="54" spans="1:30" outlineLevel="4" x14ac:dyDescent="0.25">
      <c r="A54" s="9">
        <v>40.0501</v>
      </c>
      <c r="B54" s="9" t="s">
        <v>72</v>
      </c>
      <c r="C54" s="9" t="s">
        <v>73</v>
      </c>
      <c r="D54" s="5">
        <f t="shared" si="4"/>
        <v>171</v>
      </c>
      <c r="E54" s="5">
        <f t="shared" si="4"/>
        <v>252</v>
      </c>
      <c r="F54" s="5">
        <f t="shared" si="5"/>
        <v>423</v>
      </c>
      <c r="G54" s="5">
        <v>1</v>
      </c>
      <c r="H54" s="5"/>
      <c r="I54" s="5">
        <f t="shared" si="6"/>
        <v>1</v>
      </c>
      <c r="J54" s="5"/>
      <c r="K54" s="5">
        <v>1</v>
      </c>
      <c r="L54" s="5">
        <f t="shared" si="7"/>
        <v>1</v>
      </c>
      <c r="M54" s="5">
        <v>3</v>
      </c>
      <c r="N54" s="5">
        <v>5</v>
      </c>
      <c r="O54" s="5">
        <f t="shared" si="8"/>
        <v>8</v>
      </c>
      <c r="P54" s="5">
        <v>161</v>
      </c>
      <c r="Q54" s="5">
        <v>226</v>
      </c>
      <c r="R54" s="5">
        <f t="shared" si="9"/>
        <v>387</v>
      </c>
      <c r="S54" s="5"/>
      <c r="T54" s="5"/>
      <c r="U54" s="5">
        <f t="shared" si="10"/>
        <v>0</v>
      </c>
      <c r="V54" s="5"/>
      <c r="W54" s="5"/>
      <c r="X54" s="5">
        <f t="shared" si="11"/>
        <v>0</v>
      </c>
      <c r="Y54" s="5"/>
      <c r="Z54" s="5">
        <v>4</v>
      </c>
      <c r="AA54" s="5">
        <f t="shared" si="12"/>
        <v>4</v>
      </c>
      <c r="AB54" s="5">
        <v>6</v>
      </c>
      <c r="AC54" s="5">
        <v>16</v>
      </c>
      <c r="AD54" s="5">
        <f t="shared" si="13"/>
        <v>22</v>
      </c>
    </row>
    <row r="55" spans="1:30" outlineLevel="4" x14ac:dyDescent="0.25">
      <c r="A55" s="9">
        <v>40.080100000000002</v>
      </c>
      <c r="B55" s="9" t="s">
        <v>74</v>
      </c>
      <c r="C55" s="9" t="s">
        <v>75</v>
      </c>
      <c r="D55" s="5">
        <f t="shared" si="4"/>
        <v>76</v>
      </c>
      <c r="E55" s="5">
        <f t="shared" si="4"/>
        <v>72</v>
      </c>
      <c r="F55" s="5">
        <f t="shared" si="5"/>
        <v>148</v>
      </c>
      <c r="G55" s="5"/>
      <c r="H55" s="5">
        <v>1</v>
      </c>
      <c r="I55" s="5">
        <f t="shared" si="6"/>
        <v>1</v>
      </c>
      <c r="J55" s="5">
        <v>1</v>
      </c>
      <c r="K55" s="5"/>
      <c r="L55" s="5">
        <f t="shared" si="7"/>
        <v>1</v>
      </c>
      <c r="M55" s="5"/>
      <c r="N55" s="5">
        <v>3</v>
      </c>
      <c r="O55" s="5">
        <f t="shared" si="8"/>
        <v>3</v>
      </c>
      <c r="P55" s="5">
        <v>69</v>
      </c>
      <c r="Q55" s="5">
        <v>66</v>
      </c>
      <c r="R55" s="5">
        <f t="shared" si="9"/>
        <v>135</v>
      </c>
      <c r="S55" s="5"/>
      <c r="T55" s="5"/>
      <c r="U55" s="5">
        <f t="shared" si="10"/>
        <v>0</v>
      </c>
      <c r="V55" s="5">
        <v>1</v>
      </c>
      <c r="W55" s="5">
        <v>1</v>
      </c>
      <c r="X55" s="5">
        <f t="shared" si="11"/>
        <v>2</v>
      </c>
      <c r="Y55" s="5"/>
      <c r="Z55" s="5"/>
      <c r="AA55" s="5">
        <f t="shared" si="12"/>
        <v>0</v>
      </c>
      <c r="AB55" s="5">
        <v>5</v>
      </c>
      <c r="AC55" s="5">
        <v>1</v>
      </c>
      <c r="AD55" s="5">
        <f t="shared" si="13"/>
        <v>6</v>
      </c>
    </row>
    <row r="56" spans="1:30" outlineLevel="4" x14ac:dyDescent="0.25">
      <c r="A56" s="9">
        <v>51.310099999999998</v>
      </c>
      <c r="B56" s="9" t="s">
        <v>76</v>
      </c>
      <c r="C56" s="9" t="s">
        <v>77</v>
      </c>
      <c r="D56" s="5">
        <f t="shared" si="4"/>
        <v>22</v>
      </c>
      <c r="E56" s="5">
        <f t="shared" si="4"/>
        <v>138</v>
      </c>
      <c r="F56" s="5">
        <f t="shared" si="5"/>
        <v>160</v>
      </c>
      <c r="G56" s="5"/>
      <c r="H56" s="5"/>
      <c r="I56" s="5">
        <f t="shared" si="6"/>
        <v>0</v>
      </c>
      <c r="J56" s="5"/>
      <c r="K56" s="5"/>
      <c r="L56" s="5">
        <f t="shared" si="7"/>
        <v>0</v>
      </c>
      <c r="M56" s="5"/>
      <c r="N56" s="5">
        <v>3</v>
      </c>
      <c r="O56" s="5">
        <f t="shared" si="8"/>
        <v>3</v>
      </c>
      <c r="P56" s="5">
        <v>21</v>
      </c>
      <c r="Q56" s="5">
        <v>129</v>
      </c>
      <c r="R56" s="5">
        <f t="shared" si="9"/>
        <v>150</v>
      </c>
      <c r="S56" s="5"/>
      <c r="T56" s="5"/>
      <c r="U56" s="5">
        <f t="shared" si="10"/>
        <v>0</v>
      </c>
      <c r="V56" s="5"/>
      <c r="W56" s="5"/>
      <c r="X56" s="5">
        <f t="shared" si="11"/>
        <v>0</v>
      </c>
      <c r="Y56" s="5"/>
      <c r="Z56" s="5">
        <v>1</v>
      </c>
      <c r="AA56" s="5">
        <f t="shared" si="12"/>
        <v>1</v>
      </c>
      <c r="AB56" s="5">
        <v>1</v>
      </c>
      <c r="AC56" s="5">
        <v>5</v>
      </c>
      <c r="AD56" s="5">
        <f t="shared" si="13"/>
        <v>6</v>
      </c>
    </row>
    <row r="57" spans="1:30" x14ac:dyDescent="0.25">
      <c r="A57" s="364" t="s">
        <v>40</v>
      </c>
      <c r="B57" s="364"/>
      <c r="C57" s="364"/>
      <c r="D57" s="4">
        <f t="shared" ref="D57:AD57" si="25">SUBTOTAL(9,D59:D69)</f>
        <v>187</v>
      </c>
      <c r="E57" s="4">
        <f t="shared" si="25"/>
        <v>157</v>
      </c>
      <c r="F57" s="4">
        <f t="shared" si="25"/>
        <v>344</v>
      </c>
      <c r="G57" s="4">
        <f t="shared" si="25"/>
        <v>0</v>
      </c>
      <c r="H57" s="4">
        <f t="shared" si="25"/>
        <v>0</v>
      </c>
      <c r="I57" s="4">
        <f t="shared" si="25"/>
        <v>0</v>
      </c>
      <c r="J57" s="4">
        <f t="shared" si="25"/>
        <v>3</v>
      </c>
      <c r="K57" s="4">
        <f t="shared" si="25"/>
        <v>2</v>
      </c>
      <c r="L57" s="4">
        <f t="shared" si="25"/>
        <v>5</v>
      </c>
      <c r="M57" s="4">
        <f t="shared" si="25"/>
        <v>1</v>
      </c>
      <c r="N57" s="4">
        <f t="shared" si="25"/>
        <v>0</v>
      </c>
      <c r="O57" s="4">
        <f t="shared" si="25"/>
        <v>1</v>
      </c>
      <c r="P57" s="4">
        <f t="shared" si="25"/>
        <v>131</v>
      </c>
      <c r="Q57" s="4">
        <f t="shared" si="25"/>
        <v>108</v>
      </c>
      <c r="R57" s="4">
        <f t="shared" si="25"/>
        <v>239</v>
      </c>
      <c r="S57" s="4">
        <f t="shared" si="25"/>
        <v>0</v>
      </c>
      <c r="T57" s="4">
        <f t="shared" si="25"/>
        <v>0</v>
      </c>
      <c r="U57" s="4">
        <f t="shared" si="25"/>
        <v>0</v>
      </c>
      <c r="V57" s="4">
        <f t="shared" si="25"/>
        <v>0</v>
      </c>
      <c r="W57" s="4">
        <f t="shared" si="25"/>
        <v>0</v>
      </c>
      <c r="X57" s="4">
        <f t="shared" si="25"/>
        <v>0</v>
      </c>
      <c r="Y57" s="4">
        <f t="shared" si="25"/>
        <v>2</v>
      </c>
      <c r="Z57" s="4">
        <f t="shared" si="25"/>
        <v>1</v>
      </c>
      <c r="AA57" s="4">
        <f t="shared" si="25"/>
        <v>3</v>
      </c>
      <c r="AB57" s="4">
        <f t="shared" si="25"/>
        <v>50</v>
      </c>
      <c r="AC57" s="4">
        <f t="shared" si="25"/>
        <v>46</v>
      </c>
      <c r="AD57" s="4">
        <f t="shared" si="25"/>
        <v>96</v>
      </c>
    </row>
    <row r="58" spans="1:30" x14ac:dyDescent="0.25">
      <c r="A58" s="362" t="s">
        <v>41</v>
      </c>
      <c r="B58" s="362"/>
      <c r="C58" s="362"/>
      <c r="D58" s="4">
        <f t="shared" ref="D58:AD58" si="26">SUBTOTAL(9,D59:D63)</f>
        <v>54</v>
      </c>
      <c r="E58" s="4">
        <f t="shared" si="26"/>
        <v>48</v>
      </c>
      <c r="F58" s="4">
        <f t="shared" si="26"/>
        <v>102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0</v>
      </c>
      <c r="K58" s="4">
        <f t="shared" si="26"/>
        <v>0</v>
      </c>
      <c r="L58" s="4">
        <f t="shared" si="26"/>
        <v>0</v>
      </c>
      <c r="M58" s="4">
        <f t="shared" si="26"/>
        <v>0</v>
      </c>
      <c r="N58" s="4">
        <f t="shared" si="26"/>
        <v>0</v>
      </c>
      <c r="O58" s="4">
        <f t="shared" si="26"/>
        <v>0</v>
      </c>
      <c r="P58" s="4">
        <f t="shared" si="26"/>
        <v>30</v>
      </c>
      <c r="Q58" s="4">
        <f t="shared" si="26"/>
        <v>29</v>
      </c>
      <c r="R58" s="4">
        <f t="shared" si="26"/>
        <v>59</v>
      </c>
      <c r="S58" s="4">
        <f t="shared" si="26"/>
        <v>0</v>
      </c>
      <c r="T58" s="4">
        <f t="shared" si="26"/>
        <v>0</v>
      </c>
      <c r="U58" s="4">
        <f t="shared" si="26"/>
        <v>0</v>
      </c>
      <c r="V58" s="4">
        <f t="shared" si="26"/>
        <v>0</v>
      </c>
      <c r="W58" s="4">
        <f t="shared" si="26"/>
        <v>0</v>
      </c>
      <c r="X58" s="4">
        <f t="shared" si="26"/>
        <v>0</v>
      </c>
      <c r="Y58" s="4">
        <f t="shared" si="26"/>
        <v>0</v>
      </c>
      <c r="Z58" s="4">
        <f t="shared" si="26"/>
        <v>0</v>
      </c>
      <c r="AA58" s="4">
        <f t="shared" si="26"/>
        <v>0</v>
      </c>
      <c r="AB58" s="4">
        <f t="shared" si="26"/>
        <v>24</v>
      </c>
      <c r="AC58" s="4">
        <f t="shared" si="26"/>
        <v>19</v>
      </c>
      <c r="AD58" s="4">
        <f t="shared" si="26"/>
        <v>43</v>
      </c>
    </row>
    <row r="59" spans="1:30" outlineLevel="4" x14ac:dyDescent="0.25">
      <c r="A59" s="9">
        <v>3.0104000000000002</v>
      </c>
      <c r="B59" s="9" t="s">
        <v>54</v>
      </c>
      <c r="C59" s="9" t="s">
        <v>55</v>
      </c>
      <c r="D59" s="5">
        <f t="shared" si="4"/>
        <v>11</v>
      </c>
      <c r="E59" s="5">
        <f t="shared" si="4"/>
        <v>16</v>
      </c>
      <c r="F59" s="5">
        <f t="shared" si="5"/>
        <v>27</v>
      </c>
      <c r="G59" s="5"/>
      <c r="H59" s="5"/>
      <c r="I59" s="5">
        <f t="shared" si="6"/>
        <v>0</v>
      </c>
      <c r="J59" s="5"/>
      <c r="K59" s="5"/>
      <c r="L59" s="5">
        <f t="shared" si="7"/>
        <v>0</v>
      </c>
      <c r="M59" s="5"/>
      <c r="N59" s="5"/>
      <c r="O59" s="5">
        <f t="shared" si="8"/>
        <v>0</v>
      </c>
      <c r="P59" s="5">
        <v>4</v>
      </c>
      <c r="Q59" s="5">
        <v>11</v>
      </c>
      <c r="R59" s="5">
        <f t="shared" si="9"/>
        <v>15</v>
      </c>
      <c r="S59" s="5"/>
      <c r="T59" s="5"/>
      <c r="U59" s="5">
        <f t="shared" si="10"/>
        <v>0</v>
      </c>
      <c r="V59" s="5"/>
      <c r="W59" s="5"/>
      <c r="X59" s="5">
        <f t="shared" si="11"/>
        <v>0</v>
      </c>
      <c r="Y59" s="5"/>
      <c r="Z59" s="5"/>
      <c r="AA59" s="5">
        <f t="shared" si="12"/>
        <v>0</v>
      </c>
      <c r="AB59" s="5">
        <v>7</v>
      </c>
      <c r="AC59" s="5">
        <v>5</v>
      </c>
      <c r="AD59" s="5">
        <f t="shared" si="13"/>
        <v>12</v>
      </c>
    </row>
    <row r="60" spans="1:30" outlineLevel="4" x14ac:dyDescent="0.25">
      <c r="A60" s="9">
        <v>26.010100000000001</v>
      </c>
      <c r="B60" s="9" t="s">
        <v>58</v>
      </c>
      <c r="C60" s="9" t="s">
        <v>59</v>
      </c>
      <c r="D60" s="5">
        <f t="shared" si="4"/>
        <v>20</v>
      </c>
      <c r="E60" s="5">
        <f t="shared" si="4"/>
        <v>20</v>
      </c>
      <c r="F60" s="5">
        <f t="shared" si="5"/>
        <v>40</v>
      </c>
      <c r="G60" s="5"/>
      <c r="H60" s="5"/>
      <c r="I60" s="5">
        <f t="shared" si="6"/>
        <v>0</v>
      </c>
      <c r="J60" s="5"/>
      <c r="K60" s="5"/>
      <c r="L60" s="5">
        <f t="shared" si="7"/>
        <v>0</v>
      </c>
      <c r="M60" s="5"/>
      <c r="N60" s="5"/>
      <c r="O60" s="5">
        <f t="shared" si="8"/>
        <v>0</v>
      </c>
      <c r="P60" s="5">
        <v>11</v>
      </c>
      <c r="Q60" s="5">
        <v>14</v>
      </c>
      <c r="R60" s="5">
        <f t="shared" si="9"/>
        <v>25</v>
      </c>
      <c r="S60" s="5"/>
      <c r="T60" s="5"/>
      <c r="U60" s="5">
        <f t="shared" si="10"/>
        <v>0</v>
      </c>
      <c r="V60" s="5"/>
      <c r="W60" s="5"/>
      <c r="X60" s="5">
        <f t="shared" si="11"/>
        <v>0</v>
      </c>
      <c r="Y60" s="5"/>
      <c r="Z60" s="5"/>
      <c r="AA60" s="5">
        <f t="shared" si="12"/>
        <v>0</v>
      </c>
      <c r="AB60" s="5">
        <v>9</v>
      </c>
      <c r="AC60" s="5">
        <v>6</v>
      </c>
      <c r="AD60" s="5">
        <f t="shared" si="13"/>
        <v>15</v>
      </c>
    </row>
    <row r="61" spans="1:30" outlineLevel="4" x14ac:dyDescent="0.25">
      <c r="A61" s="9">
        <v>27.010100000000001</v>
      </c>
      <c r="B61" s="9" t="s">
        <v>64</v>
      </c>
      <c r="C61" s="9" t="s">
        <v>65</v>
      </c>
      <c r="D61" s="5">
        <f t="shared" si="4"/>
        <v>16</v>
      </c>
      <c r="E61" s="5">
        <f t="shared" si="4"/>
        <v>10</v>
      </c>
      <c r="F61" s="5">
        <f t="shared" si="5"/>
        <v>26</v>
      </c>
      <c r="G61" s="5"/>
      <c r="H61" s="5"/>
      <c r="I61" s="5">
        <f t="shared" si="6"/>
        <v>0</v>
      </c>
      <c r="J61" s="5"/>
      <c r="K61" s="5"/>
      <c r="L61" s="5">
        <f t="shared" si="7"/>
        <v>0</v>
      </c>
      <c r="M61" s="5"/>
      <c r="N61" s="5"/>
      <c r="O61" s="5">
        <f t="shared" si="8"/>
        <v>0</v>
      </c>
      <c r="P61" s="5">
        <v>9</v>
      </c>
      <c r="Q61" s="5">
        <v>4</v>
      </c>
      <c r="R61" s="5">
        <f t="shared" si="9"/>
        <v>13</v>
      </c>
      <c r="S61" s="5"/>
      <c r="T61" s="5"/>
      <c r="U61" s="5">
        <f t="shared" si="10"/>
        <v>0</v>
      </c>
      <c r="V61" s="5"/>
      <c r="W61" s="5"/>
      <c r="X61" s="5">
        <f t="shared" si="11"/>
        <v>0</v>
      </c>
      <c r="Y61" s="5"/>
      <c r="Z61" s="5"/>
      <c r="AA61" s="5">
        <f t="shared" si="12"/>
        <v>0</v>
      </c>
      <c r="AB61" s="5">
        <v>7</v>
      </c>
      <c r="AC61" s="5">
        <v>6</v>
      </c>
      <c r="AD61" s="5">
        <f t="shared" si="13"/>
        <v>13</v>
      </c>
    </row>
    <row r="62" spans="1:30" outlineLevel="4" x14ac:dyDescent="0.25">
      <c r="A62" s="9">
        <v>40.0501</v>
      </c>
      <c r="B62" s="9" t="s">
        <v>72</v>
      </c>
      <c r="C62" s="9" t="s">
        <v>73</v>
      </c>
      <c r="D62" s="5">
        <f t="shared" si="4"/>
        <v>0</v>
      </c>
      <c r="E62" s="5">
        <f t="shared" si="4"/>
        <v>1</v>
      </c>
      <c r="F62" s="5">
        <f t="shared" si="5"/>
        <v>1</v>
      </c>
      <c r="G62" s="5"/>
      <c r="H62" s="5"/>
      <c r="I62" s="5">
        <f t="shared" si="6"/>
        <v>0</v>
      </c>
      <c r="J62" s="5"/>
      <c r="K62" s="5"/>
      <c r="L62" s="5">
        <f t="shared" si="7"/>
        <v>0</v>
      </c>
      <c r="M62" s="5"/>
      <c r="N62" s="5"/>
      <c r="O62" s="5">
        <f t="shared" si="8"/>
        <v>0</v>
      </c>
      <c r="P62" s="5"/>
      <c r="Q62" s="5"/>
      <c r="R62" s="5">
        <f t="shared" si="9"/>
        <v>0</v>
      </c>
      <c r="S62" s="5"/>
      <c r="T62" s="5"/>
      <c r="U62" s="5">
        <f t="shared" si="10"/>
        <v>0</v>
      </c>
      <c r="V62" s="5"/>
      <c r="W62" s="5"/>
      <c r="X62" s="5">
        <f t="shared" si="11"/>
        <v>0</v>
      </c>
      <c r="Y62" s="5"/>
      <c r="Z62" s="5"/>
      <c r="AA62" s="5">
        <f t="shared" si="12"/>
        <v>0</v>
      </c>
      <c r="AB62" s="5">
        <v>0</v>
      </c>
      <c r="AC62" s="5">
        <v>1</v>
      </c>
      <c r="AD62" s="5">
        <f t="shared" si="13"/>
        <v>1</v>
      </c>
    </row>
    <row r="63" spans="1:30" outlineLevel="4" x14ac:dyDescent="0.25">
      <c r="A63" s="9">
        <v>40.080100000000002</v>
      </c>
      <c r="B63" s="9" t="s">
        <v>74</v>
      </c>
      <c r="C63" s="9" t="s">
        <v>75</v>
      </c>
      <c r="D63" s="5">
        <f t="shared" si="4"/>
        <v>7</v>
      </c>
      <c r="E63" s="5">
        <f t="shared" si="4"/>
        <v>1</v>
      </c>
      <c r="F63" s="5">
        <f t="shared" si="5"/>
        <v>8</v>
      </c>
      <c r="G63" s="5"/>
      <c r="H63" s="5"/>
      <c r="I63" s="5">
        <f t="shared" si="6"/>
        <v>0</v>
      </c>
      <c r="J63" s="5"/>
      <c r="K63" s="5"/>
      <c r="L63" s="5">
        <f t="shared" si="7"/>
        <v>0</v>
      </c>
      <c r="M63" s="5"/>
      <c r="N63" s="5"/>
      <c r="O63" s="5">
        <f t="shared" si="8"/>
        <v>0</v>
      </c>
      <c r="P63" s="5">
        <v>6</v>
      </c>
      <c r="Q63" s="5"/>
      <c r="R63" s="5">
        <f t="shared" si="9"/>
        <v>6</v>
      </c>
      <c r="S63" s="5"/>
      <c r="T63" s="5"/>
      <c r="U63" s="5">
        <f t="shared" si="10"/>
        <v>0</v>
      </c>
      <c r="V63" s="5"/>
      <c r="W63" s="5"/>
      <c r="X63" s="5">
        <f t="shared" si="11"/>
        <v>0</v>
      </c>
      <c r="Y63" s="5"/>
      <c r="Z63" s="5"/>
      <c r="AA63" s="5">
        <f t="shared" si="12"/>
        <v>0</v>
      </c>
      <c r="AB63" s="5">
        <v>1</v>
      </c>
      <c r="AC63" s="5">
        <v>1</v>
      </c>
      <c r="AD63" s="5">
        <f t="shared" si="13"/>
        <v>2</v>
      </c>
    </row>
    <row r="64" spans="1:30" x14ac:dyDescent="0.25">
      <c r="A64" s="362" t="s">
        <v>45</v>
      </c>
      <c r="B64" s="362"/>
      <c r="C64" s="362"/>
      <c r="D64" s="4">
        <f t="shared" ref="D64:AD64" si="27">SUBTOTAL(9,D65:D69)</f>
        <v>133</v>
      </c>
      <c r="E64" s="4">
        <f t="shared" si="27"/>
        <v>109</v>
      </c>
      <c r="F64" s="4">
        <f t="shared" si="27"/>
        <v>242</v>
      </c>
      <c r="G64" s="4">
        <f t="shared" si="27"/>
        <v>0</v>
      </c>
      <c r="H64" s="4">
        <f t="shared" si="27"/>
        <v>0</v>
      </c>
      <c r="I64" s="4">
        <f t="shared" si="27"/>
        <v>0</v>
      </c>
      <c r="J64" s="4">
        <f t="shared" si="27"/>
        <v>3</v>
      </c>
      <c r="K64" s="4">
        <f t="shared" si="27"/>
        <v>2</v>
      </c>
      <c r="L64" s="4">
        <f t="shared" si="27"/>
        <v>5</v>
      </c>
      <c r="M64" s="4">
        <f t="shared" si="27"/>
        <v>1</v>
      </c>
      <c r="N64" s="4">
        <f t="shared" si="27"/>
        <v>0</v>
      </c>
      <c r="O64" s="4">
        <f t="shared" si="27"/>
        <v>1</v>
      </c>
      <c r="P64" s="4">
        <f t="shared" si="27"/>
        <v>101</v>
      </c>
      <c r="Q64" s="4">
        <f t="shared" si="27"/>
        <v>79</v>
      </c>
      <c r="R64" s="4">
        <f t="shared" si="27"/>
        <v>180</v>
      </c>
      <c r="S64" s="4">
        <f t="shared" si="27"/>
        <v>0</v>
      </c>
      <c r="T64" s="4">
        <f t="shared" si="27"/>
        <v>0</v>
      </c>
      <c r="U64" s="4">
        <f t="shared" si="27"/>
        <v>0</v>
      </c>
      <c r="V64" s="4">
        <f t="shared" si="27"/>
        <v>0</v>
      </c>
      <c r="W64" s="4">
        <f t="shared" si="27"/>
        <v>0</v>
      </c>
      <c r="X64" s="4">
        <f t="shared" si="27"/>
        <v>0</v>
      </c>
      <c r="Y64" s="4">
        <f t="shared" si="27"/>
        <v>2</v>
      </c>
      <c r="Z64" s="4">
        <f t="shared" si="27"/>
        <v>1</v>
      </c>
      <c r="AA64" s="4">
        <f t="shared" si="27"/>
        <v>3</v>
      </c>
      <c r="AB64" s="4">
        <f t="shared" si="27"/>
        <v>26</v>
      </c>
      <c r="AC64" s="4">
        <f t="shared" si="27"/>
        <v>27</v>
      </c>
      <c r="AD64" s="4">
        <f t="shared" si="27"/>
        <v>53</v>
      </c>
    </row>
    <row r="65" spans="1:30" outlineLevel="4" x14ac:dyDescent="0.25">
      <c r="A65" s="9">
        <v>3.0104000000000002</v>
      </c>
      <c r="B65" s="9" t="s">
        <v>54</v>
      </c>
      <c r="C65" s="9" t="s">
        <v>55</v>
      </c>
      <c r="D65" s="5">
        <f t="shared" si="4"/>
        <v>23</v>
      </c>
      <c r="E65" s="5">
        <f t="shared" si="4"/>
        <v>25</v>
      </c>
      <c r="F65" s="5">
        <f t="shared" si="5"/>
        <v>48</v>
      </c>
      <c r="G65" s="5"/>
      <c r="H65" s="5"/>
      <c r="I65" s="5">
        <f t="shared" si="6"/>
        <v>0</v>
      </c>
      <c r="J65" s="5">
        <v>1</v>
      </c>
      <c r="K65" s="5"/>
      <c r="L65" s="5">
        <f t="shared" si="7"/>
        <v>1</v>
      </c>
      <c r="M65" s="5">
        <v>1</v>
      </c>
      <c r="N65" s="5"/>
      <c r="O65" s="5">
        <f t="shared" si="8"/>
        <v>1</v>
      </c>
      <c r="P65" s="5">
        <v>16</v>
      </c>
      <c r="Q65" s="5">
        <v>18</v>
      </c>
      <c r="R65" s="5">
        <f t="shared" si="9"/>
        <v>34</v>
      </c>
      <c r="S65" s="5"/>
      <c r="T65" s="5"/>
      <c r="U65" s="5">
        <f t="shared" si="10"/>
        <v>0</v>
      </c>
      <c r="V65" s="5"/>
      <c r="W65" s="5"/>
      <c r="X65" s="5">
        <f t="shared" si="11"/>
        <v>0</v>
      </c>
      <c r="Y65" s="5">
        <v>1</v>
      </c>
      <c r="Z65" s="5"/>
      <c r="AA65" s="5">
        <f t="shared" si="12"/>
        <v>1</v>
      </c>
      <c r="AB65" s="5">
        <v>4</v>
      </c>
      <c r="AC65" s="5">
        <v>7</v>
      </c>
      <c r="AD65" s="5">
        <f t="shared" si="13"/>
        <v>11</v>
      </c>
    </row>
    <row r="66" spans="1:30" outlineLevel="4" x14ac:dyDescent="0.25">
      <c r="A66" s="9">
        <v>26.010100000000001</v>
      </c>
      <c r="B66" s="9" t="s">
        <v>58</v>
      </c>
      <c r="C66" s="9" t="s">
        <v>59</v>
      </c>
      <c r="D66" s="5">
        <f t="shared" si="4"/>
        <v>30</v>
      </c>
      <c r="E66" s="5">
        <f t="shared" si="4"/>
        <v>29</v>
      </c>
      <c r="F66" s="5">
        <f t="shared" si="5"/>
        <v>59</v>
      </c>
      <c r="G66" s="5"/>
      <c r="H66" s="5"/>
      <c r="I66" s="5">
        <f t="shared" si="6"/>
        <v>0</v>
      </c>
      <c r="J66" s="5"/>
      <c r="K66" s="5">
        <v>1</v>
      </c>
      <c r="L66" s="5">
        <f t="shared" si="7"/>
        <v>1</v>
      </c>
      <c r="M66" s="5"/>
      <c r="N66" s="5"/>
      <c r="O66" s="5">
        <f t="shared" si="8"/>
        <v>0</v>
      </c>
      <c r="P66" s="5">
        <v>22</v>
      </c>
      <c r="Q66" s="5">
        <v>20</v>
      </c>
      <c r="R66" s="5">
        <f t="shared" si="9"/>
        <v>42</v>
      </c>
      <c r="S66" s="5"/>
      <c r="T66" s="5"/>
      <c r="U66" s="5">
        <f t="shared" si="10"/>
        <v>0</v>
      </c>
      <c r="V66" s="5"/>
      <c r="W66" s="5"/>
      <c r="X66" s="5">
        <f t="shared" si="11"/>
        <v>0</v>
      </c>
      <c r="Y66" s="5">
        <v>1</v>
      </c>
      <c r="Z66" s="5"/>
      <c r="AA66" s="5">
        <f t="shared" si="12"/>
        <v>1</v>
      </c>
      <c r="AB66" s="5">
        <v>7</v>
      </c>
      <c r="AC66" s="5">
        <v>8</v>
      </c>
      <c r="AD66" s="5">
        <f t="shared" si="13"/>
        <v>15</v>
      </c>
    </row>
    <row r="67" spans="1:30" outlineLevel="4" x14ac:dyDescent="0.25">
      <c r="A67" s="9">
        <v>27.010100000000001</v>
      </c>
      <c r="B67" s="9" t="s">
        <v>64</v>
      </c>
      <c r="C67" s="9" t="s">
        <v>65</v>
      </c>
      <c r="D67" s="5">
        <f t="shared" si="4"/>
        <v>12</v>
      </c>
      <c r="E67" s="5">
        <f t="shared" si="4"/>
        <v>4</v>
      </c>
      <c r="F67" s="5">
        <f t="shared" si="5"/>
        <v>16</v>
      </c>
      <c r="G67" s="5"/>
      <c r="H67" s="5"/>
      <c r="I67" s="5">
        <f t="shared" si="6"/>
        <v>0</v>
      </c>
      <c r="J67" s="5"/>
      <c r="K67" s="5">
        <v>1</v>
      </c>
      <c r="L67" s="5">
        <f t="shared" si="7"/>
        <v>1</v>
      </c>
      <c r="M67" s="5"/>
      <c r="N67" s="5"/>
      <c r="O67" s="5">
        <f t="shared" si="8"/>
        <v>0</v>
      </c>
      <c r="P67" s="5">
        <v>9</v>
      </c>
      <c r="Q67" s="5">
        <v>2</v>
      </c>
      <c r="R67" s="5">
        <f t="shared" si="9"/>
        <v>11</v>
      </c>
      <c r="S67" s="5"/>
      <c r="T67" s="5"/>
      <c r="U67" s="5">
        <f t="shared" si="10"/>
        <v>0</v>
      </c>
      <c r="V67" s="5"/>
      <c r="W67" s="5"/>
      <c r="X67" s="5">
        <f t="shared" si="11"/>
        <v>0</v>
      </c>
      <c r="Y67" s="5"/>
      <c r="Z67" s="5"/>
      <c r="AA67" s="5">
        <f t="shared" si="12"/>
        <v>0</v>
      </c>
      <c r="AB67" s="5">
        <v>3</v>
      </c>
      <c r="AC67" s="5">
        <v>1</v>
      </c>
      <c r="AD67" s="5">
        <f t="shared" si="13"/>
        <v>4</v>
      </c>
    </row>
    <row r="68" spans="1:30" outlineLevel="4" x14ac:dyDescent="0.25">
      <c r="A68" s="9">
        <v>40.0501</v>
      </c>
      <c r="B68" s="9" t="s">
        <v>72</v>
      </c>
      <c r="C68" s="9" t="s">
        <v>73</v>
      </c>
      <c r="D68" s="5">
        <f t="shared" si="4"/>
        <v>40</v>
      </c>
      <c r="E68" s="5">
        <f t="shared" si="4"/>
        <v>41</v>
      </c>
      <c r="F68" s="5">
        <f t="shared" si="5"/>
        <v>81</v>
      </c>
      <c r="G68" s="5"/>
      <c r="H68" s="5"/>
      <c r="I68" s="5">
        <f t="shared" si="6"/>
        <v>0</v>
      </c>
      <c r="J68" s="5">
        <v>1</v>
      </c>
      <c r="K68" s="5"/>
      <c r="L68" s="5">
        <f t="shared" si="7"/>
        <v>1</v>
      </c>
      <c r="M68" s="5"/>
      <c r="N68" s="5"/>
      <c r="O68" s="5">
        <f t="shared" si="8"/>
        <v>0</v>
      </c>
      <c r="P68" s="5">
        <v>33</v>
      </c>
      <c r="Q68" s="5">
        <v>33</v>
      </c>
      <c r="R68" s="5">
        <f t="shared" si="9"/>
        <v>66</v>
      </c>
      <c r="S68" s="5"/>
      <c r="T68" s="5"/>
      <c r="U68" s="5">
        <f t="shared" si="10"/>
        <v>0</v>
      </c>
      <c r="V68" s="5"/>
      <c r="W68" s="5"/>
      <c r="X68" s="5">
        <f t="shared" si="11"/>
        <v>0</v>
      </c>
      <c r="Y68" s="5"/>
      <c r="Z68" s="5">
        <v>1</v>
      </c>
      <c r="AA68" s="5">
        <f t="shared" si="12"/>
        <v>1</v>
      </c>
      <c r="AB68" s="5">
        <v>6</v>
      </c>
      <c r="AC68" s="5">
        <v>7</v>
      </c>
      <c r="AD68" s="5">
        <f t="shared" si="13"/>
        <v>13</v>
      </c>
    </row>
    <row r="69" spans="1:30" outlineLevel="4" x14ac:dyDescent="0.25">
      <c r="A69" s="9">
        <v>40.050600000000003</v>
      </c>
      <c r="B69" s="9" t="s">
        <v>78</v>
      </c>
      <c r="C69" s="9" t="s">
        <v>79</v>
      </c>
      <c r="D69" s="5">
        <f t="shared" si="4"/>
        <v>28</v>
      </c>
      <c r="E69" s="5">
        <f t="shared" si="4"/>
        <v>10</v>
      </c>
      <c r="F69" s="5">
        <f t="shared" si="5"/>
        <v>38</v>
      </c>
      <c r="G69" s="5"/>
      <c r="H69" s="5"/>
      <c r="I69" s="5">
        <f t="shared" si="6"/>
        <v>0</v>
      </c>
      <c r="J69" s="5">
        <v>1</v>
      </c>
      <c r="K69" s="5"/>
      <c r="L69" s="5">
        <f t="shared" si="7"/>
        <v>1</v>
      </c>
      <c r="M69" s="5"/>
      <c r="N69" s="5"/>
      <c r="O69" s="5">
        <f t="shared" si="8"/>
        <v>0</v>
      </c>
      <c r="P69" s="5">
        <v>21</v>
      </c>
      <c r="Q69" s="5">
        <v>6</v>
      </c>
      <c r="R69" s="5">
        <f t="shared" si="9"/>
        <v>27</v>
      </c>
      <c r="S69" s="5"/>
      <c r="T69" s="5"/>
      <c r="U69" s="5">
        <f t="shared" si="10"/>
        <v>0</v>
      </c>
      <c r="V69" s="5"/>
      <c r="W69" s="5"/>
      <c r="X69" s="5">
        <f t="shared" si="11"/>
        <v>0</v>
      </c>
      <c r="Y69" s="5"/>
      <c r="Z69" s="5"/>
      <c r="AA69" s="5">
        <f t="shared" si="12"/>
        <v>0</v>
      </c>
      <c r="AB69" s="5">
        <v>6</v>
      </c>
      <c r="AC69" s="5">
        <v>4</v>
      </c>
      <c r="AD69" s="5">
        <f t="shared" si="13"/>
        <v>10</v>
      </c>
    </row>
    <row r="70" spans="1:30" x14ac:dyDescent="0.25">
      <c r="A70" s="363" t="s">
        <v>80</v>
      </c>
      <c r="B70" s="363"/>
      <c r="C70" s="363"/>
      <c r="D70" s="4">
        <f t="shared" ref="D70:AD70" si="28">SUBTOTAL(9,D73:D100)</f>
        <v>946</v>
      </c>
      <c r="E70" s="4">
        <f t="shared" si="28"/>
        <v>1974</v>
      </c>
      <c r="F70" s="4">
        <f t="shared" si="28"/>
        <v>2920</v>
      </c>
      <c r="G70" s="4">
        <f t="shared" si="28"/>
        <v>4</v>
      </c>
      <c r="H70" s="4">
        <f t="shared" si="28"/>
        <v>6</v>
      </c>
      <c r="I70" s="4">
        <f t="shared" si="28"/>
        <v>10</v>
      </c>
      <c r="J70" s="4">
        <f t="shared" si="28"/>
        <v>0</v>
      </c>
      <c r="K70" s="4">
        <f t="shared" si="28"/>
        <v>1</v>
      </c>
      <c r="L70" s="4">
        <f t="shared" si="28"/>
        <v>1</v>
      </c>
      <c r="M70" s="4">
        <f t="shared" si="28"/>
        <v>13</v>
      </c>
      <c r="N70" s="4">
        <f t="shared" si="28"/>
        <v>23</v>
      </c>
      <c r="O70" s="4">
        <f t="shared" si="28"/>
        <v>36</v>
      </c>
      <c r="P70" s="4">
        <f t="shared" si="28"/>
        <v>696</v>
      </c>
      <c r="Q70" s="4">
        <f t="shared" si="28"/>
        <v>1500</v>
      </c>
      <c r="R70" s="4">
        <f t="shared" si="28"/>
        <v>2196</v>
      </c>
      <c r="S70" s="4">
        <f t="shared" si="28"/>
        <v>0</v>
      </c>
      <c r="T70" s="4">
        <f t="shared" si="28"/>
        <v>0</v>
      </c>
      <c r="U70" s="4">
        <f t="shared" si="28"/>
        <v>0</v>
      </c>
      <c r="V70" s="4">
        <f t="shared" si="28"/>
        <v>4</v>
      </c>
      <c r="W70" s="4">
        <f t="shared" si="28"/>
        <v>10</v>
      </c>
      <c r="X70" s="4">
        <f t="shared" si="28"/>
        <v>14</v>
      </c>
      <c r="Y70" s="4">
        <f t="shared" si="28"/>
        <v>8</v>
      </c>
      <c r="Z70" s="4">
        <f t="shared" si="28"/>
        <v>18</v>
      </c>
      <c r="AA70" s="4">
        <f t="shared" si="28"/>
        <v>26</v>
      </c>
      <c r="AB70" s="4">
        <f t="shared" si="28"/>
        <v>221</v>
      </c>
      <c r="AC70" s="4">
        <f t="shared" si="28"/>
        <v>416</v>
      </c>
      <c r="AD70" s="4">
        <f t="shared" si="28"/>
        <v>637</v>
      </c>
    </row>
    <row r="71" spans="1:30" x14ac:dyDescent="0.25">
      <c r="A71" s="364" t="s">
        <v>12</v>
      </c>
      <c r="B71" s="364"/>
      <c r="C71" s="364"/>
      <c r="D71" s="4">
        <f t="shared" ref="D71:AD71" si="29">SUBTOTAL(9,D73:D82)</f>
        <v>746</v>
      </c>
      <c r="E71" s="4">
        <f t="shared" si="29"/>
        <v>1594</v>
      </c>
      <c r="F71" s="4">
        <f t="shared" si="29"/>
        <v>2340</v>
      </c>
      <c r="G71" s="4">
        <f t="shared" si="29"/>
        <v>4</v>
      </c>
      <c r="H71" s="4">
        <f t="shared" si="29"/>
        <v>6</v>
      </c>
      <c r="I71" s="4">
        <f t="shared" si="29"/>
        <v>10</v>
      </c>
      <c r="J71" s="4">
        <f t="shared" si="29"/>
        <v>0</v>
      </c>
      <c r="K71" s="4">
        <f t="shared" si="29"/>
        <v>1</v>
      </c>
      <c r="L71" s="4">
        <f t="shared" si="29"/>
        <v>1</v>
      </c>
      <c r="M71" s="4">
        <f t="shared" si="29"/>
        <v>12</v>
      </c>
      <c r="N71" s="4">
        <f t="shared" si="29"/>
        <v>22</v>
      </c>
      <c r="O71" s="4">
        <f t="shared" si="29"/>
        <v>34</v>
      </c>
      <c r="P71" s="4">
        <f t="shared" si="29"/>
        <v>563</v>
      </c>
      <c r="Q71" s="4">
        <f t="shared" si="29"/>
        <v>1260</v>
      </c>
      <c r="R71" s="4">
        <f t="shared" si="29"/>
        <v>1823</v>
      </c>
      <c r="S71" s="4">
        <f t="shared" si="29"/>
        <v>0</v>
      </c>
      <c r="T71" s="4">
        <f t="shared" si="29"/>
        <v>0</v>
      </c>
      <c r="U71" s="4">
        <f t="shared" si="29"/>
        <v>0</v>
      </c>
      <c r="V71" s="4">
        <f t="shared" si="29"/>
        <v>4</v>
      </c>
      <c r="W71" s="4">
        <f t="shared" si="29"/>
        <v>10</v>
      </c>
      <c r="X71" s="4">
        <f t="shared" si="29"/>
        <v>14</v>
      </c>
      <c r="Y71" s="4">
        <f t="shared" si="29"/>
        <v>8</v>
      </c>
      <c r="Z71" s="4">
        <f t="shared" si="29"/>
        <v>18</v>
      </c>
      <c r="AA71" s="4">
        <f t="shared" si="29"/>
        <v>26</v>
      </c>
      <c r="AB71" s="4">
        <f t="shared" si="29"/>
        <v>155</v>
      </c>
      <c r="AC71" s="4">
        <f t="shared" si="29"/>
        <v>277</v>
      </c>
      <c r="AD71" s="4">
        <f t="shared" si="29"/>
        <v>432</v>
      </c>
    </row>
    <row r="72" spans="1:30" x14ac:dyDescent="0.25">
      <c r="A72" s="362" t="s">
        <v>13</v>
      </c>
      <c r="B72" s="362"/>
      <c r="C72" s="362"/>
      <c r="D72" s="4">
        <f t="shared" ref="D72:AD72" si="30">SUBTOTAL(9,D73:D82)</f>
        <v>746</v>
      </c>
      <c r="E72" s="4">
        <f t="shared" si="30"/>
        <v>1594</v>
      </c>
      <c r="F72" s="4">
        <f t="shared" si="30"/>
        <v>2340</v>
      </c>
      <c r="G72" s="4">
        <f t="shared" si="30"/>
        <v>4</v>
      </c>
      <c r="H72" s="4">
        <f t="shared" si="30"/>
        <v>6</v>
      </c>
      <c r="I72" s="4">
        <f t="shared" si="30"/>
        <v>10</v>
      </c>
      <c r="J72" s="4">
        <f t="shared" si="30"/>
        <v>0</v>
      </c>
      <c r="K72" s="4">
        <f t="shared" si="30"/>
        <v>1</v>
      </c>
      <c r="L72" s="4">
        <f t="shared" si="30"/>
        <v>1</v>
      </c>
      <c r="M72" s="4">
        <f t="shared" si="30"/>
        <v>12</v>
      </c>
      <c r="N72" s="4">
        <f t="shared" si="30"/>
        <v>22</v>
      </c>
      <c r="O72" s="4">
        <f t="shared" si="30"/>
        <v>34</v>
      </c>
      <c r="P72" s="4">
        <f t="shared" si="30"/>
        <v>563</v>
      </c>
      <c r="Q72" s="4">
        <f t="shared" si="30"/>
        <v>1260</v>
      </c>
      <c r="R72" s="4">
        <f t="shared" si="30"/>
        <v>1823</v>
      </c>
      <c r="S72" s="4">
        <f t="shared" si="30"/>
        <v>0</v>
      </c>
      <c r="T72" s="4">
        <f t="shared" si="30"/>
        <v>0</v>
      </c>
      <c r="U72" s="4">
        <f t="shared" si="30"/>
        <v>0</v>
      </c>
      <c r="V72" s="4">
        <f t="shared" si="30"/>
        <v>4</v>
      </c>
      <c r="W72" s="4">
        <f t="shared" si="30"/>
        <v>10</v>
      </c>
      <c r="X72" s="4">
        <f t="shared" si="30"/>
        <v>14</v>
      </c>
      <c r="Y72" s="4">
        <f t="shared" si="30"/>
        <v>8</v>
      </c>
      <c r="Z72" s="4">
        <f t="shared" si="30"/>
        <v>18</v>
      </c>
      <c r="AA72" s="4">
        <f t="shared" si="30"/>
        <v>26</v>
      </c>
      <c r="AB72" s="4">
        <f t="shared" si="30"/>
        <v>155</v>
      </c>
      <c r="AC72" s="4">
        <f t="shared" si="30"/>
        <v>277</v>
      </c>
      <c r="AD72" s="4">
        <f t="shared" si="30"/>
        <v>432</v>
      </c>
    </row>
    <row r="73" spans="1:30" outlineLevel="4" x14ac:dyDescent="0.25">
      <c r="A73" s="9">
        <v>42.010100000000001</v>
      </c>
      <c r="B73" s="9" t="s">
        <v>81</v>
      </c>
      <c r="C73" s="9" t="s">
        <v>82</v>
      </c>
      <c r="D73" s="5">
        <f t="shared" si="4"/>
        <v>138</v>
      </c>
      <c r="E73" s="5">
        <f t="shared" si="4"/>
        <v>492</v>
      </c>
      <c r="F73" s="5">
        <f t="shared" si="5"/>
        <v>630</v>
      </c>
      <c r="G73" s="5">
        <v>1</v>
      </c>
      <c r="H73" s="5">
        <v>2</v>
      </c>
      <c r="I73" s="5">
        <f t="shared" si="6"/>
        <v>3</v>
      </c>
      <c r="J73" s="5"/>
      <c r="K73" s="5"/>
      <c r="L73" s="5">
        <f t="shared" si="7"/>
        <v>0</v>
      </c>
      <c r="M73" s="5">
        <v>3</v>
      </c>
      <c r="N73" s="5">
        <v>1</v>
      </c>
      <c r="O73" s="5">
        <f t="shared" si="8"/>
        <v>4</v>
      </c>
      <c r="P73" s="5">
        <v>97</v>
      </c>
      <c r="Q73" s="5">
        <v>363</v>
      </c>
      <c r="R73" s="5">
        <f t="shared" si="9"/>
        <v>460</v>
      </c>
      <c r="S73" s="5"/>
      <c r="T73" s="5"/>
      <c r="U73" s="5">
        <f t="shared" si="10"/>
        <v>0</v>
      </c>
      <c r="V73" s="5">
        <v>1</v>
      </c>
      <c r="W73" s="5">
        <v>4</v>
      </c>
      <c r="X73" s="5">
        <f t="shared" si="11"/>
        <v>5</v>
      </c>
      <c r="Y73" s="5">
        <v>1</v>
      </c>
      <c r="Z73" s="5">
        <v>5</v>
      </c>
      <c r="AA73" s="5">
        <f t="shared" si="12"/>
        <v>6</v>
      </c>
      <c r="AB73" s="5">
        <v>35</v>
      </c>
      <c r="AC73" s="5">
        <v>117</v>
      </c>
      <c r="AD73" s="5">
        <f t="shared" si="13"/>
        <v>152</v>
      </c>
    </row>
    <row r="74" spans="1:30" outlineLevel="4" x14ac:dyDescent="0.25">
      <c r="A74" s="9">
        <v>44.070099999999996</v>
      </c>
      <c r="B74" s="9" t="s">
        <v>85</v>
      </c>
      <c r="C74" s="9" t="s">
        <v>86</v>
      </c>
      <c r="D74" s="5">
        <f t="shared" si="4"/>
        <v>51</v>
      </c>
      <c r="E74" s="5">
        <f t="shared" si="4"/>
        <v>305</v>
      </c>
      <c r="F74" s="5">
        <f t="shared" si="5"/>
        <v>356</v>
      </c>
      <c r="G74" s="5">
        <v>2</v>
      </c>
      <c r="H74" s="5">
        <v>1</v>
      </c>
      <c r="I74" s="5">
        <f t="shared" si="6"/>
        <v>3</v>
      </c>
      <c r="J74" s="5"/>
      <c r="K74" s="5"/>
      <c r="L74" s="5">
        <f t="shared" si="7"/>
        <v>0</v>
      </c>
      <c r="M74" s="5"/>
      <c r="N74" s="5">
        <v>5</v>
      </c>
      <c r="O74" s="5">
        <f t="shared" si="8"/>
        <v>5</v>
      </c>
      <c r="P74" s="5">
        <v>41</v>
      </c>
      <c r="Q74" s="5">
        <v>265</v>
      </c>
      <c r="R74" s="5">
        <f t="shared" si="9"/>
        <v>306</v>
      </c>
      <c r="S74" s="5"/>
      <c r="T74" s="5"/>
      <c r="U74" s="5">
        <f t="shared" si="10"/>
        <v>0</v>
      </c>
      <c r="V74" s="5"/>
      <c r="W74" s="5">
        <v>1</v>
      </c>
      <c r="X74" s="5">
        <f t="shared" si="11"/>
        <v>1</v>
      </c>
      <c r="Y74" s="5"/>
      <c r="Z74" s="5">
        <v>4</v>
      </c>
      <c r="AA74" s="5">
        <f t="shared" si="12"/>
        <v>4</v>
      </c>
      <c r="AB74" s="5">
        <v>8</v>
      </c>
      <c r="AC74" s="5">
        <v>29</v>
      </c>
      <c r="AD74" s="5">
        <f t="shared" si="13"/>
        <v>37</v>
      </c>
    </row>
    <row r="75" spans="1:30" outlineLevel="4" x14ac:dyDescent="0.25">
      <c r="A75" s="9">
        <v>45.010100000000001</v>
      </c>
      <c r="B75" s="9" t="s">
        <v>87</v>
      </c>
      <c r="C75" s="9" t="s">
        <v>88</v>
      </c>
      <c r="D75" s="5">
        <f t="shared" si="4"/>
        <v>36</v>
      </c>
      <c r="E75" s="5">
        <f t="shared" si="4"/>
        <v>89</v>
      </c>
      <c r="F75" s="5">
        <f t="shared" si="5"/>
        <v>125</v>
      </c>
      <c r="G75" s="5"/>
      <c r="H75" s="5">
        <v>1</v>
      </c>
      <c r="I75" s="5">
        <f t="shared" si="6"/>
        <v>1</v>
      </c>
      <c r="J75" s="5"/>
      <c r="K75" s="5"/>
      <c r="L75" s="5">
        <f t="shared" si="7"/>
        <v>0</v>
      </c>
      <c r="M75" s="5"/>
      <c r="N75" s="5">
        <v>3</v>
      </c>
      <c r="O75" s="5">
        <f t="shared" si="8"/>
        <v>3</v>
      </c>
      <c r="P75" s="5">
        <v>30</v>
      </c>
      <c r="Q75" s="5">
        <v>66</v>
      </c>
      <c r="R75" s="5">
        <f t="shared" si="9"/>
        <v>96</v>
      </c>
      <c r="S75" s="5"/>
      <c r="T75" s="5"/>
      <c r="U75" s="5">
        <f t="shared" si="10"/>
        <v>0</v>
      </c>
      <c r="V75" s="5"/>
      <c r="W75" s="5"/>
      <c r="X75" s="5">
        <f t="shared" si="11"/>
        <v>0</v>
      </c>
      <c r="Y75" s="5">
        <v>1</v>
      </c>
      <c r="Z75" s="5">
        <v>1</v>
      </c>
      <c r="AA75" s="5">
        <f t="shared" si="12"/>
        <v>2</v>
      </c>
      <c r="AB75" s="5">
        <v>5</v>
      </c>
      <c r="AC75" s="5">
        <v>18</v>
      </c>
      <c r="AD75" s="5">
        <f t="shared" si="13"/>
        <v>23</v>
      </c>
    </row>
    <row r="76" spans="1:30" outlineLevel="4" x14ac:dyDescent="0.25">
      <c r="A76" s="9">
        <v>45.010100000000001</v>
      </c>
      <c r="B76" s="9" t="s">
        <v>89</v>
      </c>
      <c r="C76" s="9" t="s">
        <v>90</v>
      </c>
      <c r="D76" s="5">
        <f t="shared" si="4"/>
        <v>55</v>
      </c>
      <c r="E76" s="5">
        <f t="shared" si="4"/>
        <v>60</v>
      </c>
      <c r="F76" s="5">
        <f t="shared" si="5"/>
        <v>115</v>
      </c>
      <c r="G76" s="5"/>
      <c r="H76" s="5"/>
      <c r="I76" s="5">
        <f t="shared" si="6"/>
        <v>0</v>
      </c>
      <c r="J76" s="5"/>
      <c r="K76" s="5"/>
      <c r="L76" s="5">
        <f t="shared" si="7"/>
        <v>0</v>
      </c>
      <c r="M76" s="5"/>
      <c r="N76" s="5"/>
      <c r="O76" s="5">
        <f t="shared" si="8"/>
        <v>0</v>
      </c>
      <c r="P76" s="5">
        <v>29</v>
      </c>
      <c r="Q76" s="5">
        <v>40</v>
      </c>
      <c r="R76" s="5">
        <f t="shared" si="9"/>
        <v>69</v>
      </c>
      <c r="S76" s="5"/>
      <c r="T76" s="5"/>
      <c r="U76" s="5">
        <f t="shared" si="10"/>
        <v>0</v>
      </c>
      <c r="V76" s="5"/>
      <c r="W76" s="5"/>
      <c r="X76" s="5">
        <f t="shared" si="11"/>
        <v>0</v>
      </c>
      <c r="Y76" s="5">
        <v>1</v>
      </c>
      <c r="Z76" s="5"/>
      <c r="AA76" s="5">
        <f t="shared" si="12"/>
        <v>1</v>
      </c>
      <c r="AB76" s="5">
        <v>25</v>
      </c>
      <c r="AC76" s="5">
        <v>20</v>
      </c>
      <c r="AD76" s="5">
        <f t="shared" si="13"/>
        <v>45</v>
      </c>
    </row>
    <row r="77" spans="1:30" outlineLevel="4" x14ac:dyDescent="0.25">
      <c r="A77" s="9">
        <v>45.020099999999999</v>
      </c>
      <c r="B77" s="9" t="s">
        <v>91</v>
      </c>
      <c r="C77" s="9" t="s">
        <v>92</v>
      </c>
      <c r="D77" s="5">
        <f t="shared" si="4"/>
        <v>40</v>
      </c>
      <c r="E77" s="5">
        <f t="shared" si="4"/>
        <v>104</v>
      </c>
      <c r="F77" s="5">
        <f t="shared" si="5"/>
        <v>144</v>
      </c>
      <c r="G77" s="5"/>
      <c r="H77" s="5"/>
      <c r="I77" s="5">
        <f t="shared" si="6"/>
        <v>0</v>
      </c>
      <c r="J77" s="5"/>
      <c r="K77" s="5"/>
      <c r="L77" s="5">
        <f t="shared" si="7"/>
        <v>0</v>
      </c>
      <c r="M77" s="5"/>
      <c r="N77" s="5">
        <v>3</v>
      </c>
      <c r="O77" s="5">
        <f t="shared" si="8"/>
        <v>3</v>
      </c>
      <c r="P77" s="5">
        <v>31</v>
      </c>
      <c r="Q77" s="5">
        <v>83</v>
      </c>
      <c r="R77" s="5">
        <f t="shared" si="9"/>
        <v>114</v>
      </c>
      <c r="S77" s="5"/>
      <c r="T77" s="5"/>
      <c r="U77" s="5">
        <f t="shared" si="10"/>
        <v>0</v>
      </c>
      <c r="V77" s="5">
        <v>1</v>
      </c>
      <c r="W77" s="5"/>
      <c r="X77" s="5">
        <f t="shared" si="11"/>
        <v>1</v>
      </c>
      <c r="Y77" s="5">
        <v>2</v>
      </c>
      <c r="Z77" s="5"/>
      <c r="AA77" s="5">
        <f t="shared" si="12"/>
        <v>2</v>
      </c>
      <c r="AB77" s="5">
        <v>6</v>
      </c>
      <c r="AC77" s="5">
        <v>18</v>
      </c>
      <c r="AD77" s="5">
        <f t="shared" si="13"/>
        <v>24</v>
      </c>
    </row>
    <row r="78" spans="1:30" outlineLevel="4" x14ac:dyDescent="0.25">
      <c r="A78" s="9">
        <v>45.060099999999998</v>
      </c>
      <c r="B78" s="9" t="s">
        <v>93</v>
      </c>
      <c r="C78" s="9" t="s">
        <v>94</v>
      </c>
      <c r="D78" s="5">
        <f t="shared" si="4"/>
        <v>97</v>
      </c>
      <c r="E78" s="5">
        <f t="shared" si="4"/>
        <v>52</v>
      </c>
      <c r="F78" s="5">
        <f t="shared" si="5"/>
        <v>149</v>
      </c>
      <c r="G78" s="5">
        <v>1</v>
      </c>
      <c r="H78" s="5"/>
      <c r="I78" s="5">
        <f t="shared" si="6"/>
        <v>1</v>
      </c>
      <c r="J78" s="5"/>
      <c r="K78" s="5">
        <v>1</v>
      </c>
      <c r="L78" s="5">
        <f t="shared" si="7"/>
        <v>1</v>
      </c>
      <c r="M78" s="5">
        <v>1</v>
      </c>
      <c r="N78" s="5"/>
      <c r="O78" s="5">
        <f t="shared" si="8"/>
        <v>1</v>
      </c>
      <c r="P78" s="5">
        <v>77</v>
      </c>
      <c r="Q78" s="5">
        <v>45</v>
      </c>
      <c r="R78" s="5">
        <f t="shared" si="9"/>
        <v>122</v>
      </c>
      <c r="S78" s="5"/>
      <c r="T78" s="5"/>
      <c r="U78" s="5">
        <f t="shared" si="10"/>
        <v>0</v>
      </c>
      <c r="V78" s="5"/>
      <c r="W78" s="5">
        <v>1</v>
      </c>
      <c r="X78" s="5">
        <f t="shared" si="11"/>
        <v>1</v>
      </c>
      <c r="Y78" s="5">
        <v>2</v>
      </c>
      <c r="Z78" s="5">
        <v>1</v>
      </c>
      <c r="AA78" s="5">
        <f t="shared" si="12"/>
        <v>3</v>
      </c>
      <c r="AB78" s="5">
        <v>16</v>
      </c>
      <c r="AC78" s="5">
        <v>4</v>
      </c>
      <c r="AD78" s="5">
        <f t="shared" si="13"/>
        <v>20</v>
      </c>
    </row>
    <row r="79" spans="1:30" outlineLevel="4" x14ac:dyDescent="0.25">
      <c r="A79" s="9">
        <v>45.070099999999996</v>
      </c>
      <c r="B79" s="9" t="s">
        <v>95</v>
      </c>
      <c r="C79" s="9" t="s">
        <v>96</v>
      </c>
      <c r="D79" s="5">
        <f t="shared" si="4"/>
        <v>59</v>
      </c>
      <c r="E79" s="5">
        <f t="shared" si="4"/>
        <v>94</v>
      </c>
      <c r="F79" s="5">
        <f t="shared" si="5"/>
        <v>153</v>
      </c>
      <c r="G79" s="5"/>
      <c r="H79" s="5">
        <v>2</v>
      </c>
      <c r="I79" s="5">
        <f t="shared" si="6"/>
        <v>2</v>
      </c>
      <c r="J79" s="5"/>
      <c r="K79" s="5"/>
      <c r="L79" s="5">
        <f t="shared" si="7"/>
        <v>0</v>
      </c>
      <c r="M79" s="5">
        <v>2</v>
      </c>
      <c r="N79" s="5">
        <v>2</v>
      </c>
      <c r="O79" s="5">
        <f t="shared" si="8"/>
        <v>4</v>
      </c>
      <c r="P79" s="5">
        <v>47</v>
      </c>
      <c r="Q79" s="5">
        <v>80</v>
      </c>
      <c r="R79" s="5">
        <f t="shared" si="9"/>
        <v>127</v>
      </c>
      <c r="S79" s="5"/>
      <c r="T79" s="5"/>
      <c r="U79" s="5">
        <f t="shared" si="10"/>
        <v>0</v>
      </c>
      <c r="V79" s="5"/>
      <c r="W79" s="5">
        <v>1</v>
      </c>
      <c r="X79" s="5">
        <f t="shared" si="11"/>
        <v>1</v>
      </c>
      <c r="Y79" s="5"/>
      <c r="Z79" s="5">
        <v>1</v>
      </c>
      <c r="AA79" s="5">
        <f t="shared" si="12"/>
        <v>1</v>
      </c>
      <c r="AB79" s="5">
        <v>10</v>
      </c>
      <c r="AC79" s="5">
        <v>8</v>
      </c>
      <c r="AD79" s="5">
        <f t="shared" si="13"/>
        <v>18</v>
      </c>
    </row>
    <row r="80" spans="1:30" outlineLevel="4" x14ac:dyDescent="0.25">
      <c r="A80" s="9">
        <v>45.100099999999998</v>
      </c>
      <c r="B80" s="9" t="s">
        <v>97</v>
      </c>
      <c r="C80" s="9" t="s">
        <v>98</v>
      </c>
      <c r="D80" s="5">
        <f t="shared" ref="D80:E168" si="31">G80+J80+M80+P80+S80+V80+Y80+AB80</f>
        <v>128</v>
      </c>
      <c r="E80" s="5">
        <f t="shared" si="31"/>
        <v>127</v>
      </c>
      <c r="F80" s="5">
        <f t="shared" ref="F80:F168" si="32">SUM(D80:E80)</f>
        <v>255</v>
      </c>
      <c r="G80" s="5"/>
      <c r="H80" s="5"/>
      <c r="I80" s="5">
        <f t="shared" ref="I80:I168" si="33">SUM(G80:H80)</f>
        <v>0</v>
      </c>
      <c r="J80" s="5"/>
      <c r="K80" s="5"/>
      <c r="L80" s="5">
        <f t="shared" ref="L80:L168" si="34">SUM(J80:K80)</f>
        <v>0</v>
      </c>
      <c r="M80" s="5">
        <v>3</v>
      </c>
      <c r="N80" s="5">
        <v>3</v>
      </c>
      <c r="O80" s="5">
        <f t="shared" ref="O80:O168" si="35">SUM(M80:N80)</f>
        <v>6</v>
      </c>
      <c r="P80" s="5">
        <v>100</v>
      </c>
      <c r="Q80" s="5">
        <v>102</v>
      </c>
      <c r="R80" s="5">
        <f t="shared" ref="R80:R168" si="36">SUM(P80:Q80)</f>
        <v>202</v>
      </c>
      <c r="S80" s="5"/>
      <c r="T80" s="5"/>
      <c r="U80" s="5">
        <f t="shared" ref="U80:U168" si="37">SUM(S80:T80)</f>
        <v>0</v>
      </c>
      <c r="V80" s="5">
        <v>1</v>
      </c>
      <c r="W80" s="5">
        <v>1</v>
      </c>
      <c r="X80" s="5">
        <f t="shared" ref="X80:X168" si="38">SUM(V80:W80)</f>
        <v>2</v>
      </c>
      <c r="Y80" s="5"/>
      <c r="Z80" s="5">
        <v>2</v>
      </c>
      <c r="AA80" s="5">
        <f t="shared" ref="AA80:AA168" si="39">SUM(Y80:Z80)</f>
        <v>2</v>
      </c>
      <c r="AB80" s="5">
        <v>24</v>
      </c>
      <c r="AC80" s="5">
        <v>19</v>
      </c>
      <c r="AD80" s="5">
        <f t="shared" ref="AD80:AD168" si="40">SUM(AB80:AC80)</f>
        <v>43</v>
      </c>
    </row>
    <row r="81" spans="1:30" outlineLevel="4" x14ac:dyDescent="0.25">
      <c r="A81" s="9">
        <v>45.110100000000003</v>
      </c>
      <c r="B81" s="9" t="s">
        <v>99</v>
      </c>
      <c r="C81" s="9" t="s">
        <v>100</v>
      </c>
      <c r="D81" s="5">
        <f t="shared" si="31"/>
        <v>57</v>
      </c>
      <c r="E81" s="5">
        <f t="shared" si="31"/>
        <v>103</v>
      </c>
      <c r="F81" s="5">
        <f t="shared" si="32"/>
        <v>160</v>
      </c>
      <c r="G81" s="5"/>
      <c r="H81" s="5"/>
      <c r="I81" s="5">
        <f t="shared" si="33"/>
        <v>0</v>
      </c>
      <c r="J81" s="5"/>
      <c r="K81" s="5"/>
      <c r="L81" s="5">
        <f t="shared" si="34"/>
        <v>0</v>
      </c>
      <c r="M81" s="5">
        <v>2</v>
      </c>
      <c r="N81" s="5"/>
      <c r="O81" s="5">
        <f t="shared" si="35"/>
        <v>2</v>
      </c>
      <c r="P81" s="5">
        <v>47</v>
      </c>
      <c r="Q81" s="5">
        <v>80</v>
      </c>
      <c r="R81" s="5">
        <f t="shared" si="36"/>
        <v>127</v>
      </c>
      <c r="S81" s="5"/>
      <c r="T81" s="5"/>
      <c r="U81" s="5">
        <f t="shared" si="37"/>
        <v>0</v>
      </c>
      <c r="V81" s="5">
        <v>1</v>
      </c>
      <c r="W81" s="5">
        <v>1</v>
      </c>
      <c r="X81" s="5">
        <f t="shared" si="38"/>
        <v>2</v>
      </c>
      <c r="Y81" s="5"/>
      <c r="Z81" s="5"/>
      <c r="AA81" s="5">
        <f t="shared" si="39"/>
        <v>0</v>
      </c>
      <c r="AB81" s="5">
        <v>7</v>
      </c>
      <c r="AC81" s="5">
        <v>22</v>
      </c>
      <c r="AD81" s="5">
        <f t="shared" si="40"/>
        <v>29</v>
      </c>
    </row>
    <row r="82" spans="1:30" outlineLevel="4" x14ac:dyDescent="0.25">
      <c r="A82" s="9">
        <v>52.100200000000001</v>
      </c>
      <c r="B82" s="9" t="s">
        <v>101</v>
      </c>
      <c r="C82" s="9" t="s">
        <v>102</v>
      </c>
      <c r="D82" s="5">
        <f t="shared" si="31"/>
        <v>85</v>
      </c>
      <c r="E82" s="5">
        <f t="shared" si="31"/>
        <v>168</v>
      </c>
      <c r="F82" s="5">
        <f t="shared" si="32"/>
        <v>253</v>
      </c>
      <c r="G82" s="5"/>
      <c r="H82" s="5"/>
      <c r="I82" s="5">
        <f t="shared" si="33"/>
        <v>0</v>
      </c>
      <c r="J82" s="5"/>
      <c r="K82" s="5"/>
      <c r="L82" s="5">
        <f t="shared" si="34"/>
        <v>0</v>
      </c>
      <c r="M82" s="5">
        <v>1</v>
      </c>
      <c r="N82" s="5">
        <v>5</v>
      </c>
      <c r="O82" s="5">
        <f t="shared" si="35"/>
        <v>6</v>
      </c>
      <c r="P82" s="5">
        <v>64</v>
      </c>
      <c r="Q82" s="5">
        <v>136</v>
      </c>
      <c r="R82" s="5">
        <f t="shared" si="36"/>
        <v>200</v>
      </c>
      <c r="S82" s="5"/>
      <c r="T82" s="5"/>
      <c r="U82" s="5">
        <f t="shared" si="37"/>
        <v>0</v>
      </c>
      <c r="V82" s="5"/>
      <c r="W82" s="5">
        <v>1</v>
      </c>
      <c r="X82" s="5">
        <f t="shared" si="38"/>
        <v>1</v>
      </c>
      <c r="Y82" s="5">
        <v>1</v>
      </c>
      <c r="Z82" s="5">
        <v>4</v>
      </c>
      <c r="AA82" s="5">
        <f t="shared" si="39"/>
        <v>5</v>
      </c>
      <c r="AB82" s="5">
        <v>19</v>
      </c>
      <c r="AC82" s="5">
        <v>22</v>
      </c>
      <c r="AD82" s="5">
        <f t="shared" si="40"/>
        <v>41</v>
      </c>
    </row>
    <row r="83" spans="1:30" x14ac:dyDescent="0.25">
      <c r="A83" s="364" t="s">
        <v>40</v>
      </c>
      <c r="B83" s="364"/>
      <c r="C83" s="364"/>
      <c r="D83" s="4">
        <f t="shared" ref="D83:AD83" si="41">SUBTOTAL(9,D85:D100)</f>
        <v>200</v>
      </c>
      <c r="E83" s="4">
        <f t="shared" si="41"/>
        <v>380</v>
      </c>
      <c r="F83" s="4">
        <f t="shared" si="41"/>
        <v>580</v>
      </c>
      <c r="G83" s="4">
        <f t="shared" si="41"/>
        <v>0</v>
      </c>
      <c r="H83" s="4">
        <f t="shared" si="41"/>
        <v>0</v>
      </c>
      <c r="I83" s="4">
        <f t="shared" si="41"/>
        <v>0</v>
      </c>
      <c r="J83" s="4">
        <f t="shared" si="41"/>
        <v>0</v>
      </c>
      <c r="K83" s="4">
        <f t="shared" si="41"/>
        <v>0</v>
      </c>
      <c r="L83" s="4">
        <f t="shared" si="41"/>
        <v>0</v>
      </c>
      <c r="M83" s="4">
        <f t="shared" si="41"/>
        <v>1</v>
      </c>
      <c r="N83" s="4">
        <f t="shared" si="41"/>
        <v>1</v>
      </c>
      <c r="O83" s="4">
        <f t="shared" si="41"/>
        <v>2</v>
      </c>
      <c r="P83" s="4">
        <f t="shared" si="41"/>
        <v>133</v>
      </c>
      <c r="Q83" s="4">
        <f t="shared" si="41"/>
        <v>240</v>
      </c>
      <c r="R83" s="4">
        <f t="shared" si="41"/>
        <v>373</v>
      </c>
      <c r="S83" s="4">
        <f t="shared" si="41"/>
        <v>0</v>
      </c>
      <c r="T83" s="4">
        <f t="shared" si="41"/>
        <v>0</v>
      </c>
      <c r="U83" s="4">
        <f t="shared" si="41"/>
        <v>0</v>
      </c>
      <c r="V83" s="4">
        <f t="shared" si="41"/>
        <v>0</v>
      </c>
      <c r="W83" s="4">
        <f t="shared" si="41"/>
        <v>0</v>
      </c>
      <c r="X83" s="4">
        <f t="shared" si="41"/>
        <v>0</v>
      </c>
      <c r="Y83" s="4">
        <f t="shared" si="41"/>
        <v>0</v>
      </c>
      <c r="Z83" s="4">
        <f t="shared" si="41"/>
        <v>0</v>
      </c>
      <c r="AA83" s="4">
        <f t="shared" si="41"/>
        <v>0</v>
      </c>
      <c r="AB83" s="4">
        <f t="shared" si="41"/>
        <v>66</v>
      </c>
      <c r="AC83" s="4">
        <f t="shared" si="41"/>
        <v>139</v>
      </c>
      <c r="AD83" s="4">
        <f t="shared" si="41"/>
        <v>205</v>
      </c>
    </row>
    <row r="84" spans="1:30" x14ac:dyDescent="0.25">
      <c r="A84" s="362" t="s">
        <v>41</v>
      </c>
      <c r="B84" s="362"/>
      <c r="C84" s="362"/>
      <c r="D84" s="4">
        <f t="shared" ref="D84:AD84" si="42">SUBTOTAL(9,D85:D97)</f>
        <v>167</v>
      </c>
      <c r="E84" s="4">
        <f t="shared" si="42"/>
        <v>309</v>
      </c>
      <c r="F84" s="4">
        <f t="shared" si="42"/>
        <v>476</v>
      </c>
      <c r="G84" s="4">
        <f t="shared" si="42"/>
        <v>0</v>
      </c>
      <c r="H84" s="4">
        <f t="shared" si="42"/>
        <v>0</v>
      </c>
      <c r="I84" s="4">
        <f t="shared" si="42"/>
        <v>0</v>
      </c>
      <c r="J84" s="4">
        <f t="shared" si="42"/>
        <v>0</v>
      </c>
      <c r="K84" s="4">
        <f t="shared" si="42"/>
        <v>0</v>
      </c>
      <c r="L84" s="4">
        <f t="shared" si="42"/>
        <v>0</v>
      </c>
      <c r="M84" s="4">
        <f t="shared" si="42"/>
        <v>1</v>
      </c>
      <c r="N84" s="4">
        <f t="shared" si="42"/>
        <v>0</v>
      </c>
      <c r="O84" s="4">
        <f t="shared" si="42"/>
        <v>1</v>
      </c>
      <c r="P84" s="4">
        <f t="shared" si="42"/>
        <v>105</v>
      </c>
      <c r="Q84" s="4">
        <f t="shared" si="42"/>
        <v>177</v>
      </c>
      <c r="R84" s="4">
        <f t="shared" si="42"/>
        <v>282</v>
      </c>
      <c r="S84" s="4">
        <f t="shared" si="42"/>
        <v>0</v>
      </c>
      <c r="T84" s="4">
        <f t="shared" si="42"/>
        <v>0</v>
      </c>
      <c r="U84" s="4">
        <f t="shared" si="42"/>
        <v>0</v>
      </c>
      <c r="V84" s="4">
        <f t="shared" si="42"/>
        <v>0</v>
      </c>
      <c r="W84" s="4">
        <f t="shared" si="42"/>
        <v>0</v>
      </c>
      <c r="X84" s="4">
        <f t="shared" si="42"/>
        <v>0</v>
      </c>
      <c r="Y84" s="4">
        <f t="shared" si="42"/>
        <v>0</v>
      </c>
      <c r="Z84" s="4">
        <f t="shared" si="42"/>
        <v>0</v>
      </c>
      <c r="AA84" s="4">
        <f t="shared" si="42"/>
        <v>0</v>
      </c>
      <c r="AB84" s="4">
        <f t="shared" si="42"/>
        <v>61</v>
      </c>
      <c r="AC84" s="4">
        <f t="shared" si="42"/>
        <v>132</v>
      </c>
      <c r="AD84" s="4">
        <f t="shared" si="42"/>
        <v>193</v>
      </c>
    </row>
    <row r="85" spans="1:30" outlineLevel="4" x14ac:dyDescent="0.25">
      <c r="A85" s="9">
        <v>42.020099999999999</v>
      </c>
      <c r="B85" s="9" t="s">
        <v>103</v>
      </c>
      <c r="C85" s="9" t="s">
        <v>104</v>
      </c>
      <c r="D85" s="5">
        <f t="shared" si="31"/>
        <v>6</v>
      </c>
      <c r="E85" s="5">
        <f t="shared" si="31"/>
        <v>24</v>
      </c>
      <c r="F85" s="5">
        <f t="shared" si="32"/>
        <v>30</v>
      </c>
      <c r="G85" s="5"/>
      <c r="H85" s="5"/>
      <c r="I85" s="5">
        <f t="shared" si="33"/>
        <v>0</v>
      </c>
      <c r="J85" s="5"/>
      <c r="K85" s="5"/>
      <c r="L85" s="5">
        <f t="shared" si="34"/>
        <v>0</v>
      </c>
      <c r="M85" s="5"/>
      <c r="N85" s="5"/>
      <c r="O85" s="5">
        <f t="shared" si="35"/>
        <v>0</v>
      </c>
      <c r="P85" s="5">
        <v>6</v>
      </c>
      <c r="Q85" s="5">
        <v>15</v>
      </c>
      <c r="R85" s="5">
        <f t="shared" si="36"/>
        <v>21</v>
      </c>
      <c r="S85" s="5"/>
      <c r="T85" s="5"/>
      <c r="U85" s="5">
        <f t="shared" si="37"/>
        <v>0</v>
      </c>
      <c r="V85" s="5"/>
      <c r="W85" s="5"/>
      <c r="X85" s="5">
        <f t="shared" si="38"/>
        <v>0</v>
      </c>
      <c r="Y85" s="5"/>
      <c r="Z85" s="5"/>
      <c r="AA85" s="5">
        <f t="shared" si="39"/>
        <v>0</v>
      </c>
      <c r="AB85" s="5">
        <v>0</v>
      </c>
      <c r="AC85" s="5">
        <v>9</v>
      </c>
      <c r="AD85" s="5">
        <f t="shared" si="40"/>
        <v>9</v>
      </c>
    </row>
    <row r="86" spans="1:30" outlineLevel="4" x14ac:dyDescent="0.25">
      <c r="A86" s="9">
        <v>42.280200000000001</v>
      </c>
      <c r="B86" s="9" t="s">
        <v>105</v>
      </c>
      <c r="C86" s="9" t="s">
        <v>106</v>
      </c>
      <c r="D86" s="5">
        <f t="shared" si="31"/>
        <v>8</v>
      </c>
      <c r="E86" s="5">
        <f t="shared" si="31"/>
        <v>20</v>
      </c>
      <c r="F86" s="5">
        <f t="shared" si="32"/>
        <v>28</v>
      </c>
      <c r="G86" s="5"/>
      <c r="H86" s="5"/>
      <c r="I86" s="5">
        <f t="shared" si="33"/>
        <v>0</v>
      </c>
      <c r="J86" s="5"/>
      <c r="K86" s="5"/>
      <c r="L86" s="5">
        <f t="shared" si="34"/>
        <v>0</v>
      </c>
      <c r="M86" s="5"/>
      <c r="N86" s="5"/>
      <c r="O86" s="5">
        <f t="shared" si="35"/>
        <v>0</v>
      </c>
      <c r="P86" s="5">
        <v>7</v>
      </c>
      <c r="Q86" s="5">
        <v>14</v>
      </c>
      <c r="R86" s="5">
        <f t="shared" si="36"/>
        <v>21</v>
      </c>
      <c r="S86" s="5"/>
      <c r="T86" s="5"/>
      <c r="U86" s="5">
        <f t="shared" si="37"/>
        <v>0</v>
      </c>
      <c r="V86" s="5"/>
      <c r="W86" s="5"/>
      <c r="X86" s="5">
        <f t="shared" si="38"/>
        <v>0</v>
      </c>
      <c r="Y86" s="5"/>
      <c r="Z86" s="5"/>
      <c r="AA86" s="5">
        <f t="shared" si="39"/>
        <v>0</v>
      </c>
      <c r="AB86" s="5">
        <v>1</v>
      </c>
      <c r="AC86" s="5">
        <v>6</v>
      </c>
      <c r="AD86" s="5">
        <f t="shared" si="40"/>
        <v>7</v>
      </c>
    </row>
    <row r="87" spans="1:30" outlineLevel="4" x14ac:dyDescent="0.25">
      <c r="A87" s="9">
        <v>42.2804</v>
      </c>
      <c r="B87" s="9" t="s">
        <v>107</v>
      </c>
      <c r="C87" s="9" t="s">
        <v>108</v>
      </c>
      <c r="D87" s="5">
        <f t="shared" si="31"/>
        <v>16</v>
      </c>
      <c r="E87" s="5">
        <f t="shared" si="31"/>
        <v>29</v>
      </c>
      <c r="F87" s="5">
        <f t="shared" si="32"/>
        <v>45</v>
      </c>
      <c r="G87" s="5"/>
      <c r="H87" s="5"/>
      <c r="I87" s="5">
        <f t="shared" si="33"/>
        <v>0</v>
      </c>
      <c r="J87" s="5"/>
      <c r="K87" s="5"/>
      <c r="L87" s="5">
        <f t="shared" si="34"/>
        <v>0</v>
      </c>
      <c r="M87" s="5"/>
      <c r="N87" s="5"/>
      <c r="O87" s="5">
        <f t="shared" si="35"/>
        <v>0</v>
      </c>
      <c r="P87" s="5">
        <v>13</v>
      </c>
      <c r="Q87" s="5">
        <v>24</v>
      </c>
      <c r="R87" s="5">
        <f t="shared" si="36"/>
        <v>37</v>
      </c>
      <c r="S87" s="5"/>
      <c r="T87" s="5"/>
      <c r="U87" s="5">
        <f t="shared" si="37"/>
        <v>0</v>
      </c>
      <c r="V87" s="5"/>
      <c r="W87" s="5"/>
      <c r="X87" s="5">
        <f t="shared" si="38"/>
        <v>0</v>
      </c>
      <c r="Y87" s="5"/>
      <c r="Z87" s="5"/>
      <c r="AA87" s="5">
        <f t="shared" si="39"/>
        <v>0</v>
      </c>
      <c r="AB87" s="5">
        <v>3</v>
      </c>
      <c r="AC87" s="5">
        <v>5</v>
      </c>
      <c r="AD87" s="5">
        <f t="shared" si="40"/>
        <v>8</v>
      </c>
    </row>
    <row r="88" spans="1:30" outlineLevel="4" x14ac:dyDescent="0.25">
      <c r="A88" s="9">
        <v>42.999899999999997</v>
      </c>
      <c r="B88" s="9" t="s">
        <v>109</v>
      </c>
      <c r="C88" s="9" t="s">
        <v>110</v>
      </c>
      <c r="D88" s="5">
        <f t="shared" si="31"/>
        <v>7</v>
      </c>
      <c r="E88" s="5">
        <f t="shared" si="31"/>
        <v>13</v>
      </c>
      <c r="F88" s="5">
        <f t="shared" si="32"/>
        <v>20</v>
      </c>
      <c r="G88" s="5"/>
      <c r="H88" s="5"/>
      <c r="I88" s="5">
        <f t="shared" si="33"/>
        <v>0</v>
      </c>
      <c r="J88" s="5"/>
      <c r="K88" s="5"/>
      <c r="L88" s="5">
        <f t="shared" si="34"/>
        <v>0</v>
      </c>
      <c r="M88" s="5"/>
      <c r="N88" s="5"/>
      <c r="O88" s="5">
        <f t="shared" si="35"/>
        <v>0</v>
      </c>
      <c r="P88" s="5">
        <v>7</v>
      </c>
      <c r="Q88" s="5">
        <v>8</v>
      </c>
      <c r="R88" s="5">
        <f t="shared" si="36"/>
        <v>15</v>
      </c>
      <c r="S88" s="5"/>
      <c r="T88" s="5"/>
      <c r="U88" s="5">
        <f t="shared" si="37"/>
        <v>0</v>
      </c>
      <c r="V88" s="5"/>
      <c r="W88" s="5"/>
      <c r="X88" s="5">
        <f t="shared" si="38"/>
        <v>0</v>
      </c>
      <c r="Y88" s="5"/>
      <c r="Z88" s="5"/>
      <c r="AA88" s="5">
        <f t="shared" si="39"/>
        <v>0</v>
      </c>
      <c r="AB88" s="5">
        <v>0</v>
      </c>
      <c r="AC88" s="5">
        <v>5</v>
      </c>
      <c r="AD88" s="5">
        <f t="shared" si="40"/>
        <v>5</v>
      </c>
    </row>
    <row r="89" spans="1:30" outlineLevel="4" x14ac:dyDescent="0.25">
      <c r="A89" s="9">
        <v>44.040100000000002</v>
      </c>
      <c r="B89" s="9" t="s">
        <v>111</v>
      </c>
      <c r="C89" s="9" t="s">
        <v>112</v>
      </c>
      <c r="D89" s="5">
        <f t="shared" si="31"/>
        <v>11</v>
      </c>
      <c r="E89" s="5">
        <f t="shared" si="31"/>
        <v>6</v>
      </c>
      <c r="F89" s="5">
        <f t="shared" si="32"/>
        <v>17</v>
      </c>
      <c r="G89" s="5"/>
      <c r="H89" s="5"/>
      <c r="I89" s="5">
        <f t="shared" si="33"/>
        <v>0</v>
      </c>
      <c r="J89" s="5"/>
      <c r="K89" s="5"/>
      <c r="L89" s="5">
        <f t="shared" si="34"/>
        <v>0</v>
      </c>
      <c r="M89" s="5"/>
      <c r="N89" s="5"/>
      <c r="O89" s="5">
        <f t="shared" si="35"/>
        <v>0</v>
      </c>
      <c r="P89" s="5">
        <v>7</v>
      </c>
      <c r="Q89" s="5">
        <v>6</v>
      </c>
      <c r="R89" s="5">
        <f t="shared" si="36"/>
        <v>13</v>
      </c>
      <c r="S89" s="5"/>
      <c r="T89" s="5"/>
      <c r="U89" s="5">
        <f t="shared" si="37"/>
        <v>0</v>
      </c>
      <c r="V89" s="5"/>
      <c r="W89" s="5"/>
      <c r="X89" s="5">
        <f t="shared" si="38"/>
        <v>0</v>
      </c>
      <c r="Y89" s="5"/>
      <c r="Z89" s="5"/>
      <c r="AA89" s="5">
        <f t="shared" si="39"/>
        <v>0</v>
      </c>
      <c r="AB89" s="5">
        <v>4</v>
      </c>
      <c r="AC89" s="5">
        <v>0</v>
      </c>
      <c r="AD89" s="5">
        <f t="shared" si="40"/>
        <v>4</v>
      </c>
    </row>
    <row r="90" spans="1:30" outlineLevel="4" x14ac:dyDescent="0.25">
      <c r="A90" s="9">
        <v>44.040100000000002</v>
      </c>
      <c r="B90" s="9" t="s">
        <v>113</v>
      </c>
      <c r="C90" s="9" t="s">
        <v>114</v>
      </c>
      <c r="D90" s="5">
        <f t="shared" si="31"/>
        <v>11</v>
      </c>
      <c r="E90" s="5">
        <f t="shared" si="31"/>
        <v>16</v>
      </c>
      <c r="F90" s="5">
        <f t="shared" si="32"/>
        <v>27</v>
      </c>
      <c r="G90" s="5"/>
      <c r="H90" s="5"/>
      <c r="I90" s="5">
        <f t="shared" si="33"/>
        <v>0</v>
      </c>
      <c r="J90" s="5"/>
      <c r="K90" s="5"/>
      <c r="L90" s="5">
        <f t="shared" si="34"/>
        <v>0</v>
      </c>
      <c r="M90" s="5"/>
      <c r="N90" s="5"/>
      <c r="O90" s="5">
        <f t="shared" si="35"/>
        <v>0</v>
      </c>
      <c r="P90" s="5">
        <v>7</v>
      </c>
      <c r="Q90" s="5">
        <v>13</v>
      </c>
      <c r="R90" s="5">
        <f t="shared" si="36"/>
        <v>20</v>
      </c>
      <c r="S90" s="5"/>
      <c r="T90" s="5"/>
      <c r="U90" s="5">
        <f t="shared" si="37"/>
        <v>0</v>
      </c>
      <c r="V90" s="5"/>
      <c r="W90" s="5"/>
      <c r="X90" s="5">
        <f t="shared" si="38"/>
        <v>0</v>
      </c>
      <c r="Y90" s="5"/>
      <c r="Z90" s="5"/>
      <c r="AA90" s="5">
        <f t="shared" si="39"/>
        <v>0</v>
      </c>
      <c r="AB90" s="5">
        <v>4</v>
      </c>
      <c r="AC90" s="5">
        <v>3</v>
      </c>
      <c r="AD90" s="5">
        <f t="shared" si="40"/>
        <v>7</v>
      </c>
    </row>
    <row r="91" spans="1:30" outlineLevel="4" x14ac:dyDescent="0.25">
      <c r="A91" s="9">
        <v>44.040100000000002</v>
      </c>
      <c r="B91" s="9" t="s">
        <v>115</v>
      </c>
      <c r="C91" s="9" t="s">
        <v>116</v>
      </c>
      <c r="D91" s="5">
        <f t="shared" si="31"/>
        <v>12</v>
      </c>
      <c r="E91" s="5">
        <f t="shared" si="31"/>
        <v>9</v>
      </c>
      <c r="F91" s="5">
        <f t="shared" si="32"/>
        <v>21</v>
      </c>
      <c r="G91" s="5"/>
      <c r="H91" s="5"/>
      <c r="I91" s="5">
        <f t="shared" si="33"/>
        <v>0</v>
      </c>
      <c r="J91" s="5"/>
      <c r="K91" s="5"/>
      <c r="L91" s="5">
        <f t="shared" si="34"/>
        <v>0</v>
      </c>
      <c r="M91" s="5"/>
      <c r="N91" s="5"/>
      <c r="O91" s="5">
        <f t="shared" si="35"/>
        <v>0</v>
      </c>
      <c r="P91" s="5">
        <v>11</v>
      </c>
      <c r="Q91" s="5">
        <v>7</v>
      </c>
      <c r="R91" s="5">
        <f t="shared" si="36"/>
        <v>18</v>
      </c>
      <c r="S91" s="5"/>
      <c r="T91" s="5"/>
      <c r="U91" s="5">
        <f t="shared" si="37"/>
        <v>0</v>
      </c>
      <c r="V91" s="5"/>
      <c r="W91" s="5"/>
      <c r="X91" s="5">
        <f t="shared" si="38"/>
        <v>0</v>
      </c>
      <c r="Y91" s="5"/>
      <c r="Z91" s="5"/>
      <c r="AA91" s="5">
        <f t="shared" si="39"/>
        <v>0</v>
      </c>
      <c r="AB91" s="5">
        <v>1</v>
      </c>
      <c r="AC91" s="5">
        <v>2</v>
      </c>
      <c r="AD91" s="5">
        <f t="shared" si="40"/>
        <v>3</v>
      </c>
    </row>
    <row r="92" spans="1:30" outlineLevel="4" x14ac:dyDescent="0.25">
      <c r="A92" s="9">
        <v>44.040100000000002</v>
      </c>
      <c r="B92" s="9" t="s">
        <v>117</v>
      </c>
      <c r="C92" s="9" t="s">
        <v>118</v>
      </c>
      <c r="D92" s="5">
        <f t="shared" si="31"/>
        <v>6</v>
      </c>
      <c r="E92" s="5">
        <f t="shared" si="31"/>
        <v>1</v>
      </c>
      <c r="F92" s="5">
        <f t="shared" si="32"/>
        <v>7</v>
      </c>
      <c r="G92" s="5"/>
      <c r="H92" s="5"/>
      <c r="I92" s="5">
        <f t="shared" si="33"/>
        <v>0</v>
      </c>
      <c r="J92" s="5"/>
      <c r="K92" s="5"/>
      <c r="L92" s="5">
        <f t="shared" si="34"/>
        <v>0</v>
      </c>
      <c r="M92" s="5"/>
      <c r="N92" s="5"/>
      <c r="O92" s="5">
        <f t="shared" si="35"/>
        <v>0</v>
      </c>
      <c r="P92" s="5">
        <v>2</v>
      </c>
      <c r="Q92" s="5">
        <v>1</v>
      </c>
      <c r="R92" s="5">
        <f t="shared" si="36"/>
        <v>3</v>
      </c>
      <c r="S92" s="5"/>
      <c r="T92" s="5"/>
      <c r="U92" s="5">
        <f t="shared" si="37"/>
        <v>0</v>
      </c>
      <c r="V92" s="5"/>
      <c r="W92" s="5"/>
      <c r="X92" s="5">
        <f t="shared" si="38"/>
        <v>0</v>
      </c>
      <c r="Y92" s="5"/>
      <c r="Z92" s="5"/>
      <c r="AA92" s="5">
        <f t="shared" si="39"/>
        <v>0</v>
      </c>
      <c r="AB92" s="5">
        <v>4</v>
      </c>
      <c r="AC92" s="5">
        <v>0</v>
      </c>
      <c r="AD92" s="5">
        <f t="shared" si="40"/>
        <v>4</v>
      </c>
    </row>
    <row r="93" spans="1:30" outlineLevel="4" x14ac:dyDescent="0.25">
      <c r="A93" s="9">
        <v>44.070099999999996</v>
      </c>
      <c r="B93" s="9" t="s">
        <v>85</v>
      </c>
      <c r="C93" s="9" t="s">
        <v>86</v>
      </c>
      <c r="D93" s="5">
        <f t="shared" si="31"/>
        <v>16</v>
      </c>
      <c r="E93" s="5">
        <f t="shared" si="31"/>
        <v>93</v>
      </c>
      <c r="F93" s="5">
        <f t="shared" si="32"/>
        <v>109</v>
      </c>
      <c r="G93" s="5"/>
      <c r="H93" s="5"/>
      <c r="I93" s="5">
        <f t="shared" si="33"/>
        <v>0</v>
      </c>
      <c r="J93" s="5"/>
      <c r="K93" s="5"/>
      <c r="L93" s="5">
        <f t="shared" si="34"/>
        <v>0</v>
      </c>
      <c r="M93" s="5">
        <v>1</v>
      </c>
      <c r="N93" s="5"/>
      <c r="O93" s="5">
        <f t="shared" si="35"/>
        <v>1</v>
      </c>
      <c r="P93" s="5">
        <v>5</v>
      </c>
      <c r="Q93" s="5">
        <v>53</v>
      </c>
      <c r="R93" s="5">
        <f t="shared" si="36"/>
        <v>58</v>
      </c>
      <c r="S93" s="5"/>
      <c r="T93" s="5"/>
      <c r="U93" s="5">
        <f t="shared" si="37"/>
        <v>0</v>
      </c>
      <c r="V93" s="5"/>
      <c r="W93" s="5"/>
      <c r="X93" s="5">
        <f t="shared" si="38"/>
        <v>0</v>
      </c>
      <c r="Y93" s="5"/>
      <c r="Z93" s="5"/>
      <c r="AA93" s="5">
        <f t="shared" si="39"/>
        <v>0</v>
      </c>
      <c r="AB93" s="5">
        <v>10</v>
      </c>
      <c r="AC93" s="5">
        <v>40</v>
      </c>
      <c r="AD93" s="5">
        <f t="shared" si="40"/>
        <v>50</v>
      </c>
    </row>
    <row r="94" spans="1:30" outlineLevel="4" x14ac:dyDescent="0.25">
      <c r="A94" s="9">
        <v>45.060099999999998</v>
      </c>
      <c r="B94" s="9" t="s">
        <v>93</v>
      </c>
      <c r="C94" s="9" t="s">
        <v>94</v>
      </c>
      <c r="D94" s="5">
        <f t="shared" si="31"/>
        <v>32</v>
      </c>
      <c r="E94" s="5">
        <f t="shared" si="31"/>
        <v>12</v>
      </c>
      <c r="F94" s="5">
        <f t="shared" si="32"/>
        <v>44</v>
      </c>
      <c r="G94" s="5"/>
      <c r="H94" s="5"/>
      <c r="I94" s="5">
        <f t="shared" si="33"/>
        <v>0</v>
      </c>
      <c r="J94" s="5"/>
      <c r="K94" s="5"/>
      <c r="L94" s="5">
        <f t="shared" si="34"/>
        <v>0</v>
      </c>
      <c r="M94" s="5"/>
      <c r="N94" s="5"/>
      <c r="O94" s="5">
        <f t="shared" si="35"/>
        <v>0</v>
      </c>
      <c r="P94" s="5">
        <v>24</v>
      </c>
      <c r="Q94" s="5">
        <v>11</v>
      </c>
      <c r="R94" s="5">
        <f t="shared" si="36"/>
        <v>35</v>
      </c>
      <c r="S94" s="5"/>
      <c r="T94" s="5"/>
      <c r="U94" s="5">
        <f t="shared" si="37"/>
        <v>0</v>
      </c>
      <c r="V94" s="5"/>
      <c r="W94" s="5"/>
      <c r="X94" s="5">
        <f t="shared" si="38"/>
        <v>0</v>
      </c>
      <c r="Y94" s="5"/>
      <c r="Z94" s="5"/>
      <c r="AA94" s="5">
        <f t="shared" si="39"/>
        <v>0</v>
      </c>
      <c r="AB94" s="5">
        <v>8</v>
      </c>
      <c r="AC94" s="5">
        <v>1</v>
      </c>
      <c r="AD94" s="5">
        <f t="shared" si="40"/>
        <v>9</v>
      </c>
    </row>
    <row r="95" spans="1:30" outlineLevel="4" x14ac:dyDescent="0.25">
      <c r="A95" s="9">
        <v>45.110100000000003</v>
      </c>
      <c r="B95" s="9" t="s">
        <v>99</v>
      </c>
      <c r="C95" s="9" t="s">
        <v>100</v>
      </c>
      <c r="D95" s="5">
        <f t="shared" si="31"/>
        <v>10</v>
      </c>
      <c r="E95" s="5">
        <f t="shared" si="31"/>
        <v>6</v>
      </c>
      <c r="F95" s="5">
        <f t="shared" si="32"/>
        <v>16</v>
      </c>
      <c r="G95" s="5"/>
      <c r="H95" s="5"/>
      <c r="I95" s="5">
        <f t="shared" si="33"/>
        <v>0</v>
      </c>
      <c r="J95" s="5"/>
      <c r="K95" s="5"/>
      <c r="L95" s="5">
        <f t="shared" si="34"/>
        <v>0</v>
      </c>
      <c r="M95" s="5"/>
      <c r="N95" s="5"/>
      <c r="O95" s="5">
        <f t="shared" si="35"/>
        <v>0</v>
      </c>
      <c r="P95" s="5">
        <v>5</v>
      </c>
      <c r="Q95" s="5">
        <v>4</v>
      </c>
      <c r="R95" s="5">
        <f t="shared" si="36"/>
        <v>9</v>
      </c>
      <c r="S95" s="5"/>
      <c r="T95" s="5"/>
      <c r="U95" s="5">
        <f t="shared" si="37"/>
        <v>0</v>
      </c>
      <c r="V95" s="5"/>
      <c r="W95" s="5"/>
      <c r="X95" s="5">
        <f t="shared" si="38"/>
        <v>0</v>
      </c>
      <c r="Y95" s="5"/>
      <c r="Z95" s="5"/>
      <c r="AA95" s="5">
        <f t="shared" si="39"/>
        <v>0</v>
      </c>
      <c r="AB95" s="5">
        <v>5</v>
      </c>
      <c r="AC95" s="5">
        <v>2</v>
      </c>
      <c r="AD95" s="5">
        <f t="shared" si="40"/>
        <v>7</v>
      </c>
    </row>
    <row r="96" spans="1:30" outlineLevel="4" x14ac:dyDescent="0.25">
      <c r="A96" s="9">
        <v>45.999899999999997</v>
      </c>
      <c r="B96" s="9" t="s">
        <v>382</v>
      </c>
      <c r="C96" s="9" t="s">
        <v>383</v>
      </c>
      <c r="D96" s="5">
        <f t="shared" si="31"/>
        <v>14</v>
      </c>
      <c r="E96" s="5">
        <f t="shared" si="31"/>
        <v>10</v>
      </c>
      <c r="F96" s="5">
        <f t="shared" si="32"/>
        <v>24</v>
      </c>
      <c r="G96" s="5"/>
      <c r="H96" s="5"/>
      <c r="I96" s="5">
        <f t="shared" si="33"/>
        <v>0</v>
      </c>
      <c r="J96" s="5"/>
      <c r="K96" s="5"/>
      <c r="L96" s="5">
        <f t="shared" si="34"/>
        <v>0</v>
      </c>
      <c r="M96" s="5"/>
      <c r="N96" s="5"/>
      <c r="O96" s="5">
        <f t="shared" si="35"/>
        <v>0</v>
      </c>
      <c r="P96" s="5">
        <v>7</v>
      </c>
      <c r="Q96" s="5">
        <v>3</v>
      </c>
      <c r="R96" s="5">
        <f t="shared" si="36"/>
        <v>10</v>
      </c>
      <c r="S96" s="5"/>
      <c r="T96" s="5"/>
      <c r="U96" s="5">
        <f t="shared" si="37"/>
        <v>0</v>
      </c>
      <c r="V96" s="5"/>
      <c r="W96" s="5"/>
      <c r="X96" s="5">
        <f t="shared" si="38"/>
        <v>0</v>
      </c>
      <c r="Y96" s="5"/>
      <c r="Z96" s="5"/>
      <c r="AA96" s="5">
        <f t="shared" si="39"/>
        <v>0</v>
      </c>
      <c r="AB96" s="5">
        <v>7</v>
      </c>
      <c r="AC96" s="5">
        <v>7</v>
      </c>
      <c r="AD96" s="5">
        <f t="shared" si="40"/>
        <v>14</v>
      </c>
    </row>
    <row r="97" spans="1:30" outlineLevel="4" x14ac:dyDescent="0.25">
      <c r="A97" s="9">
        <v>51.231000000000002</v>
      </c>
      <c r="B97" s="9" t="s">
        <v>119</v>
      </c>
      <c r="C97" s="9" t="s">
        <v>120</v>
      </c>
      <c r="D97" s="5">
        <f t="shared" si="31"/>
        <v>18</v>
      </c>
      <c r="E97" s="5">
        <f t="shared" si="31"/>
        <v>70</v>
      </c>
      <c r="F97" s="5">
        <f t="shared" si="32"/>
        <v>88</v>
      </c>
      <c r="G97" s="5"/>
      <c r="H97" s="5"/>
      <c r="I97" s="5">
        <f t="shared" si="33"/>
        <v>0</v>
      </c>
      <c r="J97" s="5"/>
      <c r="K97" s="5"/>
      <c r="L97" s="5">
        <f t="shared" si="34"/>
        <v>0</v>
      </c>
      <c r="M97" s="5"/>
      <c r="N97" s="5"/>
      <c r="O97" s="5">
        <f t="shared" si="35"/>
        <v>0</v>
      </c>
      <c r="P97" s="5">
        <v>4</v>
      </c>
      <c r="Q97" s="5">
        <v>18</v>
      </c>
      <c r="R97" s="5">
        <f t="shared" si="36"/>
        <v>22</v>
      </c>
      <c r="S97" s="5"/>
      <c r="T97" s="5"/>
      <c r="U97" s="5">
        <f t="shared" si="37"/>
        <v>0</v>
      </c>
      <c r="V97" s="5"/>
      <c r="W97" s="5"/>
      <c r="X97" s="5">
        <f t="shared" si="38"/>
        <v>0</v>
      </c>
      <c r="Y97" s="5"/>
      <c r="Z97" s="5"/>
      <c r="AA97" s="5">
        <f t="shared" si="39"/>
        <v>0</v>
      </c>
      <c r="AB97" s="5">
        <v>14</v>
      </c>
      <c r="AC97" s="5">
        <v>52</v>
      </c>
      <c r="AD97" s="5">
        <f t="shared" si="40"/>
        <v>66</v>
      </c>
    </row>
    <row r="98" spans="1:30" x14ac:dyDescent="0.25">
      <c r="A98" s="362" t="s">
        <v>45</v>
      </c>
      <c r="B98" s="362"/>
      <c r="C98" s="362"/>
      <c r="D98" s="4">
        <f t="shared" ref="D98:AD98" si="43">SUBTOTAL(9,D99:D100)</f>
        <v>33</v>
      </c>
      <c r="E98" s="4">
        <f t="shared" si="43"/>
        <v>71</v>
      </c>
      <c r="F98" s="4">
        <f t="shared" si="43"/>
        <v>104</v>
      </c>
      <c r="G98" s="4">
        <f t="shared" si="43"/>
        <v>0</v>
      </c>
      <c r="H98" s="4">
        <f t="shared" si="43"/>
        <v>0</v>
      </c>
      <c r="I98" s="4">
        <f t="shared" si="43"/>
        <v>0</v>
      </c>
      <c r="J98" s="4">
        <f t="shared" si="43"/>
        <v>0</v>
      </c>
      <c r="K98" s="4">
        <f t="shared" si="43"/>
        <v>0</v>
      </c>
      <c r="L98" s="4">
        <f t="shared" si="43"/>
        <v>0</v>
      </c>
      <c r="M98" s="4">
        <f t="shared" si="43"/>
        <v>0</v>
      </c>
      <c r="N98" s="4">
        <f t="shared" si="43"/>
        <v>1</v>
      </c>
      <c r="O98" s="4">
        <f t="shared" si="43"/>
        <v>1</v>
      </c>
      <c r="P98" s="4">
        <f t="shared" si="43"/>
        <v>28</v>
      </c>
      <c r="Q98" s="4">
        <f t="shared" si="43"/>
        <v>63</v>
      </c>
      <c r="R98" s="4">
        <f t="shared" si="43"/>
        <v>91</v>
      </c>
      <c r="S98" s="4">
        <f t="shared" si="43"/>
        <v>0</v>
      </c>
      <c r="T98" s="4">
        <f t="shared" si="43"/>
        <v>0</v>
      </c>
      <c r="U98" s="4">
        <f t="shared" si="43"/>
        <v>0</v>
      </c>
      <c r="V98" s="4">
        <f t="shared" si="43"/>
        <v>0</v>
      </c>
      <c r="W98" s="4">
        <f t="shared" si="43"/>
        <v>0</v>
      </c>
      <c r="X98" s="4">
        <f t="shared" si="43"/>
        <v>0</v>
      </c>
      <c r="Y98" s="4">
        <f t="shared" si="43"/>
        <v>0</v>
      </c>
      <c r="Z98" s="4">
        <f t="shared" si="43"/>
        <v>0</v>
      </c>
      <c r="AA98" s="4">
        <f t="shared" si="43"/>
        <v>0</v>
      </c>
      <c r="AB98" s="4">
        <f t="shared" si="43"/>
        <v>5</v>
      </c>
      <c r="AC98" s="4">
        <f t="shared" si="43"/>
        <v>7</v>
      </c>
      <c r="AD98" s="4">
        <f t="shared" si="43"/>
        <v>12</v>
      </c>
    </row>
    <row r="99" spans="1:30" outlineLevel="4" x14ac:dyDescent="0.25">
      <c r="A99" s="9">
        <v>42.010100000000001</v>
      </c>
      <c r="B99" s="9" t="s">
        <v>81</v>
      </c>
      <c r="C99" s="9" t="s">
        <v>82</v>
      </c>
      <c r="D99" s="5">
        <f t="shared" si="31"/>
        <v>24</v>
      </c>
      <c r="E99" s="5">
        <f t="shared" si="31"/>
        <v>50</v>
      </c>
      <c r="F99" s="5">
        <f t="shared" si="32"/>
        <v>74</v>
      </c>
      <c r="G99" s="5"/>
      <c r="H99" s="5"/>
      <c r="I99" s="5">
        <f t="shared" si="33"/>
        <v>0</v>
      </c>
      <c r="J99" s="5"/>
      <c r="K99" s="5"/>
      <c r="L99" s="5">
        <f t="shared" si="34"/>
        <v>0</v>
      </c>
      <c r="M99" s="5"/>
      <c r="N99" s="5">
        <v>1</v>
      </c>
      <c r="O99" s="5">
        <f t="shared" si="35"/>
        <v>1</v>
      </c>
      <c r="P99" s="5">
        <v>22</v>
      </c>
      <c r="Q99" s="5">
        <v>47</v>
      </c>
      <c r="R99" s="5">
        <f t="shared" si="36"/>
        <v>69</v>
      </c>
      <c r="S99" s="5"/>
      <c r="T99" s="5"/>
      <c r="U99" s="5">
        <f t="shared" si="37"/>
        <v>0</v>
      </c>
      <c r="V99" s="5"/>
      <c r="W99" s="5"/>
      <c r="X99" s="5">
        <f t="shared" si="38"/>
        <v>0</v>
      </c>
      <c r="Y99" s="5"/>
      <c r="Z99" s="5"/>
      <c r="AA99" s="5">
        <f t="shared" si="39"/>
        <v>0</v>
      </c>
      <c r="AB99" s="5">
        <v>2</v>
      </c>
      <c r="AC99" s="5">
        <v>2</v>
      </c>
      <c r="AD99" s="5">
        <f t="shared" si="40"/>
        <v>4</v>
      </c>
    </row>
    <row r="100" spans="1:30" outlineLevel="4" x14ac:dyDescent="0.25">
      <c r="A100" s="9">
        <v>44.070099999999996</v>
      </c>
      <c r="B100" s="9" t="s">
        <v>85</v>
      </c>
      <c r="C100" s="9" t="s">
        <v>86</v>
      </c>
      <c r="D100" s="5">
        <f t="shared" si="31"/>
        <v>9</v>
      </c>
      <c r="E100" s="5">
        <f t="shared" si="31"/>
        <v>21</v>
      </c>
      <c r="F100" s="5">
        <f t="shared" si="32"/>
        <v>30</v>
      </c>
      <c r="G100" s="5"/>
      <c r="H100" s="5"/>
      <c r="I100" s="5">
        <f t="shared" si="33"/>
        <v>0</v>
      </c>
      <c r="J100" s="5"/>
      <c r="K100" s="5"/>
      <c r="L100" s="5">
        <f t="shared" si="34"/>
        <v>0</v>
      </c>
      <c r="M100" s="5"/>
      <c r="N100" s="5"/>
      <c r="O100" s="5">
        <f t="shared" si="35"/>
        <v>0</v>
      </c>
      <c r="P100" s="5">
        <v>6</v>
      </c>
      <c r="Q100" s="5">
        <v>16</v>
      </c>
      <c r="R100" s="5">
        <f t="shared" si="36"/>
        <v>22</v>
      </c>
      <c r="S100" s="5"/>
      <c r="T100" s="5"/>
      <c r="U100" s="5">
        <f t="shared" si="37"/>
        <v>0</v>
      </c>
      <c r="V100" s="5"/>
      <c r="W100" s="5"/>
      <c r="X100" s="5">
        <f t="shared" si="38"/>
        <v>0</v>
      </c>
      <c r="Y100" s="5"/>
      <c r="Z100" s="5"/>
      <c r="AA100" s="5">
        <f t="shared" si="39"/>
        <v>0</v>
      </c>
      <c r="AB100" s="5">
        <v>3</v>
      </c>
      <c r="AC100" s="5">
        <v>5</v>
      </c>
      <c r="AD100" s="5">
        <f t="shared" si="40"/>
        <v>8</v>
      </c>
    </row>
    <row r="101" spans="1:30" x14ac:dyDescent="0.25">
      <c r="A101" s="363" t="s">
        <v>121</v>
      </c>
      <c r="B101" s="363"/>
      <c r="C101" s="363"/>
      <c r="D101" s="4">
        <f t="shared" ref="D101:AD101" si="44">SUBTOTAL(9,D104:D110)</f>
        <v>23</v>
      </c>
      <c r="E101" s="4">
        <f t="shared" si="44"/>
        <v>39</v>
      </c>
      <c r="F101" s="4">
        <f t="shared" si="44"/>
        <v>62</v>
      </c>
      <c r="G101" s="4">
        <f t="shared" si="44"/>
        <v>0</v>
      </c>
      <c r="H101" s="4">
        <f t="shared" si="44"/>
        <v>0</v>
      </c>
      <c r="I101" s="4">
        <f t="shared" si="44"/>
        <v>0</v>
      </c>
      <c r="J101" s="4">
        <f t="shared" si="44"/>
        <v>0</v>
      </c>
      <c r="K101" s="4">
        <f t="shared" si="44"/>
        <v>0</v>
      </c>
      <c r="L101" s="4">
        <f t="shared" si="44"/>
        <v>0</v>
      </c>
      <c r="M101" s="4">
        <f t="shared" si="44"/>
        <v>0</v>
      </c>
      <c r="N101" s="4">
        <f t="shared" si="44"/>
        <v>0</v>
      </c>
      <c r="O101" s="4">
        <f t="shared" si="44"/>
        <v>0</v>
      </c>
      <c r="P101" s="4">
        <f t="shared" si="44"/>
        <v>14</v>
      </c>
      <c r="Q101" s="4">
        <f t="shared" si="44"/>
        <v>26</v>
      </c>
      <c r="R101" s="4">
        <f t="shared" si="44"/>
        <v>40</v>
      </c>
      <c r="S101" s="4">
        <f t="shared" si="44"/>
        <v>1</v>
      </c>
      <c r="T101" s="4">
        <f t="shared" si="44"/>
        <v>0</v>
      </c>
      <c r="U101" s="4">
        <f t="shared" si="44"/>
        <v>1</v>
      </c>
      <c r="V101" s="4">
        <f t="shared" si="44"/>
        <v>0</v>
      </c>
      <c r="W101" s="4">
        <f t="shared" si="44"/>
        <v>0</v>
      </c>
      <c r="X101" s="4">
        <f t="shared" si="44"/>
        <v>0</v>
      </c>
      <c r="Y101" s="4">
        <f t="shared" si="44"/>
        <v>0</v>
      </c>
      <c r="Z101" s="4">
        <f t="shared" si="44"/>
        <v>0</v>
      </c>
      <c r="AA101" s="4">
        <f t="shared" si="44"/>
        <v>0</v>
      </c>
      <c r="AB101" s="4">
        <f t="shared" si="44"/>
        <v>8</v>
      </c>
      <c r="AC101" s="4">
        <f t="shared" si="44"/>
        <v>13</v>
      </c>
      <c r="AD101" s="4">
        <f t="shared" si="44"/>
        <v>21</v>
      </c>
    </row>
    <row r="102" spans="1:30" x14ac:dyDescent="0.25">
      <c r="A102" s="364" t="s">
        <v>40</v>
      </c>
      <c r="B102" s="364"/>
      <c r="C102" s="364"/>
      <c r="D102" s="4">
        <f t="shared" ref="D102:AD102" si="45">SUBTOTAL(9,D104:D110)</f>
        <v>23</v>
      </c>
      <c r="E102" s="4">
        <f t="shared" si="45"/>
        <v>39</v>
      </c>
      <c r="F102" s="4">
        <f t="shared" si="45"/>
        <v>62</v>
      </c>
      <c r="G102" s="4">
        <f t="shared" si="45"/>
        <v>0</v>
      </c>
      <c r="H102" s="4">
        <f t="shared" si="45"/>
        <v>0</v>
      </c>
      <c r="I102" s="4">
        <f t="shared" si="45"/>
        <v>0</v>
      </c>
      <c r="J102" s="4">
        <f t="shared" si="45"/>
        <v>0</v>
      </c>
      <c r="K102" s="4">
        <f t="shared" si="45"/>
        <v>0</v>
      </c>
      <c r="L102" s="4">
        <f t="shared" si="45"/>
        <v>0</v>
      </c>
      <c r="M102" s="4">
        <f t="shared" si="45"/>
        <v>0</v>
      </c>
      <c r="N102" s="4">
        <f t="shared" si="45"/>
        <v>0</v>
      </c>
      <c r="O102" s="4">
        <f t="shared" si="45"/>
        <v>0</v>
      </c>
      <c r="P102" s="4">
        <f t="shared" si="45"/>
        <v>14</v>
      </c>
      <c r="Q102" s="4">
        <f t="shared" si="45"/>
        <v>26</v>
      </c>
      <c r="R102" s="4">
        <f t="shared" si="45"/>
        <v>40</v>
      </c>
      <c r="S102" s="4">
        <f t="shared" si="45"/>
        <v>1</v>
      </c>
      <c r="T102" s="4">
        <f t="shared" si="45"/>
        <v>0</v>
      </c>
      <c r="U102" s="4">
        <f t="shared" si="45"/>
        <v>1</v>
      </c>
      <c r="V102" s="4">
        <f t="shared" si="45"/>
        <v>0</v>
      </c>
      <c r="W102" s="4">
        <f t="shared" si="45"/>
        <v>0</v>
      </c>
      <c r="X102" s="4">
        <f t="shared" si="45"/>
        <v>0</v>
      </c>
      <c r="Y102" s="4">
        <f t="shared" si="45"/>
        <v>0</v>
      </c>
      <c r="Z102" s="4">
        <f t="shared" si="45"/>
        <v>0</v>
      </c>
      <c r="AA102" s="4">
        <f t="shared" si="45"/>
        <v>0</v>
      </c>
      <c r="AB102" s="4">
        <f t="shared" si="45"/>
        <v>8</v>
      </c>
      <c r="AC102" s="4">
        <f t="shared" si="45"/>
        <v>13</v>
      </c>
      <c r="AD102" s="4">
        <f t="shared" si="45"/>
        <v>21</v>
      </c>
    </row>
    <row r="103" spans="1:30" x14ac:dyDescent="0.25">
      <c r="A103" s="362" t="s">
        <v>122</v>
      </c>
      <c r="B103" s="362"/>
      <c r="C103" s="362"/>
      <c r="D103" s="4">
        <f t="shared" ref="D103:AD103" si="46">SUBTOTAL(9,D104:D106)</f>
        <v>4</v>
      </c>
      <c r="E103" s="4">
        <f t="shared" si="46"/>
        <v>9</v>
      </c>
      <c r="F103" s="4">
        <f t="shared" si="46"/>
        <v>13</v>
      </c>
      <c r="G103" s="4">
        <f t="shared" si="46"/>
        <v>0</v>
      </c>
      <c r="H103" s="4">
        <f t="shared" si="46"/>
        <v>0</v>
      </c>
      <c r="I103" s="4">
        <f t="shared" si="46"/>
        <v>0</v>
      </c>
      <c r="J103" s="4">
        <f t="shared" si="46"/>
        <v>0</v>
      </c>
      <c r="K103" s="4">
        <f t="shared" si="46"/>
        <v>0</v>
      </c>
      <c r="L103" s="4">
        <f t="shared" si="46"/>
        <v>0</v>
      </c>
      <c r="M103" s="4">
        <f t="shared" si="46"/>
        <v>0</v>
      </c>
      <c r="N103" s="4">
        <f t="shared" si="46"/>
        <v>0</v>
      </c>
      <c r="O103" s="4">
        <f t="shared" si="46"/>
        <v>0</v>
      </c>
      <c r="P103" s="4">
        <f t="shared" si="46"/>
        <v>3</v>
      </c>
      <c r="Q103" s="4">
        <f t="shared" si="46"/>
        <v>6</v>
      </c>
      <c r="R103" s="4">
        <f t="shared" si="46"/>
        <v>9</v>
      </c>
      <c r="S103" s="4">
        <f t="shared" si="46"/>
        <v>0</v>
      </c>
      <c r="T103" s="4">
        <f t="shared" si="46"/>
        <v>0</v>
      </c>
      <c r="U103" s="4">
        <f t="shared" si="46"/>
        <v>0</v>
      </c>
      <c r="V103" s="4">
        <f t="shared" si="46"/>
        <v>0</v>
      </c>
      <c r="W103" s="4">
        <f t="shared" si="46"/>
        <v>0</v>
      </c>
      <c r="X103" s="4">
        <f t="shared" si="46"/>
        <v>0</v>
      </c>
      <c r="Y103" s="4">
        <f t="shared" si="46"/>
        <v>0</v>
      </c>
      <c r="Z103" s="4">
        <f t="shared" si="46"/>
        <v>0</v>
      </c>
      <c r="AA103" s="4">
        <f t="shared" si="46"/>
        <v>0</v>
      </c>
      <c r="AB103" s="4">
        <f t="shared" si="46"/>
        <v>1</v>
      </c>
      <c r="AC103" s="4">
        <f t="shared" si="46"/>
        <v>3</v>
      </c>
      <c r="AD103" s="4">
        <f t="shared" si="46"/>
        <v>4</v>
      </c>
    </row>
    <row r="104" spans="1:30" outlineLevel="4" x14ac:dyDescent="0.25">
      <c r="A104" s="9">
        <v>25.010100000000001</v>
      </c>
      <c r="B104" s="9" t="s">
        <v>123</v>
      </c>
      <c r="C104" s="9" t="s">
        <v>124</v>
      </c>
      <c r="D104" s="5">
        <f t="shared" si="31"/>
        <v>1</v>
      </c>
      <c r="E104" s="5">
        <f t="shared" si="31"/>
        <v>2</v>
      </c>
      <c r="F104" s="5">
        <f t="shared" si="32"/>
        <v>3</v>
      </c>
      <c r="G104" s="5"/>
      <c r="H104" s="5"/>
      <c r="I104" s="5">
        <f t="shared" si="33"/>
        <v>0</v>
      </c>
      <c r="J104" s="5"/>
      <c r="K104" s="5"/>
      <c r="L104" s="5">
        <f t="shared" si="34"/>
        <v>0</v>
      </c>
      <c r="M104" s="5"/>
      <c r="N104" s="5"/>
      <c r="O104" s="5">
        <f t="shared" si="35"/>
        <v>0</v>
      </c>
      <c r="P104" s="5"/>
      <c r="Q104" s="5">
        <v>1</v>
      </c>
      <c r="R104" s="5">
        <f t="shared" si="36"/>
        <v>1</v>
      </c>
      <c r="S104" s="5"/>
      <c r="T104" s="5"/>
      <c r="U104" s="5">
        <f t="shared" si="37"/>
        <v>0</v>
      </c>
      <c r="V104" s="5"/>
      <c r="W104" s="5"/>
      <c r="X104" s="5">
        <f t="shared" si="38"/>
        <v>0</v>
      </c>
      <c r="Y104" s="5"/>
      <c r="Z104" s="5"/>
      <c r="AA104" s="5">
        <f t="shared" si="39"/>
        <v>0</v>
      </c>
      <c r="AB104" s="5">
        <v>1</v>
      </c>
      <c r="AC104" s="5">
        <v>1</v>
      </c>
      <c r="AD104" s="5">
        <f t="shared" si="40"/>
        <v>2</v>
      </c>
    </row>
    <row r="105" spans="1:30" outlineLevel="4" x14ac:dyDescent="0.25">
      <c r="A105" s="9">
        <v>25.010300000000001</v>
      </c>
      <c r="B105" s="9" t="s">
        <v>125</v>
      </c>
      <c r="C105" s="9" t="s">
        <v>126</v>
      </c>
      <c r="D105" s="5">
        <f t="shared" si="31"/>
        <v>1</v>
      </c>
      <c r="E105" s="5">
        <f t="shared" si="31"/>
        <v>7</v>
      </c>
      <c r="F105" s="5">
        <f t="shared" si="32"/>
        <v>8</v>
      </c>
      <c r="G105" s="5"/>
      <c r="H105" s="5"/>
      <c r="I105" s="5">
        <f t="shared" si="33"/>
        <v>0</v>
      </c>
      <c r="J105" s="5"/>
      <c r="K105" s="5"/>
      <c r="L105" s="5">
        <f t="shared" si="34"/>
        <v>0</v>
      </c>
      <c r="M105" s="5"/>
      <c r="N105" s="5"/>
      <c r="O105" s="5">
        <f t="shared" si="35"/>
        <v>0</v>
      </c>
      <c r="P105" s="5">
        <v>1</v>
      </c>
      <c r="Q105" s="5">
        <v>5</v>
      </c>
      <c r="R105" s="5">
        <f t="shared" si="36"/>
        <v>6</v>
      </c>
      <c r="S105" s="5"/>
      <c r="T105" s="5"/>
      <c r="U105" s="5">
        <f t="shared" si="37"/>
        <v>0</v>
      </c>
      <c r="V105" s="5"/>
      <c r="W105" s="5"/>
      <c r="X105" s="5">
        <f t="shared" si="38"/>
        <v>0</v>
      </c>
      <c r="Y105" s="5"/>
      <c r="Z105" s="5"/>
      <c r="AA105" s="5">
        <f t="shared" si="39"/>
        <v>0</v>
      </c>
      <c r="AB105" s="5">
        <v>0</v>
      </c>
      <c r="AC105" s="5">
        <v>2</v>
      </c>
      <c r="AD105" s="5">
        <f t="shared" si="40"/>
        <v>2</v>
      </c>
    </row>
    <row r="106" spans="1:30" outlineLevel="4" x14ac:dyDescent="0.25">
      <c r="A106" s="9">
        <v>25.0199</v>
      </c>
      <c r="B106" s="9" t="s">
        <v>384</v>
      </c>
      <c r="C106" s="9" t="s">
        <v>385</v>
      </c>
      <c r="D106" s="5">
        <f t="shared" si="31"/>
        <v>2</v>
      </c>
      <c r="E106" s="5">
        <f t="shared" si="31"/>
        <v>0</v>
      </c>
      <c r="F106" s="5">
        <f t="shared" si="32"/>
        <v>2</v>
      </c>
      <c r="G106" s="5"/>
      <c r="H106" s="5"/>
      <c r="I106" s="5">
        <f t="shared" si="33"/>
        <v>0</v>
      </c>
      <c r="J106" s="5"/>
      <c r="K106" s="5"/>
      <c r="L106" s="5">
        <f t="shared" si="34"/>
        <v>0</v>
      </c>
      <c r="M106" s="5"/>
      <c r="N106" s="5"/>
      <c r="O106" s="5">
        <f t="shared" si="35"/>
        <v>0</v>
      </c>
      <c r="P106" s="5">
        <v>2</v>
      </c>
      <c r="Q106" s="5"/>
      <c r="R106" s="5">
        <f t="shared" si="36"/>
        <v>2</v>
      </c>
      <c r="S106" s="5"/>
      <c r="T106" s="5"/>
      <c r="U106" s="5">
        <f t="shared" si="37"/>
        <v>0</v>
      </c>
      <c r="V106" s="5"/>
      <c r="W106" s="5"/>
      <c r="X106" s="5">
        <f t="shared" si="38"/>
        <v>0</v>
      </c>
      <c r="Y106" s="5"/>
      <c r="Z106" s="5"/>
      <c r="AA106" s="5">
        <f t="shared" si="39"/>
        <v>0</v>
      </c>
      <c r="AB106" s="5">
        <v>0</v>
      </c>
      <c r="AC106" s="5">
        <v>0</v>
      </c>
      <c r="AD106" s="5">
        <f t="shared" si="40"/>
        <v>0</v>
      </c>
    </row>
    <row r="107" spans="1:30" x14ac:dyDescent="0.25">
      <c r="A107" s="362" t="s">
        <v>41</v>
      </c>
      <c r="B107" s="362"/>
      <c r="C107" s="362"/>
      <c r="D107" s="4">
        <f t="shared" ref="D107:AD107" si="47">SUBTOTAL(9,D108:D108)</f>
        <v>18</v>
      </c>
      <c r="E107" s="4">
        <f t="shared" si="47"/>
        <v>27</v>
      </c>
      <c r="F107" s="4">
        <f t="shared" si="47"/>
        <v>45</v>
      </c>
      <c r="G107" s="4">
        <f t="shared" si="47"/>
        <v>0</v>
      </c>
      <c r="H107" s="4">
        <f t="shared" si="47"/>
        <v>0</v>
      </c>
      <c r="I107" s="4">
        <f t="shared" si="47"/>
        <v>0</v>
      </c>
      <c r="J107" s="4">
        <f t="shared" si="47"/>
        <v>0</v>
      </c>
      <c r="K107" s="4">
        <f t="shared" si="47"/>
        <v>0</v>
      </c>
      <c r="L107" s="4">
        <f t="shared" si="47"/>
        <v>0</v>
      </c>
      <c r="M107" s="4">
        <f t="shared" si="47"/>
        <v>0</v>
      </c>
      <c r="N107" s="4">
        <f t="shared" si="47"/>
        <v>0</v>
      </c>
      <c r="O107" s="4">
        <f t="shared" si="47"/>
        <v>0</v>
      </c>
      <c r="P107" s="4">
        <f t="shared" si="47"/>
        <v>10</v>
      </c>
      <c r="Q107" s="4">
        <f t="shared" si="47"/>
        <v>18</v>
      </c>
      <c r="R107" s="4">
        <f t="shared" si="47"/>
        <v>28</v>
      </c>
      <c r="S107" s="4">
        <f t="shared" si="47"/>
        <v>1</v>
      </c>
      <c r="T107" s="4">
        <f t="shared" si="47"/>
        <v>0</v>
      </c>
      <c r="U107" s="4">
        <f t="shared" si="47"/>
        <v>1</v>
      </c>
      <c r="V107" s="4">
        <f t="shared" si="47"/>
        <v>0</v>
      </c>
      <c r="W107" s="4">
        <f t="shared" si="47"/>
        <v>0</v>
      </c>
      <c r="X107" s="4">
        <f t="shared" si="47"/>
        <v>0</v>
      </c>
      <c r="Y107" s="4">
        <f t="shared" si="47"/>
        <v>0</v>
      </c>
      <c r="Z107" s="4">
        <f t="shared" si="47"/>
        <v>0</v>
      </c>
      <c r="AA107" s="4">
        <f t="shared" si="47"/>
        <v>0</v>
      </c>
      <c r="AB107" s="4">
        <f t="shared" si="47"/>
        <v>7</v>
      </c>
      <c r="AC107" s="4">
        <f t="shared" si="47"/>
        <v>9</v>
      </c>
      <c r="AD107" s="4">
        <f t="shared" si="47"/>
        <v>16</v>
      </c>
    </row>
    <row r="108" spans="1:30" outlineLevel="4" x14ac:dyDescent="0.25">
      <c r="A108" s="9">
        <v>11.040100000000001</v>
      </c>
      <c r="B108" s="9" t="s">
        <v>127</v>
      </c>
      <c r="C108" s="9" t="s">
        <v>128</v>
      </c>
      <c r="D108" s="5">
        <f t="shared" si="31"/>
        <v>18</v>
      </c>
      <c r="E108" s="5">
        <f t="shared" si="31"/>
        <v>27</v>
      </c>
      <c r="F108" s="5">
        <f t="shared" si="32"/>
        <v>45</v>
      </c>
      <c r="G108" s="5"/>
      <c r="H108" s="5"/>
      <c r="I108" s="5">
        <f t="shared" si="33"/>
        <v>0</v>
      </c>
      <c r="J108" s="5"/>
      <c r="K108" s="5"/>
      <c r="L108" s="5">
        <f t="shared" si="34"/>
        <v>0</v>
      </c>
      <c r="M108" s="5"/>
      <c r="N108" s="5"/>
      <c r="O108" s="5">
        <f t="shared" si="35"/>
        <v>0</v>
      </c>
      <c r="P108" s="5">
        <v>10</v>
      </c>
      <c r="Q108" s="5">
        <v>18</v>
      </c>
      <c r="R108" s="5">
        <f t="shared" si="36"/>
        <v>28</v>
      </c>
      <c r="S108" s="5">
        <v>1</v>
      </c>
      <c r="T108" s="5"/>
      <c r="U108" s="5">
        <f t="shared" si="37"/>
        <v>1</v>
      </c>
      <c r="V108" s="5"/>
      <c r="W108" s="5"/>
      <c r="X108" s="5">
        <f t="shared" si="38"/>
        <v>0</v>
      </c>
      <c r="Y108" s="5"/>
      <c r="Z108" s="5"/>
      <c r="AA108" s="5">
        <f t="shared" si="39"/>
        <v>0</v>
      </c>
      <c r="AB108" s="5">
        <v>7</v>
      </c>
      <c r="AC108" s="5">
        <v>9</v>
      </c>
      <c r="AD108" s="5">
        <f t="shared" si="40"/>
        <v>16</v>
      </c>
    </row>
    <row r="109" spans="1:30" x14ac:dyDescent="0.25">
      <c r="A109" s="362" t="s">
        <v>348</v>
      </c>
      <c r="B109" s="362"/>
      <c r="C109" s="362"/>
      <c r="D109" s="4">
        <f t="shared" ref="D109:AD109" si="48">SUBTOTAL(9,D110:D110)</f>
        <v>1</v>
      </c>
      <c r="E109" s="4">
        <f t="shared" si="48"/>
        <v>3</v>
      </c>
      <c r="F109" s="4">
        <f t="shared" si="48"/>
        <v>4</v>
      </c>
      <c r="G109" s="4">
        <f t="shared" si="48"/>
        <v>0</v>
      </c>
      <c r="H109" s="4">
        <f t="shared" si="48"/>
        <v>0</v>
      </c>
      <c r="I109" s="4">
        <f t="shared" si="48"/>
        <v>0</v>
      </c>
      <c r="J109" s="4">
        <f t="shared" si="48"/>
        <v>0</v>
      </c>
      <c r="K109" s="4">
        <f t="shared" si="48"/>
        <v>0</v>
      </c>
      <c r="L109" s="4">
        <f t="shared" si="48"/>
        <v>0</v>
      </c>
      <c r="M109" s="4">
        <f t="shared" si="48"/>
        <v>0</v>
      </c>
      <c r="N109" s="4">
        <f t="shared" si="48"/>
        <v>0</v>
      </c>
      <c r="O109" s="4">
        <f t="shared" si="48"/>
        <v>0</v>
      </c>
      <c r="P109" s="4">
        <f t="shared" si="48"/>
        <v>1</v>
      </c>
      <c r="Q109" s="4">
        <f t="shared" si="48"/>
        <v>2</v>
      </c>
      <c r="R109" s="4">
        <f t="shared" si="48"/>
        <v>3</v>
      </c>
      <c r="S109" s="4">
        <f t="shared" si="48"/>
        <v>0</v>
      </c>
      <c r="T109" s="4">
        <f t="shared" si="48"/>
        <v>0</v>
      </c>
      <c r="U109" s="4">
        <f t="shared" si="48"/>
        <v>0</v>
      </c>
      <c r="V109" s="4">
        <f t="shared" si="48"/>
        <v>0</v>
      </c>
      <c r="W109" s="4">
        <f t="shared" si="48"/>
        <v>0</v>
      </c>
      <c r="X109" s="4">
        <f t="shared" si="48"/>
        <v>0</v>
      </c>
      <c r="Y109" s="4">
        <f t="shared" si="48"/>
        <v>0</v>
      </c>
      <c r="Z109" s="4">
        <f t="shared" si="48"/>
        <v>0</v>
      </c>
      <c r="AA109" s="4">
        <f t="shared" si="48"/>
        <v>0</v>
      </c>
      <c r="AB109" s="4">
        <f t="shared" si="48"/>
        <v>0</v>
      </c>
      <c r="AC109" s="4">
        <f t="shared" si="48"/>
        <v>1</v>
      </c>
      <c r="AD109" s="4">
        <f t="shared" si="48"/>
        <v>1</v>
      </c>
    </row>
    <row r="110" spans="1:30" outlineLevel="4" x14ac:dyDescent="0.25">
      <c r="A110" s="9">
        <v>25.0199</v>
      </c>
      <c r="B110" s="9" t="s">
        <v>384</v>
      </c>
      <c r="C110" s="9" t="s">
        <v>385</v>
      </c>
      <c r="D110" s="5">
        <f t="shared" si="31"/>
        <v>1</v>
      </c>
      <c r="E110" s="5">
        <f t="shared" si="31"/>
        <v>3</v>
      </c>
      <c r="F110" s="5">
        <f t="shared" si="32"/>
        <v>4</v>
      </c>
      <c r="G110" s="5"/>
      <c r="H110" s="5"/>
      <c r="I110" s="5">
        <f t="shared" si="33"/>
        <v>0</v>
      </c>
      <c r="J110" s="5"/>
      <c r="K110" s="5"/>
      <c r="L110" s="5">
        <f t="shared" si="34"/>
        <v>0</v>
      </c>
      <c r="M110" s="5"/>
      <c r="N110" s="5"/>
      <c r="O110" s="5">
        <f t="shared" si="35"/>
        <v>0</v>
      </c>
      <c r="P110" s="5">
        <v>1</v>
      </c>
      <c r="Q110" s="5">
        <v>2</v>
      </c>
      <c r="R110" s="5">
        <f t="shared" si="36"/>
        <v>3</v>
      </c>
      <c r="S110" s="5"/>
      <c r="T110" s="5"/>
      <c r="U110" s="5">
        <f t="shared" si="37"/>
        <v>0</v>
      </c>
      <c r="V110" s="5"/>
      <c r="W110" s="5"/>
      <c r="X110" s="5">
        <f t="shared" si="38"/>
        <v>0</v>
      </c>
      <c r="Y110" s="5"/>
      <c r="Z110" s="5"/>
      <c r="AA110" s="5">
        <f t="shared" si="39"/>
        <v>0</v>
      </c>
      <c r="AB110" s="5">
        <v>0</v>
      </c>
      <c r="AC110" s="5">
        <v>1</v>
      </c>
      <c r="AD110" s="5">
        <f t="shared" si="40"/>
        <v>1</v>
      </c>
    </row>
    <row r="111" spans="1:30" x14ac:dyDescent="0.25">
      <c r="A111" s="363" t="s">
        <v>129</v>
      </c>
      <c r="B111" s="363"/>
      <c r="C111" s="363"/>
      <c r="D111" s="4">
        <f t="shared" ref="D111:AD111" si="49">SUBTOTAL(9,D114:D121)</f>
        <v>162</v>
      </c>
      <c r="E111" s="4">
        <f t="shared" si="49"/>
        <v>392</v>
      </c>
      <c r="F111" s="4">
        <f t="shared" si="49"/>
        <v>554</v>
      </c>
      <c r="G111" s="4">
        <f t="shared" si="49"/>
        <v>0</v>
      </c>
      <c r="H111" s="4">
        <f t="shared" si="49"/>
        <v>2</v>
      </c>
      <c r="I111" s="4">
        <f t="shared" si="49"/>
        <v>2</v>
      </c>
      <c r="J111" s="4">
        <f t="shared" si="49"/>
        <v>0</v>
      </c>
      <c r="K111" s="4">
        <f t="shared" si="49"/>
        <v>0</v>
      </c>
      <c r="L111" s="4">
        <f t="shared" si="49"/>
        <v>0</v>
      </c>
      <c r="M111" s="4">
        <f t="shared" si="49"/>
        <v>3</v>
      </c>
      <c r="N111" s="4">
        <f t="shared" si="49"/>
        <v>6</v>
      </c>
      <c r="O111" s="4">
        <f t="shared" si="49"/>
        <v>9</v>
      </c>
      <c r="P111" s="4">
        <f t="shared" si="49"/>
        <v>133</v>
      </c>
      <c r="Q111" s="4">
        <f t="shared" si="49"/>
        <v>348</v>
      </c>
      <c r="R111" s="4">
        <f t="shared" si="49"/>
        <v>481</v>
      </c>
      <c r="S111" s="4">
        <f t="shared" si="49"/>
        <v>0</v>
      </c>
      <c r="T111" s="4">
        <f t="shared" si="49"/>
        <v>0</v>
      </c>
      <c r="U111" s="4">
        <f t="shared" si="49"/>
        <v>0</v>
      </c>
      <c r="V111" s="4">
        <f t="shared" si="49"/>
        <v>2</v>
      </c>
      <c r="W111" s="4">
        <f t="shared" si="49"/>
        <v>4</v>
      </c>
      <c r="X111" s="4">
        <f t="shared" si="49"/>
        <v>6</v>
      </c>
      <c r="Y111" s="4">
        <f t="shared" si="49"/>
        <v>1</v>
      </c>
      <c r="Z111" s="4">
        <f t="shared" si="49"/>
        <v>2</v>
      </c>
      <c r="AA111" s="4">
        <f t="shared" si="49"/>
        <v>3</v>
      </c>
      <c r="AB111" s="4">
        <f t="shared" si="49"/>
        <v>23</v>
      </c>
      <c r="AC111" s="4">
        <f t="shared" si="49"/>
        <v>30</v>
      </c>
      <c r="AD111" s="4">
        <f t="shared" si="49"/>
        <v>53</v>
      </c>
    </row>
    <row r="112" spans="1:30" x14ac:dyDescent="0.25">
      <c r="A112" s="364" t="s">
        <v>12</v>
      </c>
      <c r="B112" s="364"/>
      <c r="C112" s="364"/>
      <c r="D112" s="4">
        <f t="shared" ref="D112:AD112" si="50">SUBTOTAL(9,D114:D117)</f>
        <v>155</v>
      </c>
      <c r="E112" s="4">
        <f t="shared" si="50"/>
        <v>378</v>
      </c>
      <c r="F112" s="4">
        <f t="shared" si="50"/>
        <v>533</v>
      </c>
      <c r="G112" s="4">
        <f t="shared" si="50"/>
        <v>0</v>
      </c>
      <c r="H112" s="4">
        <f t="shared" si="50"/>
        <v>2</v>
      </c>
      <c r="I112" s="4">
        <f t="shared" si="50"/>
        <v>2</v>
      </c>
      <c r="J112" s="4">
        <f t="shared" si="50"/>
        <v>0</v>
      </c>
      <c r="K112" s="4">
        <f t="shared" si="50"/>
        <v>0</v>
      </c>
      <c r="L112" s="4">
        <f t="shared" si="50"/>
        <v>0</v>
      </c>
      <c r="M112" s="4">
        <f t="shared" si="50"/>
        <v>3</v>
      </c>
      <c r="N112" s="4">
        <f t="shared" si="50"/>
        <v>6</v>
      </c>
      <c r="O112" s="4">
        <f t="shared" si="50"/>
        <v>9</v>
      </c>
      <c r="P112" s="4">
        <f t="shared" si="50"/>
        <v>130</v>
      </c>
      <c r="Q112" s="4">
        <f t="shared" si="50"/>
        <v>338</v>
      </c>
      <c r="R112" s="4">
        <f t="shared" si="50"/>
        <v>468</v>
      </c>
      <c r="S112" s="4">
        <f t="shared" si="50"/>
        <v>0</v>
      </c>
      <c r="T112" s="4">
        <f t="shared" si="50"/>
        <v>0</v>
      </c>
      <c r="U112" s="4">
        <f t="shared" si="50"/>
        <v>0</v>
      </c>
      <c r="V112" s="4">
        <f t="shared" si="50"/>
        <v>2</v>
      </c>
      <c r="W112" s="4">
        <f t="shared" si="50"/>
        <v>4</v>
      </c>
      <c r="X112" s="4">
        <f t="shared" si="50"/>
        <v>6</v>
      </c>
      <c r="Y112" s="4">
        <f t="shared" si="50"/>
        <v>1</v>
      </c>
      <c r="Z112" s="4">
        <f t="shared" si="50"/>
        <v>2</v>
      </c>
      <c r="AA112" s="4">
        <f t="shared" si="50"/>
        <v>3</v>
      </c>
      <c r="AB112" s="4">
        <f t="shared" si="50"/>
        <v>19</v>
      </c>
      <c r="AC112" s="4">
        <f t="shared" si="50"/>
        <v>26</v>
      </c>
      <c r="AD112" s="4">
        <f t="shared" si="50"/>
        <v>45</v>
      </c>
    </row>
    <row r="113" spans="1:30" x14ac:dyDescent="0.25">
      <c r="A113" s="362" t="s">
        <v>13</v>
      </c>
      <c r="B113" s="362"/>
      <c r="C113" s="362"/>
      <c r="D113" s="4">
        <f t="shared" ref="D113:AD113" si="51">SUBTOTAL(9,D114:D117)</f>
        <v>155</v>
      </c>
      <c r="E113" s="4">
        <f t="shared" si="51"/>
        <v>378</v>
      </c>
      <c r="F113" s="4">
        <f t="shared" si="51"/>
        <v>533</v>
      </c>
      <c r="G113" s="4">
        <f t="shared" si="51"/>
        <v>0</v>
      </c>
      <c r="H113" s="4">
        <f t="shared" si="51"/>
        <v>2</v>
      </c>
      <c r="I113" s="4">
        <f t="shared" si="51"/>
        <v>2</v>
      </c>
      <c r="J113" s="4">
        <f t="shared" si="51"/>
        <v>0</v>
      </c>
      <c r="K113" s="4">
        <f t="shared" si="51"/>
        <v>0</v>
      </c>
      <c r="L113" s="4">
        <f t="shared" si="51"/>
        <v>0</v>
      </c>
      <c r="M113" s="4">
        <f t="shared" si="51"/>
        <v>3</v>
      </c>
      <c r="N113" s="4">
        <f t="shared" si="51"/>
        <v>6</v>
      </c>
      <c r="O113" s="4">
        <f t="shared" si="51"/>
        <v>9</v>
      </c>
      <c r="P113" s="4">
        <f t="shared" si="51"/>
        <v>130</v>
      </c>
      <c r="Q113" s="4">
        <f t="shared" si="51"/>
        <v>338</v>
      </c>
      <c r="R113" s="4">
        <f t="shared" si="51"/>
        <v>468</v>
      </c>
      <c r="S113" s="4">
        <f t="shared" si="51"/>
        <v>0</v>
      </c>
      <c r="T113" s="4">
        <f t="shared" si="51"/>
        <v>0</v>
      </c>
      <c r="U113" s="4">
        <f t="shared" si="51"/>
        <v>0</v>
      </c>
      <c r="V113" s="4">
        <f t="shared" si="51"/>
        <v>2</v>
      </c>
      <c r="W113" s="4">
        <f t="shared" si="51"/>
        <v>4</v>
      </c>
      <c r="X113" s="4">
        <f t="shared" si="51"/>
        <v>6</v>
      </c>
      <c r="Y113" s="4">
        <f t="shared" si="51"/>
        <v>1</v>
      </c>
      <c r="Z113" s="4">
        <f t="shared" si="51"/>
        <v>2</v>
      </c>
      <c r="AA113" s="4">
        <f t="shared" si="51"/>
        <v>3</v>
      </c>
      <c r="AB113" s="4">
        <f t="shared" si="51"/>
        <v>19</v>
      </c>
      <c r="AC113" s="4">
        <f t="shared" si="51"/>
        <v>26</v>
      </c>
      <c r="AD113" s="4">
        <f t="shared" si="51"/>
        <v>45</v>
      </c>
    </row>
    <row r="114" spans="1:30" outlineLevel="4" x14ac:dyDescent="0.25">
      <c r="A114" s="9">
        <v>9.0101999999999993</v>
      </c>
      <c r="B114" s="9" t="s">
        <v>130</v>
      </c>
      <c r="C114" s="9" t="s">
        <v>131</v>
      </c>
      <c r="D114" s="5">
        <f t="shared" si="31"/>
        <v>1</v>
      </c>
      <c r="E114" s="5">
        <f t="shared" si="31"/>
        <v>0</v>
      </c>
      <c r="F114" s="5">
        <f t="shared" si="32"/>
        <v>1</v>
      </c>
      <c r="G114" s="5"/>
      <c r="H114" s="5"/>
      <c r="I114" s="5">
        <f t="shared" si="33"/>
        <v>0</v>
      </c>
      <c r="J114" s="5"/>
      <c r="K114" s="5"/>
      <c r="L114" s="5">
        <f t="shared" si="34"/>
        <v>0</v>
      </c>
      <c r="M114" s="5"/>
      <c r="N114" s="5"/>
      <c r="O114" s="5">
        <f t="shared" si="35"/>
        <v>0</v>
      </c>
      <c r="P114" s="5">
        <v>1</v>
      </c>
      <c r="Q114" s="5"/>
      <c r="R114" s="5">
        <f t="shared" si="36"/>
        <v>1</v>
      </c>
      <c r="S114" s="5"/>
      <c r="T114" s="5"/>
      <c r="U114" s="5">
        <f t="shared" si="37"/>
        <v>0</v>
      </c>
      <c r="V114" s="5"/>
      <c r="W114" s="5"/>
      <c r="X114" s="5">
        <f t="shared" si="38"/>
        <v>0</v>
      </c>
      <c r="Y114" s="5"/>
      <c r="Z114" s="5"/>
      <c r="AA114" s="5">
        <f t="shared" si="39"/>
        <v>0</v>
      </c>
      <c r="AB114" s="5">
        <v>0</v>
      </c>
      <c r="AC114" s="5">
        <v>0</v>
      </c>
      <c r="AD114" s="5">
        <f t="shared" si="40"/>
        <v>0</v>
      </c>
    </row>
    <row r="115" spans="1:30" outlineLevel="4" x14ac:dyDescent="0.25">
      <c r="A115" s="9">
        <v>9.0498999999999992</v>
      </c>
      <c r="B115" s="9" t="s">
        <v>132</v>
      </c>
      <c r="C115" s="9" t="s">
        <v>133</v>
      </c>
      <c r="D115" s="5">
        <f t="shared" si="31"/>
        <v>40</v>
      </c>
      <c r="E115" s="5">
        <f t="shared" si="31"/>
        <v>130</v>
      </c>
      <c r="F115" s="5">
        <f t="shared" si="32"/>
        <v>170</v>
      </c>
      <c r="G115" s="5"/>
      <c r="H115" s="5"/>
      <c r="I115" s="5">
        <f t="shared" si="33"/>
        <v>0</v>
      </c>
      <c r="J115" s="5"/>
      <c r="K115" s="5"/>
      <c r="L115" s="5">
        <f t="shared" si="34"/>
        <v>0</v>
      </c>
      <c r="M115" s="5"/>
      <c r="N115" s="5">
        <v>2</v>
      </c>
      <c r="O115" s="5">
        <f t="shared" si="35"/>
        <v>2</v>
      </c>
      <c r="P115" s="5">
        <v>35</v>
      </c>
      <c r="Q115" s="5">
        <v>120</v>
      </c>
      <c r="R115" s="5">
        <f t="shared" si="36"/>
        <v>155</v>
      </c>
      <c r="S115" s="5"/>
      <c r="T115" s="5"/>
      <c r="U115" s="5">
        <f t="shared" si="37"/>
        <v>0</v>
      </c>
      <c r="V115" s="5">
        <v>1</v>
      </c>
      <c r="W115" s="5"/>
      <c r="X115" s="5">
        <f t="shared" si="38"/>
        <v>1</v>
      </c>
      <c r="Y115" s="5"/>
      <c r="Z115" s="5">
        <v>1</v>
      </c>
      <c r="AA115" s="5">
        <f t="shared" si="39"/>
        <v>1</v>
      </c>
      <c r="AB115" s="5">
        <v>4</v>
      </c>
      <c r="AC115" s="5">
        <v>7</v>
      </c>
      <c r="AD115" s="5">
        <f t="shared" si="40"/>
        <v>11</v>
      </c>
    </row>
    <row r="116" spans="1:30" outlineLevel="4" x14ac:dyDescent="0.25">
      <c r="A116" s="9">
        <v>9.0799000000000003</v>
      </c>
      <c r="B116" s="9" t="s">
        <v>134</v>
      </c>
      <c r="C116" s="9" t="s">
        <v>135</v>
      </c>
      <c r="D116" s="5">
        <f t="shared" si="31"/>
        <v>73</v>
      </c>
      <c r="E116" s="5">
        <f t="shared" si="31"/>
        <v>109</v>
      </c>
      <c r="F116" s="5">
        <f t="shared" si="32"/>
        <v>182</v>
      </c>
      <c r="G116" s="5"/>
      <c r="H116" s="5"/>
      <c r="I116" s="5">
        <f t="shared" si="33"/>
        <v>0</v>
      </c>
      <c r="J116" s="5"/>
      <c r="K116" s="5"/>
      <c r="L116" s="5">
        <f t="shared" si="34"/>
        <v>0</v>
      </c>
      <c r="M116" s="5">
        <v>3</v>
      </c>
      <c r="N116" s="5">
        <v>2</v>
      </c>
      <c r="O116" s="5">
        <f t="shared" si="35"/>
        <v>5</v>
      </c>
      <c r="P116" s="5">
        <v>58</v>
      </c>
      <c r="Q116" s="5">
        <v>97</v>
      </c>
      <c r="R116" s="5">
        <f t="shared" si="36"/>
        <v>155</v>
      </c>
      <c r="S116" s="5"/>
      <c r="T116" s="5"/>
      <c r="U116" s="5">
        <f t="shared" si="37"/>
        <v>0</v>
      </c>
      <c r="V116" s="5">
        <v>1</v>
      </c>
      <c r="W116" s="5">
        <v>2</v>
      </c>
      <c r="X116" s="5">
        <f t="shared" si="38"/>
        <v>3</v>
      </c>
      <c r="Y116" s="5"/>
      <c r="Z116" s="5"/>
      <c r="AA116" s="5">
        <f t="shared" si="39"/>
        <v>0</v>
      </c>
      <c r="AB116" s="5">
        <v>11</v>
      </c>
      <c r="AC116" s="5">
        <v>8</v>
      </c>
      <c r="AD116" s="5">
        <f t="shared" si="40"/>
        <v>19</v>
      </c>
    </row>
    <row r="117" spans="1:30" outlineLevel="4" x14ac:dyDescent="0.25">
      <c r="A117" s="9">
        <v>9.0901999999999994</v>
      </c>
      <c r="B117" s="9" t="s">
        <v>136</v>
      </c>
      <c r="C117" s="9" t="s">
        <v>137</v>
      </c>
      <c r="D117" s="5">
        <f t="shared" si="31"/>
        <v>41</v>
      </c>
      <c r="E117" s="5">
        <f t="shared" si="31"/>
        <v>139</v>
      </c>
      <c r="F117" s="5">
        <f t="shared" si="32"/>
        <v>180</v>
      </c>
      <c r="G117" s="5"/>
      <c r="H117" s="5">
        <v>2</v>
      </c>
      <c r="I117" s="5">
        <f t="shared" si="33"/>
        <v>2</v>
      </c>
      <c r="J117" s="5"/>
      <c r="K117" s="5"/>
      <c r="L117" s="5">
        <f t="shared" si="34"/>
        <v>0</v>
      </c>
      <c r="M117" s="5"/>
      <c r="N117" s="5">
        <v>2</v>
      </c>
      <c r="O117" s="5">
        <f t="shared" si="35"/>
        <v>2</v>
      </c>
      <c r="P117" s="5">
        <v>36</v>
      </c>
      <c r="Q117" s="5">
        <v>121</v>
      </c>
      <c r="R117" s="5">
        <f t="shared" si="36"/>
        <v>157</v>
      </c>
      <c r="S117" s="5"/>
      <c r="T117" s="5"/>
      <c r="U117" s="5">
        <f t="shared" si="37"/>
        <v>0</v>
      </c>
      <c r="V117" s="5"/>
      <c r="W117" s="5">
        <v>2</v>
      </c>
      <c r="X117" s="5">
        <f t="shared" si="38"/>
        <v>2</v>
      </c>
      <c r="Y117" s="5">
        <v>1</v>
      </c>
      <c r="Z117" s="5">
        <v>1</v>
      </c>
      <c r="AA117" s="5">
        <f t="shared" si="39"/>
        <v>2</v>
      </c>
      <c r="AB117" s="5">
        <v>4</v>
      </c>
      <c r="AC117" s="5">
        <v>11</v>
      </c>
      <c r="AD117" s="5">
        <f t="shared" si="40"/>
        <v>15</v>
      </c>
    </row>
    <row r="118" spans="1:30" x14ac:dyDescent="0.25">
      <c r="A118" s="364" t="s">
        <v>40</v>
      </c>
      <c r="B118" s="364"/>
      <c r="C118" s="364"/>
      <c r="D118" s="4">
        <f t="shared" ref="D118:AD118" si="52">SUBTOTAL(9,D120:D121)</f>
        <v>7</v>
      </c>
      <c r="E118" s="4">
        <f t="shared" si="52"/>
        <v>14</v>
      </c>
      <c r="F118" s="4">
        <f t="shared" si="52"/>
        <v>21</v>
      </c>
      <c r="G118" s="4">
        <f t="shared" si="52"/>
        <v>0</v>
      </c>
      <c r="H118" s="4">
        <f t="shared" si="52"/>
        <v>0</v>
      </c>
      <c r="I118" s="4">
        <f t="shared" si="52"/>
        <v>0</v>
      </c>
      <c r="J118" s="4">
        <f t="shared" si="52"/>
        <v>0</v>
      </c>
      <c r="K118" s="4">
        <f t="shared" si="52"/>
        <v>0</v>
      </c>
      <c r="L118" s="4">
        <f t="shared" si="52"/>
        <v>0</v>
      </c>
      <c r="M118" s="4">
        <f t="shared" si="52"/>
        <v>0</v>
      </c>
      <c r="N118" s="4">
        <f t="shared" si="52"/>
        <v>0</v>
      </c>
      <c r="O118" s="4">
        <f t="shared" si="52"/>
        <v>0</v>
      </c>
      <c r="P118" s="4">
        <f t="shared" si="52"/>
        <v>3</v>
      </c>
      <c r="Q118" s="4">
        <f t="shared" si="52"/>
        <v>10</v>
      </c>
      <c r="R118" s="4">
        <f t="shared" si="52"/>
        <v>13</v>
      </c>
      <c r="S118" s="4">
        <f t="shared" si="52"/>
        <v>0</v>
      </c>
      <c r="T118" s="4">
        <f t="shared" si="52"/>
        <v>0</v>
      </c>
      <c r="U118" s="4">
        <f t="shared" si="52"/>
        <v>0</v>
      </c>
      <c r="V118" s="4">
        <f t="shared" si="52"/>
        <v>0</v>
      </c>
      <c r="W118" s="4">
        <f t="shared" si="52"/>
        <v>0</v>
      </c>
      <c r="X118" s="4">
        <f t="shared" si="52"/>
        <v>0</v>
      </c>
      <c r="Y118" s="4">
        <f t="shared" si="52"/>
        <v>0</v>
      </c>
      <c r="Z118" s="4">
        <f t="shared" si="52"/>
        <v>0</v>
      </c>
      <c r="AA118" s="4">
        <f t="shared" si="52"/>
        <v>0</v>
      </c>
      <c r="AB118" s="4">
        <f t="shared" si="52"/>
        <v>4</v>
      </c>
      <c r="AC118" s="4">
        <f t="shared" si="52"/>
        <v>4</v>
      </c>
      <c r="AD118" s="4">
        <f t="shared" si="52"/>
        <v>8</v>
      </c>
    </row>
    <row r="119" spans="1:30" x14ac:dyDescent="0.25">
      <c r="A119" s="362" t="s">
        <v>41</v>
      </c>
      <c r="B119" s="362"/>
      <c r="C119" s="362"/>
      <c r="D119" s="4">
        <f t="shared" ref="D119:AD119" si="53">SUBTOTAL(9,D120:D121)</f>
        <v>7</v>
      </c>
      <c r="E119" s="4">
        <f t="shared" si="53"/>
        <v>14</v>
      </c>
      <c r="F119" s="4">
        <f t="shared" si="53"/>
        <v>21</v>
      </c>
      <c r="G119" s="4">
        <f t="shared" si="53"/>
        <v>0</v>
      </c>
      <c r="H119" s="4">
        <f t="shared" si="53"/>
        <v>0</v>
      </c>
      <c r="I119" s="4">
        <f t="shared" si="53"/>
        <v>0</v>
      </c>
      <c r="J119" s="4">
        <f t="shared" si="53"/>
        <v>0</v>
      </c>
      <c r="K119" s="4">
        <f t="shared" si="53"/>
        <v>0</v>
      </c>
      <c r="L119" s="4">
        <f t="shared" si="53"/>
        <v>0</v>
      </c>
      <c r="M119" s="4">
        <f t="shared" si="53"/>
        <v>0</v>
      </c>
      <c r="N119" s="4">
        <f t="shared" si="53"/>
        <v>0</v>
      </c>
      <c r="O119" s="4">
        <f t="shared" si="53"/>
        <v>0</v>
      </c>
      <c r="P119" s="4">
        <f t="shared" si="53"/>
        <v>3</v>
      </c>
      <c r="Q119" s="4">
        <f t="shared" si="53"/>
        <v>10</v>
      </c>
      <c r="R119" s="4">
        <f t="shared" si="53"/>
        <v>13</v>
      </c>
      <c r="S119" s="4">
        <f t="shared" si="53"/>
        <v>0</v>
      </c>
      <c r="T119" s="4">
        <f t="shared" si="53"/>
        <v>0</v>
      </c>
      <c r="U119" s="4">
        <f t="shared" si="53"/>
        <v>0</v>
      </c>
      <c r="V119" s="4">
        <f t="shared" si="53"/>
        <v>0</v>
      </c>
      <c r="W119" s="4">
        <f t="shared" si="53"/>
        <v>0</v>
      </c>
      <c r="X119" s="4">
        <f t="shared" si="53"/>
        <v>0</v>
      </c>
      <c r="Y119" s="4">
        <f t="shared" si="53"/>
        <v>0</v>
      </c>
      <c r="Z119" s="4">
        <f t="shared" si="53"/>
        <v>0</v>
      </c>
      <c r="AA119" s="4">
        <f t="shared" si="53"/>
        <v>0</v>
      </c>
      <c r="AB119" s="4">
        <f t="shared" si="53"/>
        <v>4</v>
      </c>
      <c r="AC119" s="4">
        <f t="shared" si="53"/>
        <v>4</v>
      </c>
      <c r="AD119" s="4">
        <f t="shared" si="53"/>
        <v>8</v>
      </c>
    </row>
    <row r="120" spans="1:30" outlineLevel="4" x14ac:dyDescent="0.25">
      <c r="A120" s="9">
        <v>9.0401000000000007</v>
      </c>
      <c r="B120" s="9" t="s">
        <v>138</v>
      </c>
      <c r="C120" s="9" t="s">
        <v>139</v>
      </c>
      <c r="D120" s="5">
        <f t="shared" si="31"/>
        <v>2</v>
      </c>
      <c r="E120" s="5">
        <f t="shared" si="31"/>
        <v>9</v>
      </c>
      <c r="F120" s="5">
        <f t="shared" si="32"/>
        <v>11</v>
      </c>
      <c r="G120" s="5"/>
      <c r="H120" s="5"/>
      <c r="I120" s="5">
        <f t="shared" si="33"/>
        <v>0</v>
      </c>
      <c r="J120" s="5"/>
      <c r="K120" s="5"/>
      <c r="L120" s="5">
        <f t="shared" si="34"/>
        <v>0</v>
      </c>
      <c r="M120" s="5"/>
      <c r="N120" s="5"/>
      <c r="O120" s="5">
        <f t="shared" si="35"/>
        <v>0</v>
      </c>
      <c r="P120" s="5">
        <v>1</v>
      </c>
      <c r="Q120" s="5">
        <v>6</v>
      </c>
      <c r="R120" s="5">
        <f t="shared" si="36"/>
        <v>7</v>
      </c>
      <c r="S120" s="5"/>
      <c r="T120" s="5"/>
      <c r="U120" s="5">
        <f t="shared" si="37"/>
        <v>0</v>
      </c>
      <c r="V120" s="5"/>
      <c r="W120" s="5"/>
      <c r="X120" s="5">
        <f t="shared" si="38"/>
        <v>0</v>
      </c>
      <c r="Y120" s="5"/>
      <c r="Z120" s="5"/>
      <c r="AA120" s="5">
        <f t="shared" si="39"/>
        <v>0</v>
      </c>
      <c r="AB120" s="5">
        <v>1</v>
      </c>
      <c r="AC120" s="5">
        <v>3</v>
      </c>
      <c r="AD120" s="5">
        <f t="shared" si="40"/>
        <v>4</v>
      </c>
    </row>
    <row r="121" spans="1:30" outlineLevel="4" x14ac:dyDescent="0.25">
      <c r="A121" s="9">
        <v>9.0498999999999992</v>
      </c>
      <c r="B121" s="9" t="s">
        <v>140</v>
      </c>
      <c r="C121" s="9" t="s">
        <v>141</v>
      </c>
      <c r="D121" s="5">
        <f t="shared" si="31"/>
        <v>5</v>
      </c>
      <c r="E121" s="5">
        <f t="shared" si="31"/>
        <v>5</v>
      </c>
      <c r="F121" s="5">
        <f t="shared" si="32"/>
        <v>10</v>
      </c>
      <c r="G121" s="5"/>
      <c r="H121" s="5"/>
      <c r="I121" s="5">
        <f t="shared" si="33"/>
        <v>0</v>
      </c>
      <c r="J121" s="5"/>
      <c r="K121" s="5"/>
      <c r="L121" s="5">
        <f t="shared" si="34"/>
        <v>0</v>
      </c>
      <c r="M121" s="5"/>
      <c r="N121" s="5"/>
      <c r="O121" s="5">
        <f t="shared" si="35"/>
        <v>0</v>
      </c>
      <c r="P121" s="5">
        <v>2</v>
      </c>
      <c r="Q121" s="5">
        <v>4</v>
      </c>
      <c r="R121" s="5">
        <f t="shared" si="36"/>
        <v>6</v>
      </c>
      <c r="S121" s="5"/>
      <c r="T121" s="5"/>
      <c r="U121" s="5">
        <f t="shared" si="37"/>
        <v>0</v>
      </c>
      <c r="V121" s="5"/>
      <c r="W121" s="5"/>
      <c r="X121" s="5">
        <f t="shared" si="38"/>
        <v>0</v>
      </c>
      <c r="Y121" s="5"/>
      <c r="Z121" s="5"/>
      <c r="AA121" s="5">
        <f t="shared" si="39"/>
        <v>0</v>
      </c>
      <c r="AB121" s="5">
        <v>3</v>
      </c>
      <c r="AC121" s="5">
        <v>1</v>
      </c>
      <c r="AD121" s="5">
        <f t="shared" si="40"/>
        <v>4</v>
      </c>
    </row>
    <row r="122" spans="1:30" x14ac:dyDescent="0.25">
      <c r="A122" s="363" t="s">
        <v>142</v>
      </c>
      <c r="B122" s="363"/>
      <c r="C122" s="363"/>
      <c r="D122" s="4">
        <f t="shared" ref="D122:AD122" si="54">SUBTOTAL(9,D125:D127)</f>
        <v>292</v>
      </c>
      <c r="E122" s="4">
        <f t="shared" si="54"/>
        <v>359</v>
      </c>
      <c r="F122" s="4">
        <f t="shared" si="54"/>
        <v>651</v>
      </c>
      <c r="G122" s="4">
        <f t="shared" si="54"/>
        <v>0</v>
      </c>
      <c r="H122" s="4">
        <f t="shared" si="54"/>
        <v>0</v>
      </c>
      <c r="I122" s="4">
        <f t="shared" si="54"/>
        <v>0</v>
      </c>
      <c r="J122" s="4">
        <f t="shared" si="54"/>
        <v>0</v>
      </c>
      <c r="K122" s="4">
        <f t="shared" si="54"/>
        <v>0</v>
      </c>
      <c r="L122" s="4">
        <f t="shared" si="54"/>
        <v>0</v>
      </c>
      <c r="M122" s="4">
        <f t="shared" si="54"/>
        <v>1</v>
      </c>
      <c r="N122" s="4">
        <f t="shared" si="54"/>
        <v>0</v>
      </c>
      <c r="O122" s="4">
        <f t="shared" si="54"/>
        <v>1</v>
      </c>
      <c r="P122" s="4">
        <f t="shared" si="54"/>
        <v>197</v>
      </c>
      <c r="Q122" s="4">
        <f t="shared" si="54"/>
        <v>231</v>
      </c>
      <c r="R122" s="4">
        <f t="shared" si="54"/>
        <v>428</v>
      </c>
      <c r="S122" s="4">
        <f t="shared" si="54"/>
        <v>0</v>
      </c>
      <c r="T122" s="4">
        <f t="shared" si="54"/>
        <v>0</v>
      </c>
      <c r="U122" s="4">
        <f t="shared" si="54"/>
        <v>0</v>
      </c>
      <c r="V122" s="4">
        <f t="shared" si="54"/>
        <v>1</v>
      </c>
      <c r="W122" s="4">
        <f t="shared" si="54"/>
        <v>0</v>
      </c>
      <c r="X122" s="4">
        <f t="shared" si="54"/>
        <v>1</v>
      </c>
      <c r="Y122" s="4">
        <f t="shared" si="54"/>
        <v>2</v>
      </c>
      <c r="Z122" s="4">
        <f t="shared" si="54"/>
        <v>0</v>
      </c>
      <c r="AA122" s="4">
        <f t="shared" si="54"/>
        <v>2</v>
      </c>
      <c r="AB122" s="4">
        <f t="shared" si="54"/>
        <v>91</v>
      </c>
      <c r="AC122" s="4">
        <f t="shared" si="54"/>
        <v>128</v>
      </c>
      <c r="AD122" s="4">
        <f t="shared" si="54"/>
        <v>219</v>
      </c>
    </row>
    <row r="123" spans="1:30" x14ac:dyDescent="0.25">
      <c r="A123" s="364" t="s">
        <v>40</v>
      </c>
      <c r="B123" s="364"/>
      <c r="C123" s="364"/>
      <c r="D123" s="4">
        <f t="shared" ref="D123:AD123" si="55">SUBTOTAL(9,D125:D127)</f>
        <v>292</v>
      </c>
      <c r="E123" s="4">
        <f t="shared" si="55"/>
        <v>359</v>
      </c>
      <c r="F123" s="4">
        <f t="shared" si="55"/>
        <v>651</v>
      </c>
      <c r="G123" s="4">
        <f t="shared" si="55"/>
        <v>0</v>
      </c>
      <c r="H123" s="4">
        <f t="shared" si="55"/>
        <v>0</v>
      </c>
      <c r="I123" s="4">
        <f t="shared" si="55"/>
        <v>0</v>
      </c>
      <c r="J123" s="4">
        <f t="shared" si="55"/>
        <v>0</v>
      </c>
      <c r="K123" s="4">
        <f t="shared" si="55"/>
        <v>0</v>
      </c>
      <c r="L123" s="4">
        <f t="shared" si="55"/>
        <v>0</v>
      </c>
      <c r="M123" s="4">
        <f t="shared" si="55"/>
        <v>1</v>
      </c>
      <c r="N123" s="4">
        <f t="shared" si="55"/>
        <v>0</v>
      </c>
      <c r="O123" s="4">
        <f t="shared" si="55"/>
        <v>1</v>
      </c>
      <c r="P123" s="4">
        <f t="shared" si="55"/>
        <v>197</v>
      </c>
      <c r="Q123" s="4">
        <f t="shared" si="55"/>
        <v>231</v>
      </c>
      <c r="R123" s="4">
        <f t="shared" si="55"/>
        <v>428</v>
      </c>
      <c r="S123" s="4">
        <f t="shared" si="55"/>
        <v>0</v>
      </c>
      <c r="T123" s="4">
        <f t="shared" si="55"/>
        <v>0</v>
      </c>
      <c r="U123" s="4">
        <f t="shared" si="55"/>
        <v>0</v>
      </c>
      <c r="V123" s="4">
        <f t="shared" si="55"/>
        <v>1</v>
      </c>
      <c r="W123" s="4">
        <f t="shared" si="55"/>
        <v>0</v>
      </c>
      <c r="X123" s="4">
        <f t="shared" si="55"/>
        <v>1</v>
      </c>
      <c r="Y123" s="4">
        <f t="shared" si="55"/>
        <v>2</v>
      </c>
      <c r="Z123" s="4">
        <f t="shared" si="55"/>
        <v>0</v>
      </c>
      <c r="AA123" s="4">
        <f t="shared" si="55"/>
        <v>2</v>
      </c>
      <c r="AB123" s="4">
        <f t="shared" si="55"/>
        <v>91</v>
      </c>
      <c r="AC123" s="4">
        <f t="shared" si="55"/>
        <v>128</v>
      </c>
      <c r="AD123" s="4">
        <f t="shared" si="55"/>
        <v>219</v>
      </c>
    </row>
    <row r="124" spans="1:30" x14ac:dyDescent="0.25">
      <c r="A124" s="362" t="s">
        <v>41</v>
      </c>
      <c r="B124" s="362"/>
      <c r="C124" s="362"/>
      <c r="D124" s="4">
        <f t="shared" ref="D124:AD124" si="56">SUBTOTAL(9,D125:D125)</f>
        <v>0</v>
      </c>
      <c r="E124" s="4">
        <f t="shared" si="56"/>
        <v>1</v>
      </c>
      <c r="F124" s="4">
        <f t="shared" si="56"/>
        <v>1</v>
      </c>
      <c r="G124" s="4">
        <f t="shared" si="56"/>
        <v>0</v>
      </c>
      <c r="H124" s="4">
        <f t="shared" si="56"/>
        <v>0</v>
      </c>
      <c r="I124" s="4">
        <f t="shared" si="56"/>
        <v>0</v>
      </c>
      <c r="J124" s="4">
        <f t="shared" si="56"/>
        <v>0</v>
      </c>
      <c r="K124" s="4">
        <f t="shared" si="56"/>
        <v>0</v>
      </c>
      <c r="L124" s="4">
        <f t="shared" si="56"/>
        <v>0</v>
      </c>
      <c r="M124" s="4">
        <f t="shared" si="56"/>
        <v>0</v>
      </c>
      <c r="N124" s="4">
        <f t="shared" si="56"/>
        <v>0</v>
      </c>
      <c r="O124" s="4">
        <f t="shared" si="56"/>
        <v>0</v>
      </c>
      <c r="P124" s="4">
        <f t="shared" si="56"/>
        <v>0</v>
      </c>
      <c r="Q124" s="4">
        <f t="shared" si="56"/>
        <v>0</v>
      </c>
      <c r="R124" s="4">
        <f t="shared" si="56"/>
        <v>0</v>
      </c>
      <c r="S124" s="4">
        <f t="shared" si="56"/>
        <v>0</v>
      </c>
      <c r="T124" s="4">
        <f t="shared" si="56"/>
        <v>0</v>
      </c>
      <c r="U124" s="4">
        <f t="shared" si="56"/>
        <v>0</v>
      </c>
      <c r="V124" s="4">
        <f t="shared" si="56"/>
        <v>0</v>
      </c>
      <c r="W124" s="4">
        <f t="shared" si="56"/>
        <v>0</v>
      </c>
      <c r="X124" s="4">
        <f t="shared" si="56"/>
        <v>0</v>
      </c>
      <c r="Y124" s="4">
        <f t="shared" si="56"/>
        <v>0</v>
      </c>
      <c r="Z124" s="4">
        <f t="shared" si="56"/>
        <v>0</v>
      </c>
      <c r="AA124" s="4">
        <f t="shared" si="56"/>
        <v>0</v>
      </c>
      <c r="AB124" s="4">
        <f t="shared" si="56"/>
        <v>0</v>
      </c>
      <c r="AC124" s="4">
        <f t="shared" si="56"/>
        <v>1</v>
      </c>
      <c r="AD124" s="4">
        <f t="shared" si="56"/>
        <v>1</v>
      </c>
    </row>
    <row r="125" spans="1:30" outlineLevel="4" x14ac:dyDescent="0.25">
      <c r="A125" s="9">
        <v>22.010100000000001</v>
      </c>
      <c r="B125" s="9" t="s">
        <v>143</v>
      </c>
      <c r="C125" s="9" t="s">
        <v>144</v>
      </c>
      <c r="D125" s="5">
        <f t="shared" si="31"/>
        <v>0</v>
      </c>
      <c r="E125" s="5">
        <f t="shared" si="31"/>
        <v>1</v>
      </c>
      <c r="F125" s="5">
        <f t="shared" si="32"/>
        <v>1</v>
      </c>
      <c r="G125" s="5"/>
      <c r="H125" s="5"/>
      <c r="I125" s="5">
        <f t="shared" si="33"/>
        <v>0</v>
      </c>
      <c r="J125" s="5"/>
      <c r="K125" s="5"/>
      <c r="L125" s="5">
        <f t="shared" si="34"/>
        <v>0</v>
      </c>
      <c r="M125" s="5"/>
      <c r="N125" s="5"/>
      <c r="O125" s="5">
        <f t="shared" si="35"/>
        <v>0</v>
      </c>
      <c r="P125" s="5"/>
      <c r="Q125" s="5"/>
      <c r="R125" s="5">
        <f t="shared" si="36"/>
        <v>0</v>
      </c>
      <c r="S125" s="5"/>
      <c r="T125" s="5"/>
      <c r="U125" s="5">
        <f t="shared" si="37"/>
        <v>0</v>
      </c>
      <c r="V125" s="5"/>
      <c r="W125" s="5"/>
      <c r="X125" s="5">
        <f t="shared" si="38"/>
        <v>0</v>
      </c>
      <c r="Y125" s="5"/>
      <c r="Z125" s="5"/>
      <c r="AA125" s="5">
        <f t="shared" si="39"/>
        <v>0</v>
      </c>
      <c r="AB125" s="5">
        <v>0</v>
      </c>
      <c r="AC125" s="5">
        <v>1</v>
      </c>
      <c r="AD125" s="5">
        <f t="shared" si="40"/>
        <v>1</v>
      </c>
    </row>
    <row r="126" spans="1:30" x14ac:dyDescent="0.25">
      <c r="A126" s="362" t="s">
        <v>145</v>
      </c>
      <c r="B126" s="362"/>
      <c r="C126" s="362"/>
      <c r="D126" s="4">
        <f t="shared" ref="D126:AD126" si="57">SUBTOTAL(9,D127:D127)</f>
        <v>292</v>
      </c>
      <c r="E126" s="4">
        <f t="shared" si="57"/>
        <v>358</v>
      </c>
      <c r="F126" s="4">
        <f t="shared" si="57"/>
        <v>650</v>
      </c>
      <c r="G126" s="4">
        <f t="shared" si="57"/>
        <v>0</v>
      </c>
      <c r="H126" s="4">
        <f t="shared" si="57"/>
        <v>0</v>
      </c>
      <c r="I126" s="4">
        <f t="shared" si="57"/>
        <v>0</v>
      </c>
      <c r="J126" s="4">
        <f t="shared" si="57"/>
        <v>0</v>
      </c>
      <c r="K126" s="4">
        <f t="shared" si="57"/>
        <v>0</v>
      </c>
      <c r="L126" s="4">
        <f t="shared" si="57"/>
        <v>0</v>
      </c>
      <c r="M126" s="4">
        <f t="shared" si="57"/>
        <v>1</v>
      </c>
      <c r="N126" s="4">
        <f t="shared" si="57"/>
        <v>0</v>
      </c>
      <c r="O126" s="4">
        <f t="shared" si="57"/>
        <v>1</v>
      </c>
      <c r="P126" s="4">
        <f t="shared" si="57"/>
        <v>197</v>
      </c>
      <c r="Q126" s="4">
        <f t="shared" si="57"/>
        <v>231</v>
      </c>
      <c r="R126" s="4">
        <f t="shared" si="57"/>
        <v>428</v>
      </c>
      <c r="S126" s="4">
        <f t="shared" si="57"/>
        <v>0</v>
      </c>
      <c r="T126" s="4">
        <f t="shared" si="57"/>
        <v>0</v>
      </c>
      <c r="U126" s="4">
        <f t="shared" si="57"/>
        <v>0</v>
      </c>
      <c r="V126" s="4">
        <f t="shared" si="57"/>
        <v>1</v>
      </c>
      <c r="W126" s="4">
        <f t="shared" si="57"/>
        <v>0</v>
      </c>
      <c r="X126" s="4">
        <f t="shared" si="57"/>
        <v>1</v>
      </c>
      <c r="Y126" s="4">
        <f t="shared" si="57"/>
        <v>2</v>
      </c>
      <c r="Z126" s="4">
        <f t="shared" si="57"/>
        <v>0</v>
      </c>
      <c r="AA126" s="4">
        <f t="shared" si="57"/>
        <v>2</v>
      </c>
      <c r="AB126" s="4">
        <f t="shared" si="57"/>
        <v>91</v>
      </c>
      <c r="AC126" s="4">
        <f t="shared" si="57"/>
        <v>127</v>
      </c>
      <c r="AD126" s="4">
        <f t="shared" si="57"/>
        <v>218</v>
      </c>
    </row>
    <row r="127" spans="1:30" outlineLevel="4" x14ac:dyDescent="0.25">
      <c r="A127" s="9">
        <v>22.010100000000001</v>
      </c>
      <c r="B127" s="9" t="s">
        <v>143</v>
      </c>
      <c r="C127" s="9" t="s">
        <v>144</v>
      </c>
      <c r="D127" s="5">
        <f t="shared" si="31"/>
        <v>292</v>
      </c>
      <c r="E127" s="5">
        <f t="shared" si="31"/>
        <v>358</v>
      </c>
      <c r="F127" s="5">
        <f t="shared" si="32"/>
        <v>650</v>
      </c>
      <c r="G127" s="5"/>
      <c r="H127" s="5"/>
      <c r="I127" s="5">
        <f t="shared" si="33"/>
        <v>0</v>
      </c>
      <c r="J127" s="5"/>
      <c r="K127" s="5"/>
      <c r="L127" s="5">
        <f t="shared" si="34"/>
        <v>0</v>
      </c>
      <c r="M127" s="5">
        <v>1</v>
      </c>
      <c r="N127" s="5"/>
      <c r="O127" s="5">
        <f t="shared" si="35"/>
        <v>1</v>
      </c>
      <c r="P127" s="5">
        <v>197</v>
      </c>
      <c r="Q127" s="5">
        <v>231</v>
      </c>
      <c r="R127" s="5">
        <f t="shared" si="36"/>
        <v>428</v>
      </c>
      <c r="S127" s="5"/>
      <c r="T127" s="5"/>
      <c r="U127" s="5">
        <f t="shared" si="37"/>
        <v>0</v>
      </c>
      <c r="V127" s="5">
        <v>1</v>
      </c>
      <c r="W127" s="5"/>
      <c r="X127" s="5">
        <f t="shared" si="38"/>
        <v>1</v>
      </c>
      <c r="Y127" s="5">
        <v>2</v>
      </c>
      <c r="Z127" s="5"/>
      <c r="AA127" s="5">
        <f t="shared" si="39"/>
        <v>2</v>
      </c>
      <c r="AB127" s="5">
        <v>91</v>
      </c>
      <c r="AC127" s="5">
        <v>127</v>
      </c>
      <c r="AD127" s="5">
        <f t="shared" si="40"/>
        <v>218</v>
      </c>
    </row>
    <row r="128" spans="1:30" x14ac:dyDescent="0.25">
      <c r="A128" s="363" t="s">
        <v>146</v>
      </c>
      <c r="B128" s="363"/>
      <c r="C128" s="363"/>
      <c r="D128" s="4">
        <f t="shared" ref="D128:AD128" si="58">SUBTOTAL(9,D131:D178)</f>
        <v>688</v>
      </c>
      <c r="E128" s="4">
        <f t="shared" si="58"/>
        <v>1527</v>
      </c>
      <c r="F128" s="4">
        <f t="shared" si="58"/>
        <v>2215</v>
      </c>
      <c r="G128" s="4">
        <f t="shared" si="58"/>
        <v>3</v>
      </c>
      <c r="H128" s="4">
        <f t="shared" si="58"/>
        <v>7</v>
      </c>
      <c r="I128" s="4">
        <f t="shared" si="58"/>
        <v>10</v>
      </c>
      <c r="J128" s="4">
        <f t="shared" si="58"/>
        <v>2</v>
      </c>
      <c r="K128" s="4">
        <f t="shared" si="58"/>
        <v>1</v>
      </c>
      <c r="L128" s="4">
        <f t="shared" si="58"/>
        <v>3</v>
      </c>
      <c r="M128" s="4">
        <f t="shared" si="58"/>
        <v>4</v>
      </c>
      <c r="N128" s="4">
        <f t="shared" si="58"/>
        <v>22</v>
      </c>
      <c r="O128" s="4">
        <f t="shared" si="58"/>
        <v>26</v>
      </c>
      <c r="P128" s="4">
        <f t="shared" si="58"/>
        <v>574</v>
      </c>
      <c r="Q128" s="4">
        <f t="shared" si="58"/>
        <v>1234</v>
      </c>
      <c r="R128" s="4">
        <f t="shared" si="58"/>
        <v>1808</v>
      </c>
      <c r="S128" s="4">
        <f t="shared" si="58"/>
        <v>0</v>
      </c>
      <c r="T128" s="4">
        <f t="shared" si="58"/>
        <v>1</v>
      </c>
      <c r="U128" s="4">
        <f t="shared" si="58"/>
        <v>1</v>
      </c>
      <c r="V128" s="4">
        <f t="shared" si="58"/>
        <v>1</v>
      </c>
      <c r="W128" s="4">
        <f t="shared" si="58"/>
        <v>9</v>
      </c>
      <c r="X128" s="4">
        <f t="shared" si="58"/>
        <v>10</v>
      </c>
      <c r="Y128" s="4">
        <f t="shared" si="58"/>
        <v>5</v>
      </c>
      <c r="Z128" s="4">
        <f t="shared" si="58"/>
        <v>16</v>
      </c>
      <c r="AA128" s="4">
        <f t="shared" si="58"/>
        <v>21</v>
      </c>
      <c r="AB128" s="4">
        <f t="shared" si="58"/>
        <v>99</v>
      </c>
      <c r="AC128" s="4">
        <f t="shared" si="58"/>
        <v>237</v>
      </c>
      <c r="AD128" s="4">
        <f t="shared" si="58"/>
        <v>336</v>
      </c>
    </row>
    <row r="129" spans="1:30" x14ac:dyDescent="0.25">
      <c r="A129" s="364" t="s">
        <v>12</v>
      </c>
      <c r="B129" s="364"/>
      <c r="C129" s="364"/>
      <c r="D129" s="4">
        <f t="shared" ref="D129:AD129" si="59">SUBTOTAL(9,D131:D157)</f>
        <v>553</v>
      </c>
      <c r="E129" s="4">
        <f t="shared" si="59"/>
        <v>1117</v>
      </c>
      <c r="F129" s="4">
        <f t="shared" si="59"/>
        <v>1670</v>
      </c>
      <c r="G129" s="4">
        <f t="shared" si="59"/>
        <v>3</v>
      </c>
      <c r="H129" s="4">
        <f t="shared" si="59"/>
        <v>6</v>
      </c>
      <c r="I129" s="4">
        <f t="shared" si="59"/>
        <v>9</v>
      </c>
      <c r="J129" s="4">
        <f t="shared" si="59"/>
        <v>2</v>
      </c>
      <c r="K129" s="4">
        <f t="shared" si="59"/>
        <v>1</v>
      </c>
      <c r="L129" s="4">
        <f t="shared" si="59"/>
        <v>3</v>
      </c>
      <c r="M129" s="4">
        <f t="shared" si="59"/>
        <v>4</v>
      </c>
      <c r="N129" s="4">
        <f t="shared" si="59"/>
        <v>21</v>
      </c>
      <c r="O129" s="4">
        <f t="shared" si="59"/>
        <v>25</v>
      </c>
      <c r="P129" s="4">
        <f t="shared" si="59"/>
        <v>475</v>
      </c>
      <c r="Q129" s="4">
        <f t="shared" si="59"/>
        <v>932</v>
      </c>
      <c r="R129" s="4">
        <f t="shared" si="59"/>
        <v>1407</v>
      </c>
      <c r="S129" s="4">
        <f t="shared" si="59"/>
        <v>0</v>
      </c>
      <c r="T129" s="4">
        <f t="shared" si="59"/>
        <v>0</v>
      </c>
      <c r="U129" s="4">
        <f t="shared" si="59"/>
        <v>0</v>
      </c>
      <c r="V129" s="4">
        <f t="shared" si="59"/>
        <v>1</v>
      </c>
      <c r="W129" s="4">
        <f t="shared" si="59"/>
        <v>9</v>
      </c>
      <c r="X129" s="4">
        <f t="shared" si="59"/>
        <v>10</v>
      </c>
      <c r="Y129" s="4">
        <f t="shared" si="59"/>
        <v>4</v>
      </c>
      <c r="Z129" s="4">
        <f t="shared" si="59"/>
        <v>15</v>
      </c>
      <c r="AA129" s="4">
        <f t="shared" si="59"/>
        <v>19</v>
      </c>
      <c r="AB129" s="4">
        <f t="shared" si="59"/>
        <v>64</v>
      </c>
      <c r="AC129" s="4">
        <f t="shared" si="59"/>
        <v>133</v>
      </c>
      <c r="AD129" s="4">
        <f t="shared" si="59"/>
        <v>197</v>
      </c>
    </row>
    <row r="130" spans="1:30" x14ac:dyDescent="0.25">
      <c r="A130" s="362" t="s">
        <v>13</v>
      </c>
      <c r="B130" s="362"/>
      <c r="C130" s="362"/>
      <c r="D130" s="4">
        <f t="shared" ref="D130:AD130" si="60">SUBTOTAL(9,D131:D134)</f>
        <v>149</v>
      </c>
      <c r="E130" s="4">
        <f t="shared" si="60"/>
        <v>175</v>
      </c>
      <c r="F130" s="4">
        <f t="shared" si="60"/>
        <v>324</v>
      </c>
      <c r="G130" s="4">
        <f t="shared" si="60"/>
        <v>2</v>
      </c>
      <c r="H130" s="4">
        <f t="shared" si="60"/>
        <v>0</v>
      </c>
      <c r="I130" s="4">
        <f t="shared" si="60"/>
        <v>2</v>
      </c>
      <c r="J130" s="4">
        <f t="shared" si="60"/>
        <v>1</v>
      </c>
      <c r="K130" s="4">
        <f t="shared" si="60"/>
        <v>0</v>
      </c>
      <c r="L130" s="4">
        <f t="shared" si="60"/>
        <v>1</v>
      </c>
      <c r="M130" s="4">
        <f t="shared" si="60"/>
        <v>1</v>
      </c>
      <c r="N130" s="4">
        <f t="shared" si="60"/>
        <v>3</v>
      </c>
      <c r="O130" s="4">
        <f t="shared" si="60"/>
        <v>4</v>
      </c>
      <c r="P130" s="4">
        <f t="shared" si="60"/>
        <v>123</v>
      </c>
      <c r="Q130" s="4">
        <f t="shared" si="60"/>
        <v>147</v>
      </c>
      <c r="R130" s="4">
        <f t="shared" si="60"/>
        <v>270</v>
      </c>
      <c r="S130" s="4">
        <f t="shared" si="60"/>
        <v>0</v>
      </c>
      <c r="T130" s="4">
        <f t="shared" si="60"/>
        <v>0</v>
      </c>
      <c r="U130" s="4">
        <f t="shared" si="60"/>
        <v>0</v>
      </c>
      <c r="V130" s="4">
        <f t="shared" si="60"/>
        <v>1</v>
      </c>
      <c r="W130" s="4">
        <f t="shared" si="60"/>
        <v>2</v>
      </c>
      <c r="X130" s="4">
        <f t="shared" si="60"/>
        <v>3</v>
      </c>
      <c r="Y130" s="4">
        <f t="shared" si="60"/>
        <v>3</v>
      </c>
      <c r="Z130" s="4">
        <f t="shared" si="60"/>
        <v>4</v>
      </c>
      <c r="AA130" s="4">
        <f t="shared" si="60"/>
        <v>7</v>
      </c>
      <c r="AB130" s="4">
        <f t="shared" si="60"/>
        <v>18</v>
      </c>
      <c r="AC130" s="4">
        <f t="shared" si="60"/>
        <v>19</v>
      </c>
      <c r="AD130" s="4">
        <f t="shared" si="60"/>
        <v>37</v>
      </c>
    </row>
    <row r="131" spans="1:30" outlineLevel="4" x14ac:dyDescent="0.25">
      <c r="A131" s="9">
        <v>13.1302</v>
      </c>
      <c r="B131" s="9" t="s">
        <v>147</v>
      </c>
      <c r="C131" s="9" t="s">
        <v>148</v>
      </c>
      <c r="D131" s="5">
        <f t="shared" si="31"/>
        <v>13</v>
      </c>
      <c r="E131" s="5">
        <f t="shared" si="31"/>
        <v>50</v>
      </c>
      <c r="F131" s="5">
        <f t="shared" si="32"/>
        <v>63</v>
      </c>
      <c r="G131" s="5"/>
      <c r="H131" s="5"/>
      <c r="I131" s="5">
        <f t="shared" si="33"/>
        <v>0</v>
      </c>
      <c r="J131" s="5"/>
      <c r="K131" s="5"/>
      <c r="L131" s="5">
        <f t="shared" si="34"/>
        <v>0</v>
      </c>
      <c r="M131" s="5"/>
      <c r="N131" s="5"/>
      <c r="O131" s="5">
        <f t="shared" si="35"/>
        <v>0</v>
      </c>
      <c r="P131" s="5">
        <v>11</v>
      </c>
      <c r="Q131" s="5">
        <v>42</v>
      </c>
      <c r="R131" s="5">
        <f t="shared" si="36"/>
        <v>53</v>
      </c>
      <c r="S131" s="5"/>
      <c r="T131" s="5"/>
      <c r="U131" s="5">
        <f t="shared" si="37"/>
        <v>0</v>
      </c>
      <c r="V131" s="5"/>
      <c r="W131" s="5">
        <v>1</v>
      </c>
      <c r="X131" s="5">
        <f t="shared" si="38"/>
        <v>1</v>
      </c>
      <c r="Y131" s="5"/>
      <c r="Z131" s="5"/>
      <c r="AA131" s="5">
        <f t="shared" si="39"/>
        <v>0</v>
      </c>
      <c r="AB131" s="5">
        <v>2</v>
      </c>
      <c r="AC131" s="5">
        <v>7</v>
      </c>
      <c r="AD131" s="5">
        <f t="shared" si="40"/>
        <v>9</v>
      </c>
    </row>
    <row r="132" spans="1:30" outlineLevel="4" x14ac:dyDescent="0.25">
      <c r="A132" s="9">
        <v>13.1312</v>
      </c>
      <c r="B132" s="9" t="s">
        <v>149</v>
      </c>
      <c r="C132" s="9" t="s">
        <v>150</v>
      </c>
      <c r="D132" s="5">
        <f t="shared" si="31"/>
        <v>48</v>
      </c>
      <c r="E132" s="5">
        <f t="shared" si="31"/>
        <v>30</v>
      </c>
      <c r="F132" s="5">
        <f t="shared" si="32"/>
        <v>78</v>
      </c>
      <c r="G132" s="5">
        <v>1</v>
      </c>
      <c r="H132" s="5"/>
      <c r="I132" s="5">
        <f t="shared" si="33"/>
        <v>1</v>
      </c>
      <c r="J132" s="5"/>
      <c r="K132" s="5"/>
      <c r="L132" s="5">
        <f t="shared" si="34"/>
        <v>0</v>
      </c>
      <c r="M132" s="5"/>
      <c r="N132" s="5">
        <v>2</v>
      </c>
      <c r="O132" s="5">
        <f t="shared" si="35"/>
        <v>2</v>
      </c>
      <c r="P132" s="5">
        <v>37</v>
      </c>
      <c r="Q132" s="5">
        <v>24</v>
      </c>
      <c r="R132" s="5">
        <f t="shared" si="36"/>
        <v>61</v>
      </c>
      <c r="S132" s="5"/>
      <c r="T132" s="5"/>
      <c r="U132" s="5">
        <f t="shared" si="37"/>
        <v>0</v>
      </c>
      <c r="V132" s="5">
        <v>1</v>
      </c>
      <c r="W132" s="5">
        <v>1</v>
      </c>
      <c r="X132" s="5">
        <f t="shared" si="38"/>
        <v>2</v>
      </c>
      <c r="Y132" s="5"/>
      <c r="Z132" s="5"/>
      <c r="AA132" s="5">
        <f t="shared" si="39"/>
        <v>0</v>
      </c>
      <c r="AB132" s="5">
        <v>9</v>
      </c>
      <c r="AC132" s="5">
        <v>3</v>
      </c>
      <c r="AD132" s="5">
        <f t="shared" si="40"/>
        <v>12</v>
      </c>
    </row>
    <row r="133" spans="1:30" outlineLevel="4" x14ac:dyDescent="0.25">
      <c r="A133" s="9">
        <v>13.132400000000001</v>
      </c>
      <c r="B133" s="9" t="s">
        <v>151</v>
      </c>
      <c r="C133" s="9" t="s">
        <v>152</v>
      </c>
      <c r="D133" s="5">
        <f t="shared" si="31"/>
        <v>28</v>
      </c>
      <c r="E133" s="5">
        <f t="shared" si="31"/>
        <v>56</v>
      </c>
      <c r="F133" s="5">
        <f t="shared" si="32"/>
        <v>84</v>
      </c>
      <c r="G133" s="5"/>
      <c r="H133" s="5"/>
      <c r="I133" s="5">
        <f t="shared" si="33"/>
        <v>0</v>
      </c>
      <c r="J133" s="5"/>
      <c r="K133" s="5"/>
      <c r="L133" s="5">
        <f t="shared" si="34"/>
        <v>0</v>
      </c>
      <c r="M133" s="5"/>
      <c r="N133" s="5"/>
      <c r="O133" s="5">
        <f t="shared" si="35"/>
        <v>0</v>
      </c>
      <c r="P133" s="5">
        <v>22</v>
      </c>
      <c r="Q133" s="5">
        <v>46</v>
      </c>
      <c r="R133" s="5">
        <f t="shared" si="36"/>
        <v>68</v>
      </c>
      <c r="S133" s="5"/>
      <c r="T133" s="5"/>
      <c r="U133" s="5">
        <f t="shared" si="37"/>
        <v>0</v>
      </c>
      <c r="V133" s="5"/>
      <c r="W133" s="5"/>
      <c r="X133" s="5">
        <f t="shared" si="38"/>
        <v>0</v>
      </c>
      <c r="Y133" s="5">
        <v>1</v>
      </c>
      <c r="Z133" s="5">
        <v>3</v>
      </c>
      <c r="AA133" s="5">
        <f t="shared" si="39"/>
        <v>4</v>
      </c>
      <c r="AB133" s="5">
        <v>5</v>
      </c>
      <c r="AC133" s="5">
        <v>7</v>
      </c>
      <c r="AD133" s="5">
        <f t="shared" si="40"/>
        <v>12</v>
      </c>
    </row>
    <row r="134" spans="1:30" outlineLevel="4" x14ac:dyDescent="0.25">
      <c r="A134" s="9">
        <v>13.9999</v>
      </c>
      <c r="B134" s="9" t="s">
        <v>153</v>
      </c>
      <c r="C134" s="9" t="s">
        <v>154</v>
      </c>
      <c r="D134" s="5">
        <f t="shared" si="31"/>
        <v>60</v>
      </c>
      <c r="E134" s="5">
        <f t="shared" si="31"/>
        <v>39</v>
      </c>
      <c r="F134" s="5">
        <f t="shared" si="32"/>
        <v>99</v>
      </c>
      <c r="G134" s="5">
        <v>1</v>
      </c>
      <c r="H134" s="5"/>
      <c r="I134" s="5">
        <f t="shared" si="33"/>
        <v>1</v>
      </c>
      <c r="J134" s="5">
        <v>1</v>
      </c>
      <c r="K134" s="5"/>
      <c r="L134" s="5">
        <f t="shared" si="34"/>
        <v>1</v>
      </c>
      <c r="M134" s="5">
        <v>1</v>
      </c>
      <c r="N134" s="5">
        <v>1</v>
      </c>
      <c r="O134" s="5">
        <f t="shared" si="35"/>
        <v>2</v>
      </c>
      <c r="P134" s="5">
        <v>53</v>
      </c>
      <c r="Q134" s="5">
        <v>35</v>
      </c>
      <c r="R134" s="5">
        <f t="shared" si="36"/>
        <v>88</v>
      </c>
      <c r="S134" s="5"/>
      <c r="T134" s="5"/>
      <c r="U134" s="5">
        <f t="shared" si="37"/>
        <v>0</v>
      </c>
      <c r="V134" s="5"/>
      <c r="W134" s="5"/>
      <c r="X134" s="5">
        <f t="shared" si="38"/>
        <v>0</v>
      </c>
      <c r="Y134" s="5">
        <v>2</v>
      </c>
      <c r="Z134" s="5">
        <v>1</v>
      </c>
      <c r="AA134" s="5">
        <f t="shared" si="39"/>
        <v>3</v>
      </c>
      <c r="AB134" s="5">
        <v>2</v>
      </c>
      <c r="AC134" s="5">
        <v>2</v>
      </c>
      <c r="AD134" s="5">
        <f t="shared" si="40"/>
        <v>4</v>
      </c>
    </row>
    <row r="135" spans="1:30" x14ac:dyDescent="0.25">
      <c r="A135" s="362" t="s">
        <v>155</v>
      </c>
      <c r="B135" s="362"/>
      <c r="C135" s="362"/>
      <c r="D135" s="4">
        <f t="shared" ref="D135:AD135" si="61">SUBTOTAL(9,D136:D139)</f>
        <v>7</v>
      </c>
      <c r="E135" s="4">
        <f t="shared" si="61"/>
        <v>93</v>
      </c>
      <c r="F135" s="4">
        <f t="shared" si="61"/>
        <v>100</v>
      </c>
      <c r="G135" s="4">
        <f t="shared" si="61"/>
        <v>0</v>
      </c>
      <c r="H135" s="4">
        <f t="shared" si="61"/>
        <v>0</v>
      </c>
      <c r="I135" s="4">
        <f t="shared" si="61"/>
        <v>0</v>
      </c>
      <c r="J135" s="4">
        <f t="shared" si="61"/>
        <v>0</v>
      </c>
      <c r="K135" s="4">
        <f t="shared" si="61"/>
        <v>0</v>
      </c>
      <c r="L135" s="4">
        <f t="shared" si="61"/>
        <v>0</v>
      </c>
      <c r="M135" s="4">
        <f t="shared" si="61"/>
        <v>0</v>
      </c>
      <c r="N135" s="4">
        <f t="shared" si="61"/>
        <v>1</v>
      </c>
      <c r="O135" s="4">
        <f t="shared" si="61"/>
        <v>1</v>
      </c>
      <c r="P135" s="4">
        <f t="shared" si="61"/>
        <v>5</v>
      </c>
      <c r="Q135" s="4">
        <f t="shared" si="61"/>
        <v>79</v>
      </c>
      <c r="R135" s="4">
        <f t="shared" si="61"/>
        <v>84</v>
      </c>
      <c r="S135" s="4">
        <f t="shared" si="61"/>
        <v>0</v>
      </c>
      <c r="T135" s="4">
        <f t="shared" si="61"/>
        <v>0</v>
      </c>
      <c r="U135" s="4">
        <f t="shared" si="61"/>
        <v>0</v>
      </c>
      <c r="V135" s="4">
        <f t="shared" si="61"/>
        <v>0</v>
      </c>
      <c r="W135" s="4">
        <f t="shared" si="61"/>
        <v>0</v>
      </c>
      <c r="X135" s="4">
        <f t="shared" si="61"/>
        <v>0</v>
      </c>
      <c r="Y135" s="4">
        <f t="shared" si="61"/>
        <v>0</v>
      </c>
      <c r="Z135" s="4">
        <f t="shared" si="61"/>
        <v>0</v>
      </c>
      <c r="AA135" s="4">
        <f t="shared" si="61"/>
        <v>0</v>
      </c>
      <c r="AB135" s="4">
        <f t="shared" si="61"/>
        <v>2</v>
      </c>
      <c r="AC135" s="4">
        <f t="shared" si="61"/>
        <v>13</v>
      </c>
      <c r="AD135" s="4">
        <f t="shared" si="61"/>
        <v>15</v>
      </c>
    </row>
    <row r="136" spans="1:30" outlineLevel="4" x14ac:dyDescent="0.25">
      <c r="A136" s="9">
        <v>13.121</v>
      </c>
      <c r="B136" s="9" t="s">
        <v>156</v>
      </c>
      <c r="C136" s="9" t="s">
        <v>157</v>
      </c>
      <c r="D136" s="5">
        <f t="shared" si="31"/>
        <v>1</v>
      </c>
      <c r="E136" s="5">
        <f t="shared" si="31"/>
        <v>43</v>
      </c>
      <c r="F136" s="5">
        <f t="shared" si="32"/>
        <v>44</v>
      </c>
      <c r="G136" s="5"/>
      <c r="H136" s="5"/>
      <c r="I136" s="5">
        <f t="shared" si="33"/>
        <v>0</v>
      </c>
      <c r="J136" s="5"/>
      <c r="K136" s="5"/>
      <c r="L136" s="5">
        <f t="shared" si="34"/>
        <v>0</v>
      </c>
      <c r="M136" s="5"/>
      <c r="N136" s="5">
        <v>1</v>
      </c>
      <c r="O136" s="5">
        <f t="shared" si="35"/>
        <v>1</v>
      </c>
      <c r="P136" s="5">
        <v>1</v>
      </c>
      <c r="Q136" s="5">
        <v>33</v>
      </c>
      <c r="R136" s="5">
        <f t="shared" si="36"/>
        <v>34</v>
      </c>
      <c r="S136" s="5"/>
      <c r="T136" s="5"/>
      <c r="U136" s="5">
        <f t="shared" si="37"/>
        <v>0</v>
      </c>
      <c r="V136" s="5"/>
      <c r="W136" s="5"/>
      <c r="X136" s="5">
        <f t="shared" si="38"/>
        <v>0</v>
      </c>
      <c r="Y136" s="5"/>
      <c r="Z136" s="5"/>
      <c r="AA136" s="5">
        <f t="shared" si="39"/>
        <v>0</v>
      </c>
      <c r="AB136" s="5">
        <v>0</v>
      </c>
      <c r="AC136" s="5">
        <v>9</v>
      </c>
      <c r="AD136" s="5">
        <f t="shared" si="40"/>
        <v>9</v>
      </c>
    </row>
    <row r="137" spans="1:30" outlineLevel="4" x14ac:dyDescent="0.25">
      <c r="A137" s="9">
        <v>19.010100000000001</v>
      </c>
      <c r="B137" s="9" t="s">
        <v>158</v>
      </c>
      <c r="C137" s="9" t="s">
        <v>159</v>
      </c>
      <c r="D137" s="5">
        <f t="shared" si="31"/>
        <v>2</v>
      </c>
      <c r="E137" s="5">
        <f t="shared" si="31"/>
        <v>16</v>
      </c>
      <c r="F137" s="5">
        <f t="shared" si="32"/>
        <v>18</v>
      </c>
      <c r="G137" s="5"/>
      <c r="H137" s="5"/>
      <c r="I137" s="5">
        <f t="shared" si="33"/>
        <v>0</v>
      </c>
      <c r="J137" s="5"/>
      <c r="K137" s="5"/>
      <c r="L137" s="5">
        <f t="shared" si="34"/>
        <v>0</v>
      </c>
      <c r="M137" s="5"/>
      <c r="N137" s="5"/>
      <c r="O137" s="5">
        <f t="shared" si="35"/>
        <v>0</v>
      </c>
      <c r="P137" s="5">
        <v>2</v>
      </c>
      <c r="Q137" s="5">
        <v>16</v>
      </c>
      <c r="R137" s="5">
        <f t="shared" si="36"/>
        <v>18</v>
      </c>
      <c r="S137" s="5"/>
      <c r="T137" s="5"/>
      <c r="U137" s="5">
        <f t="shared" si="37"/>
        <v>0</v>
      </c>
      <c r="V137" s="5"/>
      <c r="W137" s="5"/>
      <c r="X137" s="5">
        <f t="shared" si="38"/>
        <v>0</v>
      </c>
      <c r="Y137" s="5"/>
      <c r="Z137" s="5"/>
      <c r="AA137" s="5">
        <f t="shared" si="39"/>
        <v>0</v>
      </c>
      <c r="AB137" s="5">
        <v>0</v>
      </c>
      <c r="AC137" s="5">
        <v>0</v>
      </c>
      <c r="AD137" s="5">
        <f t="shared" si="40"/>
        <v>0</v>
      </c>
    </row>
    <row r="138" spans="1:30" outlineLevel="4" x14ac:dyDescent="0.25">
      <c r="A138" s="9">
        <v>19.070699999999999</v>
      </c>
      <c r="B138" s="9" t="s">
        <v>162</v>
      </c>
      <c r="C138" s="9" t="s">
        <v>163</v>
      </c>
      <c r="D138" s="5">
        <f t="shared" si="31"/>
        <v>3</v>
      </c>
      <c r="E138" s="5">
        <f t="shared" si="31"/>
        <v>24</v>
      </c>
      <c r="F138" s="5">
        <f t="shared" si="32"/>
        <v>27</v>
      </c>
      <c r="G138" s="5"/>
      <c r="H138" s="5"/>
      <c r="I138" s="5">
        <f t="shared" si="33"/>
        <v>0</v>
      </c>
      <c r="J138" s="5"/>
      <c r="K138" s="5"/>
      <c r="L138" s="5">
        <f t="shared" si="34"/>
        <v>0</v>
      </c>
      <c r="M138" s="5"/>
      <c r="N138" s="5"/>
      <c r="O138" s="5">
        <f t="shared" si="35"/>
        <v>0</v>
      </c>
      <c r="P138" s="5">
        <v>2</v>
      </c>
      <c r="Q138" s="5">
        <v>22</v>
      </c>
      <c r="R138" s="5">
        <f t="shared" si="36"/>
        <v>24</v>
      </c>
      <c r="S138" s="5"/>
      <c r="T138" s="5"/>
      <c r="U138" s="5">
        <f t="shared" si="37"/>
        <v>0</v>
      </c>
      <c r="V138" s="5"/>
      <c r="W138" s="5"/>
      <c r="X138" s="5">
        <f t="shared" si="38"/>
        <v>0</v>
      </c>
      <c r="Y138" s="5"/>
      <c r="Z138" s="5"/>
      <c r="AA138" s="5">
        <f t="shared" si="39"/>
        <v>0</v>
      </c>
      <c r="AB138" s="5">
        <v>1</v>
      </c>
      <c r="AC138" s="5">
        <v>2</v>
      </c>
      <c r="AD138" s="5">
        <f t="shared" si="40"/>
        <v>3</v>
      </c>
    </row>
    <row r="139" spans="1:30" outlineLevel="4" x14ac:dyDescent="0.25">
      <c r="A139" s="9">
        <v>19.070799999999998</v>
      </c>
      <c r="B139" s="9" t="s">
        <v>164</v>
      </c>
      <c r="C139" s="9" t="s">
        <v>157</v>
      </c>
      <c r="D139" s="5">
        <f t="shared" si="31"/>
        <v>1</v>
      </c>
      <c r="E139" s="5">
        <f t="shared" si="31"/>
        <v>10</v>
      </c>
      <c r="F139" s="5">
        <f t="shared" si="32"/>
        <v>11</v>
      </c>
      <c r="G139" s="5"/>
      <c r="H139" s="5"/>
      <c r="I139" s="5">
        <f t="shared" si="33"/>
        <v>0</v>
      </c>
      <c r="J139" s="5"/>
      <c r="K139" s="5"/>
      <c r="L139" s="5">
        <f t="shared" si="34"/>
        <v>0</v>
      </c>
      <c r="M139" s="5"/>
      <c r="N139" s="5"/>
      <c r="O139" s="5">
        <f t="shared" si="35"/>
        <v>0</v>
      </c>
      <c r="P139" s="5"/>
      <c r="Q139" s="5">
        <v>8</v>
      </c>
      <c r="R139" s="5">
        <f t="shared" si="36"/>
        <v>8</v>
      </c>
      <c r="S139" s="5"/>
      <c r="T139" s="5"/>
      <c r="U139" s="5">
        <f t="shared" si="37"/>
        <v>0</v>
      </c>
      <c r="V139" s="5"/>
      <c r="W139" s="5"/>
      <c r="X139" s="5">
        <f t="shared" si="38"/>
        <v>0</v>
      </c>
      <c r="Y139" s="5"/>
      <c r="Z139" s="5"/>
      <c r="AA139" s="5">
        <f t="shared" si="39"/>
        <v>0</v>
      </c>
      <c r="AB139" s="5">
        <v>1</v>
      </c>
      <c r="AC139" s="5">
        <v>2</v>
      </c>
      <c r="AD139" s="5">
        <f t="shared" si="40"/>
        <v>3</v>
      </c>
    </row>
    <row r="140" spans="1:30" x14ac:dyDescent="0.25">
      <c r="A140" s="362" t="s">
        <v>165</v>
      </c>
      <c r="B140" s="362"/>
      <c r="C140" s="362"/>
      <c r="D140" s="4">
        <f t="shared" ref="D140:AD140" si="62">SUBTOTAL(9,D141:D146)</f>
        <v>72</v>
      </c>
      <c r="E140" s="4">
        <f t="shared" si="62"/>
        <v>447</v>
      </c>
      <c r="F140" s="4">
        <f t="shared" si="62"/>
        <v>519</v>
      </c>
      <c r="G140" s="4">
        <f t="shared" si="62"/>
        <v>0</v>
      </c>
      <c r="H140" s="4">
        <f t="shared" si="62"/>
        <v>1</v>
      </c>
      <c r="I140" s="4">
        <f t="shared" si="62"/>
        <v>1</v>
      </c>
      <c r="J140" s="4">
        <f t="shared" si="62"/>
        <v>1</v>
      </c>
      <c r="K140" s="4">
        <f t="shared" si="62"/>
        <v>0</v>
      </c>
      <c r="L140" s="4">
        <f t="shared" si="62"/>
        <v>1</v>
      </c>
      <c r="M140" s="4">
        <f t="shared" si="62"/>
        <v>0</v>
      </c>
      <c r="N140" s="4">
        <f t="shared" si="62"/>
        <v>5</v>
      </c>
      <c r="O140" s="4">
        <f t="shared" si="62"/>
        <v>5</v>
      </c>
      <c r="P140" s="4">
        <f t="shared" si="62"/>
        <v>55</v>
      </c>
      <c r="Q140" s="4">
        <f t="shared" si="62"/>
        <v>369</v>
      </c>
      <c r="R140" s="4">
        <f t="shared" si="62"/>
        <v>424</v>
      </c>
      <c r="S140" s="4">
        <f t="shared" si="62"/>
        <v>0</v>
      </c>
      <c r="T140" s="4">
        <f t="shared" si="62"/>
        <v>0</v>
      </c>
      <c r="U140" s="4">
        <f t="shared" si="62"/>
        <v>0</v>
      </c>
      <c r="V140" s="4">
        <f t="shared" si="62"/>
        <v>0</v>
      </c>
      <c r="W140" s="4">
        <f t="shared" si="62"/>
        <v>5</v>
      </c>
      <c r="X140" s="4">
        <f t="shared" si="62"/>
        <v>5</v>
      </c>
      <c r="Y140" s="4">
        <f t="shared" si="62"/>
        <v>0</v>
      </c>
      <c r="Z140" s="4">
        <f t="shared" si="62"/>
        <v>6</v>
      </c>
      <c r="AA140" s="4">
        <f t="shared" si="62"/>
        <v>6</v>
      </c>
      <c r="AB140" s="4">
        <f t="shared" si="62"/>
        <v>16</v>
      </c>
      <c r="AC140" s="4">
        <f t="shared" si="62"/>
        <v>61</v>
      </c>
      <c r="AD140" s="4">
        <f t="shared" si="62"/>
        <v>77</v>
      </c>
    </row>
    <row r="141" spans="1:30" outlineLevel="4" x14ac:dyDescent="0.25">
      <c r="A141" s="9">
        <v>13.120200000000001</v>
      </c>
      <c r="B141" s="9" t="s">
        <v>166</v>
      </c>
      <c r="C141" s="9" t="s">
        <v>167</v>
      </c>
      <c r="D141" s="5">
        <f t="shared" si="31"/>
        <v>11</v>
      </c>
      <c r="E141" s="5">
        <f t="shared" si="31"/>
        <v>41</v>
      </c>
      <c r="F141" s="5">
        <f t="shared" si="32"/>
        <v>52</v>
      </c>
      <c r="G141" s="5"/>
      <c r="H141" s="5"/>
      <c r="I141" s="5">
        <f t="shared" si="33"/>
        <v>0</v>
      </c>
      <c r="J141" s="5"/>
      <c r="K141" s="5"/>
      <c r="L141" s="5">
        <f t="shared" si="34"/>
        <v>0</v>
      </c>
      <c r="M141" s="5"/>
      <c r="N141" s="5"/>
      <c r="O141" s="5">
        <f t="shared" si="35"/>
        <v>0</v>
      </c>
      <c r="P141" s="5">
        <v>7</v>
      </c>
      <c r="Q141" s="5">
        <v>34</v>
      </c>
      <c r="R141" s="5">
        <f t="shared" si="36"/>
        <v>41</v>
      </c>
      <c r="S141" s="5"/>
      <c r="T141" s="5"/>
      <c r="U141" s="5">
        <f t="shared" si="37"/>
        <v>0</v>
      </c>
      <c r="V141" s="5"/>
      <c r="W141" s="5">
        <v>1</v>
      </c>
      <c r="X141" s="5">
        <f t="shared" si="38"/>
        <v>1</v>
      </c>
      <c r="Y141" s="5"/>
      <c r="Z141" s="5"/>
      <c r="AA141" s="5">
        <f t="shared" si="39"/>
        <v>0</v>
      </c>
      <c r="AB141" s="5">
        <v>4</v>
      </c>
      <c r="AC141" s="5">
        <v>6</v>
      </c>
      <c r="AD141" s="5">
        <f t="shared" si="40"/>
        <v>10</v>
      </c>
    </row>
    <row r="142" spans="1:30" outlineLevel="4" x14ac:dyDescent="0.25">
      <c r="A142" s="9">
        <v>13.120200000000001</v>
      </c>
      <c r="B142" s="9" t="s">
        <v>168</v>
      </c>
      <c r="C142" s="9" t="s">
        <v>169</v>
      </c>
      <c r="D142" s="5">
        <f t="shared" si="31"/>
        <v>11</v>
      </c>
      <c r="E142" s="5">
        <f t="shared" si="31"/>
        <v>158</v>
      </c>
      <c r="F142" s="5">
        <f t="shared" si="32"/>
        <v>169</v>
      </c>
      <c r="G142" s="5"/>
      <c r="H142" s="5">
        <v>1</v>
      </c>
      <c r="I142" s="5">
        <f t="shared" si="33"/>
        <v>1</v>
      </c>
      <c r="J142" s="5"/>
      <c r="K142" s="5"/>
      <c r="L142" s="5">
        <f t="shared" si="34"/>
        <v>0</v>
      </c>
      <c r="M142" s="5"/>
      <c r="N142" s="5">
        <v>2</v>
      </c>
      <c r="O142" s="5">
        <f t="shared" si="35"/>
        <v>2</v>
      </c>
      <c r="P142" s="5">
        <v>6</v>
      </c>
      <c r="Q142" s="5">
        <v>127</v>
      </c>
      <c r="R142" s="5">
        <f t="shared" si="36"/>
        <v>133</v>
      </c>
      <c r="S142" s="5"/>
      <c r="T142" s="5"/>
      <c r="U142" s="5">
        <f t="shared" si="37"/>
        <v>0</v>
      </c>
      <c r="V142" s="5"/>
      <c r="W142" s="5">
        <v>1</v>
      </c>
      <c r="X142" s="5">
        <f t="shared" si="38"/>
        <v>1</v>
      </c>
      <c r="Y142" s="5"/>
      <c r="Z142" s="5">
        <v>2</v>
      </c>
      <c r="AA142" s="5">
        <f t="shared" si="39"/>
        <v>2</v>
      </c>
      <c r="AB142" s="5">
        <v>5</v>
      </c>
      <c r="AC142" s="5">
        <v>25</v>
      </c>
      <c r="AD142" s="5">
        <f t="shared" si="40"/>
        <v>30</v>
      </c>
    </row>
    <row r="143" spans="1:30" outlineLevel="4" x14ac:dyDescent="0.25">
      <c r="A143" s="9">
        <v>13.120200000000001</v>
      </c>
      <c r="B143" s="9" t="s">
        <v>170</v>
      </c>
      <c r="C143" s="9" t="s">
        <v>171</v>
      </c>
      <c r="D143" s="5">
        <f t="shared" si="31"/>
        <v>3</v>
      </c>
      <c r="E143" s="5">
        <f t="shared" si="31"/>
        <v>84</v>
      </c>
      <c r="F143" s="5">
        <f t="shared" si="32"/>
        <v>87</v>
      </c>
      <c r="G143" s="5"/>
      <c r="H143" s="5"/>
      <c r="I143" s="5">
        <f t="shared" si="33"/>
        <v>0</v>
      </c>
      <c r="J143" s="5"/>
      <c r="K143" s="5"/>
      <c r="L143" s="5">
        <f t="shared" si="34"/>
        <v>0</v>
      </c>
      <c r="M143" s="5"/>
      <c r="N143" s="5">
        <v>1</v>
      </c>
      <c r="O143" s="5">
        <f t="shared" si="35"/>
        <v>1</v>
      </c>
      <c r="P143" s="5"/>
      <c r="Q143" s="5">
        <v>67</v>
      </c>
      <c r="R143" s="5">
        <f t="shared" si="36"/>
        <v>67</v>
      </c>
      <c r="S143" s="5"/>
      <c r="T143" s="5"/>
      <c r="U143" s="5">
        <f t="shared" si="37"/>
        <v>0</v>
      </c>
      <c r="V143" s="5"/>
      <c r="W143" s="5"/>
      <c r="X143" s="5">
        <f t="shared" si="38"/>
        <v>0</v>
      </c>
      <c r="Y143" s="5"/>
      <c r="Z143" s="5">
        <v>3</v>
      </c>
      <c r="AA143" s="5">
        <f t="shared" si="39"/>
        <v>3</v>
      </c>
      <c r="AB143" s="5">
        <v>3</v>
      </c>
      <c r="AC143" s="5">
        <v>13</v>
      </c>
      <c r="AD143" s="5">
        <f t="shared" si="40"/>
        <v>16</v>
      </c>
    </row>
    <row r="144" spans="1:30" outlineLevel="4" x14ac:dyDescent="0.25">
      <c r="A144" s="9">
        <v>13.132199999999999</v>
      </c>
      <c r="B144" s="9" t="s">
        <v>172</v>
      </c>
      <c r="C144" s="9" t="s">
        <v>173</v>
      </c>
      <c r="D144" s="5">
        <f t="shared" si="31"/>
        <v>19</v>
      </c>
      <c r="E144" s="5">
        <f t="shared" si="31"/>
        <v>51</v>
      </c>
      <c r="F144" s="5">
        <f t="shared" si="32"/>
        <v>70</v>
      </c>
      <c r="G144" s="5"/>
      <c r="H144" s="5"/>
      <c r="I144" s="5">
        <f t="shared" si="33"/>
        <v>0</v>
      </c>
      <c r="J144" s="5">
        <v>1</v>
      </c>
      <c r="K144" s="5"/>
      <c r="L144" s="5">
        <f t="shared" si="34"/>
        <v>1</v>
      </c>
      <c r="M144" s="5"/>
      <c r="N144" s="5"/>
      <c r="O144" s="5">
        <f t="shared" si="35"/>
        <v>0</v>
      </c>
      <c r="P144" s="5">
        <v>17</v>
      </c>
      <c r="Q144" s="5">
        <v>46</v>
      </c>
      <c r="R144" s="5">
        <f t="shared" si="36"/>
        <v>63</v>
      </c>
      <c r="S144" s="5"/>
      <c r="T144" s="5"/>
      <c r="U144" s="5">
        <f t="shared" si="37"/>
        <v>0</v>
      </c>
      <c r="V144" s="5"/>
      <c r="W144" s="5">
        <v>1</v>
      </c>
      <c r="X144" s="5">
        <f t="shared" si="38"/>
        <v>1</v>
      </c>
      <c r="Y144" s="5"/>
      <c r="Z144" s="5"/>
      <c r="AA144" s="5">
        <f t="shared" si="39"/>
        <v>0</v>
      </c>
      <c r="AB144" s="5">
        <v>1</v>
      </c>
      <c r="AC144" s="5">
        <v>4</v>
      </c>
      <c r="AD144" s="5">
        <f t="shared" si="40"/>
        <v>5</v>
      </c>
    </row>
    <row r="145" spans="1:30" outlineLevel="4" x14ac:dyDescent="0.25">
      <c r="A145" s="9">
        <v>13.132300000000001</v>
      </c>
      <c r="B145" s="9" t="s">
        <v>174</v>
      </c>
      <c r="C145" s="9" t="s">
        <v>175</v>
      </c>
      <c r="D145" s="5">
        <f t="shared" si="31"/>
        <v>20</v>
      </c>
      <c r="E145" s="5">
        <f t="shared" si="31"/>
        <v>50</v>
      </c>
      <c r="F145" s="5">
        <f t="shared" si="32"/>
        <v>70</v>
      </c>
      <c r="G145" s="5"/>
      <c r="H145" s="5"/>
      <c r="I145" s="5">
        <f t="shared" si="33"/>
        <v>0</v>
      </c>
      <c r="J145" s="5"/>
      <c r="K145" s="5"/>
      <c r="L145" s="5">
        <f t="shared" si="34"/>
        <v>0</v>
      </c>
      <c r="M145" s="5"/>
      <c r="N145" s="5">
        <v>1</v>
      </c>
      <c r="O145" s="5">
        <f t="shared" si="35"/>
        <v>1</v>
      </c>
      <c r="P145" s="5">
        <v>20</v>
      </c>
      <c r="Q145" s="5">
        <v>44</v>
      </c>
      <c r="R145" s="5">
        <f t="shared" si="36"/>
        <v>64</v>
      </c>
      <c r="S145" s="5"/>
      <c r="T145" s="5"/>
      <c r="U145" s="5">
        <f t="shared" si="37"/>
        <v>0</v>
      </c>
      <c r="V145" s="5"/>
      <c r="W145" s="5">
        <v>1</v>
      </c>
      <c r="X145" s="5">
        <f t="shared" si="38"/>
        <v>1</v>
      </c>
      <c r="Y145" s="5"/>
      <c r="Z145" s="5">
        <v>1</v>
      </c>
      <c r="AA145" s="5">
        <f t="shared" si="39"/>
        <v>1</v>
      </c>
      <c r="AB145" s="5">
        <v>0</v>
      </c>
      <c r="AC145" s="5">
        <v>3</v>
      </c>
      <c r="AD145" s="5">
        <f t="shared" si="40"/>
        <v>3</v>
      </c>
    </row>
    <row r="146" spans="1:30" outlineLevel="4" x14ac:dyDescent="0.25">
      <c r="A146" s="9">
        <v>13.1401</v>
      </c>
      <c r="B146" s="9" t="s">
        <v>176</v>
      </c>
      <c r="C146" s="9" t="s">
        <v>177</v>
      </c>
      <c r="D146" s="5">
        <f t="shared" si="31"/>
        <v>8</v>
      </c>
      <c r="E146" s="5">
        <f t="shared" si="31"/>
        <v>63</v>
      </c>
      <c r="F146" s="5">
        <f t="shared" si="32"/>
        <v>71</v>
      </c>
      <c r="G146" s="5"/>
      <c r="H146" s="5"/>
      <c r="I146" s="5">
        <f t="shared" si="33"/>
        <v>0</v>
      </c>
      <c r="J146" s="5"/>
      <c r="K146" s="5"/>
      <c r="L146" s="5">
        <f t="shared" si="34"/>
        <v>0</v>
      </c>
      <c r="M146" s="5"/>
      <c r="N146" s="5">
        <v>1</v>
      </c>
      <c r="O146" s="5">
        <f t="shared" si="35"/>
        <v>1</v>
      </c>
      <c r="P146" s="5">
        <v>5</v>
      </c>
      <c r="Q146" s="5">
        <v>51</v>
      </c>
      <c r="R146" s="5">
        <f t="shared" si="36"/>
        <v>56</v>
      </c>
      <c r="S146" s="5"/>
      <c r="T146" s="5"/>
      <c r="U146" s="5">
        <f t="shared" si="37"/>
        <v>0</v>
      </c>
      <c r="V146" s="5"/>
      <c r="W146" s="5">
        <v>1</v>
      </c>
      <c r="X146" s="5">
        <f t="shared" si="38"/>
        <v>1</v>
      </c>
      <c r="Y146" s="5"/>
      <c r="Z146" s="5"/>
      <c r="AA146" s="5">
        <f t="shared" si="39"/>
        <v>0</v>
      </c>
      <c r="AB146" s="5">
        <v>3</v>
      </c>
      <c r="AC146" s="5">
        <v>10</v>
      </c>
      <c r="AD146" s="5">
        <f t="shared" si="40"/>
        <v>13</v>
      </c>
    </row>
    <row r="147" spans="1:30" x14ac:dyDescent="0.25">
      <c r="A147" s="362" t="s">
        <v>178</v>
      </c>
      <c r="B147" s="362"/>
      <c r="C147" s="362"/>
      <c r="D147" s="4">
        <f t="shared" ref="D147:AD147" si="63">SUBTOTAL(9,D148:D157)</f>
        <v>325</v>
      </c>
      <c r="E147" s="4">
        <f t="shared" si="63"/>
        <v>402</v>
      </c>
      <c r="F147" s="4">
        <f t="shared" si="63"/>
        <v>727</v>
      </c>
      <c r="G147" s="4">
        <f t="shared" si="63"/>
        <v>1</v>
      </c>
      <c r="H147" s="4">
        <f t="shared" si="63"/>
        <v>5</v>
      </c>
      <c r="I147" s="4">
        <f t="shared" si="63"/>
        <v>6</v>
      </c>
      <c r="J147" s="4">
        <f t="shared" si="63"/>
        <v>0</v>
      </c>
      <c r="K147" s="4">
        <f t="shared" si="63"/>
        <v>1</v>
      </c>
      <c r="L147" s="4">
        <f t="shared" si="63"/>
        <v>1</v>
      </c>
      <c r="M147" s="4">
        <f t="shared" si="63"/>
        <v>3</v>
      </c>
      <c r="N147" s="4">
        <f t="shared" si="63"/>
        <v>12</v>
      </c>
      <c r="O147" s="4">
        <f t="shared" si="63"/>
        <v>15</v>
      </c>
      <c r="P147" s="4">
        <f t="shared" si="63"/>
        <v>292</v>
      </c>
      <c r="Q147" s="4">
        <f t="shared" si="63"/>
        <v>337</v>
      </c>
      <c r="R147" s="4">
        <f t="shared" si="63"/>
        <v>629</v>
      </c>
      <c r="S147" s="4">
        <f t="shared" si="63"/>
        <v>0</v>
      </c>
      <c r="T147" s="4">
        <f t="shared" si="63"/>
        <v>0</v>
      </c>
      <c r="U147" s="4">
        <f t="shared" si="63"/>
        <v>0</v>
      </c>
      <c r="V147" s="4">
        <f t="shared" si="63"/>
        <v>0</v>
      </c>
      <c r="W147" s="4">
        <f t="shared" si="63"/>
        <v>2</v>
      </c>
      <c r="X147" s="4">
        <f t="shared" si="63"/>
        <v>2</v>
      </c>
      <c r="Y147" s="4">
        <f t="shared" si="63"/>
        <v>1</v>
      </c>
      <c r="Z147" s="4">
        <f t="shared" si="63"/>
        <v>5</v>
      </c>
      <c r="AA147" s="4">
        <f t="shared" si="63"/>
        <v>6</v>
      </c>
      <c r="AB147" s="4">
        <f t="shared" si="63"/>
        <v>28</v>
      </c>
      <c r="AC147" s="4">
        <f t="shared" si="63"/>
        <v>40</v>
      </c>
      <c r="AD147" s="4">
        <f t="shared" si="63"/>
        <v>68</v>
      </c>
    </row>
    <row r="148" spans="1:30" outlineLevel="4" x14ac:dyDescent="0.25">
      <c r="A148" s="9">
        <v>13.1205</v>
      </c>
      <c r="B148" s="9" t="s">
        <v>179</v>
      </c>
      <c r="C148" s="9" t="s">
        <v>180</v>
      </c>
      <c r="D148" s="5">
        <f t="shared" si="31"/>
        <v>39</v>
      </c>
      <c r="E148" s="5">
        <f t="shared" si="31"/>
        <v>77</v>
      </c>
      <c r="F148" s="5">
        <f t="shared" si="32"/>
        <v>116</v>
      </c>
      <c r="G148" s="5"/>
      <c r="H148" s="5"/>
      <c r="I148" s="5">
        <f t="shared" si="33"/>
        <v>0</v>
      </c>
      <c r="J148" s="5"/>
      <c r="K148" s="5"/>
      <c r="L148" s="5">
        <f t="shared" si="34"/>
        <v>0</v>
      </c>
      <c r="M148" s="5"/>
      <c r="N148" s="5">
        <v>2</v>
      </c>
      <c r="O148" s="5">
        <f t="shared" si="35"/>
        <v>2</v>
      </c>
      <c r="P148" s="5">
        <v>34</v>
      </c>
      <c r="Q148" s="5">
        <v>67</v>
      </c>
      <c r="R148" s="5">
        <f t="shared" si="36"/>
        <v>101</v>
      </c>
      <c r="S148" s="5"/>
      <c r="T148" s="5"/>
      <c r="U148" s="5">
        <f t="shared" si="37"/>
        <v>0</v>
      </c>
      <c r="V148" s="5"/>
      <c r="W148" s="5">
        <v>1</v>
      </c>
      <c r="X148" s="5">
        <f t="shared" si="38"/>
        <v>1</v>
      </c>
      <c r="Y148" s="5"/>
      <c r="Z148" s="5"/>
      <c r="AA148" s="5">
        <f t="shared" si="39"/>
        <v>0</v>
      </c>
      <c r="AB148" s="5">
        <v>5</v>
      </c>
      <c r="AC148" s="5">
        <v>7</v>
      </c>
      <c r="AD148" s="5">
        <f t="shared" si="40"/>
        <v>12</v>
      </c>
    </row>
    <row r="149" spans="1:30" outlineLevel="4" x14ac:dyDescent="0.25">
      <c r="A149" s="9">
        <v>13.1303</v>
      </c>
      <c r="B149" s="9" t="s">
        <v>181</v>
      </c>
      <c r="C149" s="9" t="s">
        <v>182</v>
      </c>
      <c r="D149" s="5">
        <f t="shared" si="31"/>
        <v>17</v>
      </c>
      <c r="E149" s="5">
        <f t="shared" si="31"/>
        <v>19</v>
      </c>
      <c r="F149" s="5">
        <f t="shared" si="32"/>
        <v>36</v>
      </c>
      <c r="G149" s="5"/>
      <c r="H149" s="5"/>
      <c r="I149" s="5">
        <f t="shared" si="33"/>
        <v>0</v>
      </c>
      <c r="J149" s="5"/>
      <c r="K149" s="5"/>
      <c r="L149" s="5">
        <f t="shared" si="34"/>
        <v>0</v>
      </c>
      <c r="M149" s="5"/>
      <c r="N149" s="5"/>
      <c r="O149" s="5">
        <f t="shared" si="35"/>
        <v>0</v>
      </c>
      <c r="P149" s="5">
        <v>17</v>
      </c>
      <c r="Q149" s="5">
        <v>17</v>
      </c>
      <c r="R149" s="5">
        <f t="shared" si="36"/>
        <v>34</v>
      </c>
      <c r="S149" s="5"/>
      <c r="T149" s="5"/>
      <c r="U149" s="5">
        <f t="shared" si="37"/>
        <v>0</v>
      </c>
      <c r="V149" s="5"/>
      <c r="W149" s="5"/>
      <c r="X149" s="5">
        <f t="shared" si="38"/>
        <v>0</v>
      </c>
      <c r="Y149" s="5"/>
      <c r="Z149" s="5">
        <v>1</v>
      </c>
      <c r="AA149" s="5">
        <f t="shared" si="39"/>
        <v>1</v>
      </c>
      <c r="AB149" s="5">
        <v>0</v>
      </c>
      <c r="AC149" s="5">
        <v>1</v>
      </c>
      <c r="AD149" s="5">
        <f t="shared" si="40"/>
        <v>1</v>
      </c>
    </row>
    <row r="150" spans="1:30" outlineLevel="4" x14ac:dyDescent="0.25">
      <c r="A150" s="9">
        <v>13.1303</v>
      </c>
      <c r="B150" s="9" t="s">
        <v>183</v>
      </c>
      <c r="C150" s="9" t="s">
        <v>184</v>
      </c>
      <c r="D150" s="5">
        <f t="shared" si="31"/>
        <v>9</v>
      </c>
      <c r="E150" s="5">
        <f t="shared" si="31"/>
        <v>12</v>
      </c>
      <c r="F150" s="5">
        <f t="shared" si="32"/>
        <v>21</v>
      </c>
      <c r="G150" s="5"/>
      <c r="H150" s="5"/>
      <c r="I150" s="5">
        <f t="shared" si="33"/>
        <v>0</v>
      </c>
      <c r="J150" s="5"/>
      <c r="K150" s="5"/>
      <c r="L150" s="5">
        <f t="shared" si="34"/>
        <v>0</v>
      </c>
      <c r="M150" s="5">
        <v>1</v>
      </c>
      <c r="N150" s="5"/>
      <c r="O150" s="5">
        <f t="shared" si="35"/>
        <v>1</v>
      </c>
      <c r="P150" s="5">
        <v>8</v>
      </c>
      <c r="Q150" s="5">
        <v>11</v>
      </c>
      <c r="R150" s="5">
        <f t="shared" si="36"/>
        <v>19</v>
      </c>
      <c r="S150" s="5"/>
      <c r="T150" s="5"/>
      <c r="U150" s="5">
        <f t="shared" si="37"/>
        <v>0</v>
      </c>
      <c r="V150" s="5"/>
      <c r="W150" s="5"/>
      <c r="X150" s="5">
        <f t="shared" si="38"/>
        <v>0</v>
      </c>
      <c r="Y150" s="5"/>
      <c r="Z150" s="5">
        <v>1</v>
      </c>
      <c r="AA150" s="5">
        <f t="shared" si="39"/>
        <v>1</v>
      </c>
      <c r="AB150" s="5">
        <v>0</v>
      </c>
      <c r="AC150" s="5">
        <v>0</v>
      </c>
      <c r="AD150" s="5">
        <f t="shared" si="40"/>
        <v>0</v>
      </c>
    </row>
    <row r="151" spans="1:30" outlineLevel="4" x14ac:dyDescent="0.25">
      <c r="A151" s="9">
        <v>13.1311</v>
      </c>
      <c r="B151" s="9" t="s">
        <v>185</v>
      </c>
      <c r="C151" s="9" t="s">
        <v>186</v>
      </c>
      <c r="D151" s="5">
        <f t="shared" si="31"/>
        <v>35</v>
      </c>
      <c r="E151" s="5">
        <f t="shared" si="31"/>
        <v>46</v>
      </c>
      <c r="F151" s="5">
        <f t="shared" si="32"/>
        <v>81</v>
      </c>
      <c r="G151" s="5"/>
      <c r="H151" s="5">
        <v>1</v>
      </c>
      <c r="I151" s="5">
        <f t="shared" si="33"/>
        <v>1</v>
      </c>
      <c r="J151" s="5"/>
      <c r="K151" s="5"/>
      <c r="L151" s="5">
        <f t="shared" si="34"/>
        <v>0</v>
      </c>
      <c r="M151" s="5">
        <v>1</v>
      </c>
      <c r="N151" s="5">
        <v>2</v>
      </c>
      <c r="O151" s="5">
        <f t="shared" si="35"/>
        <v>3</v>
      </c>
      <c r="P151" s="5">
        <v>28</v>
      </c>
      <c r="Q151" s="5">
        <v>37</v>
      </c>
      <c r="R151" s="5">
        <f t="shared" si="36"/>
        <v>65</v>
      </c>
      <c r="S151" s="5"/>
      <c r="T151" s="5"/>
      <c r="U151" s="5">
        <f t="shared" si="37"/>
        <v>0</v>
      </c>
      <c r="V151" s="5"/>
      <c r="W151" s="5"/>
      <c r="X151" s="5">
        <f t="shared" si="38"/>
        <v>0</v>
      </c>
      <c r="Y151" s="5"/>
      <c r="Z151" s="5"/>
      <c r="AA151" s="5">
        <f t="shared" si="39"/>
        <v>0</v>
      </c>
      <c r="AB151" s="5">
        <v>6</v>
      </c>
      <c r="AC151" s="5">
        <v>6</v>
      </c>
      <c r="AD151" s="5">
        <f t="shared" si="40"/>
        <v>12</v>
      </c>
    </row>
    <row r="152" spans="1:30" outlineLevel="4" x14ac:dyDescent="0.25">
      <c r="A152" s="9">
        <v>13.131399999999999</v>
      </c>
      <c r="B152" s="9" t="s">
        <v>187</v>
      </c>
      <c r="C152" s="9" t="s">
        <v>188</v>
      </c>
      <c r="D152" s="5">
        <f t="shared" si="31"/>
        <v>107</v>
      </c>
      <c r="E152" s="5">
        <f t="shared" si="31"/>
        <v>65</v>
      </c>
      <c r="F152" s="5">
        <f t="shared" si="32"/>
        <v>172</v>
      </c>
      <c r="G152" s="5">
        <v>1</v>
      </c>
      <c r="H152" s="5">
        <v>1</v>
      </c>
      <c r="I152" s="5">
        <f t="shared" si="33"/>
        <v>2</v>
      </c>
      <c r="J152" s="5"/>
      <c r="K152" s="5">
        <v>1</v>
      </c>
      <c r="L152" s="5">
        <f t="shared" si="34"/>
        <v>1</v>
      </c>
      <c r="M152" s="5"/>
      <c r="N152" s="5">
        <v>4</v>
      </c>
      <c r="O152" s="5">
        <f t="shared" si="35"/>
        <v>4</v>
      </c>
      <c r="P152" s="5">
        <v>97</v>
      </c>
      <c r="Q152" s="5">
        <v>55</v>
      </c>
      <c r="R152" s="5">
        <f t="shared" si="36"/>
        <v>152</v>
      </c>
      <c r="S152" s="5"/>
      <c r="T152" s="5"/>
      <c r="U152" s="5">
        <f t="shared" si="37"/>
        <v>0</v>
      </c>
      <c r="V152" s="5"/>
      <c r="W152" s="5"/>
      <c r="X152" s="5">
        <f t="shared" si="38"/>
        <v>0</v>
      </c>
      <c r="Y152" s="5">
        <v>1</v>
      </c>
      <c r="Z152" s="5"/>
      <c r="AA152" s="5">
        <f t="shared" si="39"/>
        <v>1</v>
      </c>
      <c r="AB152" s="5">
        <v>8</v>
      </c>
      <c r="AC152" s="5">
        <v>4</v>
      </c>
      <c r="AD152" s="5">
        <f t="shared" si="40"/>
        <v>12</v>
      </c>
    </row>
    <row r="153" spans="1:30" outlineLevel="4" x14ac:dyDescent="0.25">
      <c r="A153" s="9">
        <v>13.131600000000001</v>
      </c>
      <c r="B153" s="9" t="s">
        <v>189</v>
      </c>
      <c r="C153" s="9" t="s">
        <v>190</v>
      </c>
      <c r="D153" s="5">
        <f t="shared" si="31"/>
        <v>30</v>
      </c>
      <c r="E153" s="5">
        <f t="shared" si="31"/>
        <v>48</v>
      </c>
      <c r="F153" s="5">
        <f t="shared" si="32"/>
        <v>78</v>
      </c>
      <c r="G153" s="5"/>
      <c r="H153" s="5">
        <v>2</v>
      </c>
      <c r="I153" s="5">
        <f t="shared" si="33"/>
        <v>2</v>
      </c>
      <c r="J153" s="5"/>
      <c r="K153" s="5"/>
      <c r="L153" s="5">
        <f t="shared" si="34"/>
        <v>0</v>
      </c>
      <c r="M153" s="5"/>
      <c r="N153" s="5">
        <v>1</v>
      </c>
      <c r="O153" s="5">
        <f t="shared" si="35"/>
        <v>1</v>
      </c>
      <c r="P153" s="5">
        <v>30</v>
      </c>
      <c r="Q153" s="5">
        <v>39</v>
      </c>
      <c r="R153" s="5">
        <f t="shared" si="36"/>
        <v>69</v>
      </c>
      <c r="S153" s="5"/>
      <c r="T153" s="5"/>
      <c r="U153" s="5">
        <f t="shared" si="37"/>
        <v>0</v>
      </c>
      <c r="V153" s="5"/>
      <c r="W153" s="5">
        <v>1</v>
      </c>
      <c r="X153" s="5">
        <f t="shared" si="38"/>
        <v>1</v>
      </c>
      <c r="Y153" s="5"/>
      <c r="Z153" s="5">
        <v>1</v>
      </c>
      <c r="AA153" s="5">
        <f t="shared" si="39"/>
        <v>1</v>
      </c>
      <c r="AB153" s="5">
        <v>0</v>
      </c>
      <c r="AC153" s="5">
        <v>4</v>
      </c>
      <c r="AD153" s="5">
        <f t="shared" si="40"/>
        <v>4</v>
      </c>
    </row>
    <row r="154" spans="1:30" outlineLevel="4" x14ac:dyDescent="0.25">
      <c r="A154" s="9">
        <v>13.1318</v>
      </c>
      <c r="B154" s="9" t="s">
        <v>191</v>
      </c>
      <c r="C154" s="9" t="s">
        <v>192</v>
      </c>
      <c r="D154" s="5">
        <f t="shared" si="31"/>
        <v>3</v>
      </c>
      <c r="E154" s="5">
        <f t="shared" si="31"/>
        <v>15</v>
      </c>
      <c r="F154" s="5">
        <f t="shared" si="32"/>
        <v>18</v>
      </c>
      <c r="G154" s="5"/>
      <c r="H154" s="5">
        <v>1</v>
      </c>
      <c r="I154" s="5">
        <f t="shared" si="33"/>
        <v>1</v>
      </c>
      <c r="J154" s="5"/>
      <c r="K154" s="5"/>
      <c r="L154" s="5">
        <f t="shared" si="34"/>
        <v>0</v>
      </c>
      <c r="M154" s="5"/>
      <c r="N154" s="5"/>
      <c r="O154" s="5">
        <f t="shared" si="35"/>
        <v>0</v>
      </c>
      <c r="P154" s="5">
        <v>3</v>
      </c>
      <c r="Q154" s="5">
        <v>13</v>
      </c>
      <c r="R154" s="5">
        <f t="shared" si="36"/>
        <v>16</v>
      </c>
      <c r="S154" s="5"/>
      <c r="T154" s="5"/>
      <c r="U154" s="5">
        <f t="shared" si="37"/>
        <v>0</v>
      </c>
      <c r="V154" s="5"/>
      <c r="W154" s="5"/>
      <c r="X154" s="5">
        <f t="shared" si="38"/>
        <v>0</v>
      </c>
      <c r="Y154" s="5"/>
      <c r="Z154" s="5">
        <v>1</v>
      </c>
      <c r="AA154" s="5">
        <f t="shared" si="39"/>
        <v>1</v>
      </c>
      <c r="AB154" s="5">
        <v>0</v>
      </c>
      <c r="AC154" s="5">
        <v>0</v>
      </c>
      <c r="AD154" s="5">
        <f t="shared" si="40"/>
        <v>0</v>
      </c>
    </row>
    <row r="155" spans="1:30" outlineLevel="4" x14ac:dyDescent="0.25">
      <c r="A155" s="9">
        <v>13.1328</v>
      </c>
      <c r="B155" s="9" t="s">
        <v>193</v>
      </c>
      <c r="C155" s="9" t="s">
        <v>194</v>
      </c>
      <c r="D155" s="5">
        <f t="shared" si="31"/>
        <v>39</v>
      </c>
      <c r="E155" s="5">
        <f t="shared" si="31"/>
        <v>34</v>
      </c>
      <c r="F155" s="5">
        <f t="shared" si="32"/>
        <v>73</v>
      </c>
      <c r="G155" s="5"/>
      <c r="H155" s="5"/>
      <c r="I155" s="5">
        <f t="shared" si="33"/>
        <v>0</v>
      </c>
      <c r="J155" s="5"/>
      <c r="K155" s="5"/>
      <c r="L155" s="5">
        <f t="shared" si="34"/>
        <v>0</v>
      </c>
      <c r="M155" s="5"/>
      <c r="N155" s="5">
        <v>1</v>
      </c>
      <c r="O155" s="5">
        <f t="shared" si="35"/>
        <v>1</v>
      </c>
      <c r="P155" s="5">
        <v>34</v>
      </c>
      <c r="Q155" s="5">
        <v>26</v>
      </c>
      <c r="R155" s="5">
        <f t="shared" si="36"/>
        <v>60</v>
      </c>
      <c r="S155" s="5"/>
      <c r="T155" s="5"/>
      <c r="U155" s="5">
        <f t="shared" si="37"/>
        <v>0</v>
      </c>
      <c r="V155" s="5"/>
      <c r="W155" s="5"/>
      <c r="X155" s="5">
        <f t="shared" si="38"/>
        <v>0</v>
      </c>
      <c r="Y155" s="5"/>
      <c r="Z155" s="5"/>
      <c r="AA155" s="5">
        <f t="shared" si="39"/>
        <v>0</v>
      </c>
      <c r="AB155" s="5">
        <v>5</v>
      </c>
      <c r="AC155" s="5">
        <v>7</v>
      </c>
      <c r="AD155" s="5">
        <f t="shared" si="40"/>
        <v>12</v>
      </c>
    </row>
    <row r="156" spans="1:30" outlineLevel="4" x14ac:dyDescent="0.25">
      <c r="A156" s="9">
        <v>13.132899999999999</v>
      </c>
      <c r="B156" s="9" t="s">
        <v>195</v>
      </c>
      <c r="C156" s="9" t="s">
        <v>196</v>
      </c>
      <c r="D156" s="5">
        <f t="shared" si="31"/>
        <v>23</v>
      </c>
      <c r="E156" s="5">
        <f t="shared" si="31"/>
        <v>31</v>
      </c>
      <c r="F156" s="5">
        <f t="shared" si="32"/>
        <v>54</v>
      </c>
      <c r="G156" s="5"/>
      <c r="H156" s="5"/>
      <c r="I156" s="5">
        <f t="shared" si="33"/>
        <v>0</v>
      </c>
      <c r="J156" s="5"/>
      <c r="K156" s="5"/>
      <c r="L156" s="5">
        <f t="shared" si="34"/>
        <v>0</v>
      </c>
      <c r="M156" s="5"/>
      <c r="N156" s="5">
        <v>1</v>
      </c>
      <c r="O156" s="5">
        <f t="shared" si="35"/>
        <v>1</v>
      </c>
      <c r="P156" s="5">
        <v>23</v>
      </c>
      <c r="Q156" s="5">
        <v>29</v>
      </c>
      <c r="R156" s="5">
        <f t="shared" si="36"/>
        <v>52</v>
      </c>
      <c r="S156" s="5"/>
      <c r="T156" s="5"/>
      <c r="U156" s="5">
        <f t="shared" si="37"/>
        <v>0</v>
      </c>
      <c r="V156" s="5"/>
      <c r="W156" s="5"/>
      <c r="X156" s="5">
        <f t="shared" si="38"/>
        <v>0</v>
      </c>
      <c r="Y156" s="5"/>
      <c r="Z156" s="5"/>
      <c r="AA156" s="5">
        <f t="shared" si="39"/>
        <v>0</v>
      </c>
      <c r="AB156" s="5">
        <v>0</v>
      </c>
      <c r="AC156" s="5">
        <v>1</v>
      </c>
      <c r="AD156" s="5">
        <f t="shared" si="40"/>
        <v>1</v>
      </c>
    </row>
    <row r="157" spans="1:30" outlineLevel="4" x14ac:dyDescent="0.25">
      <c r="A157" s="9">
        <v>13.132999999999999</v>
      </c>
      <c r="B157" s="9" t="s">
        <v>197</v>
      </c>
      <c r="C157" s="9" t="s">
        <v>198</v>
      </c>
      <c r="D157" s="5">
        <f t="shared" si="31"/>
        <v>23</v>
      </c>
      <c r="E157" s="5">
        <f t="shared" si="31"/>
        <v>55</v>
      </c>
      <c r="F157" s="5">
        <f t="shared" si="32"/>
        <v>78</v>
      </c>
      <c r="G157" s="5"/>
      <c r="H157" s="5"/>
      <c r="I157" s="5">
        <f t="shared" si="33"/>
        <v>0</v>
      </c>
      <c r="J157" s="5"/>
      <c r="K157" s="5"/>
      <c r="L157" s="5">
        <f t="shared" si="34"/>
        <v>0</v>
      </c>
      <c r="M157" s="5">
        <v>1</v>
      </c>
      <c r="N157" s="5">
        <v>1</v>
      </c>
      <c r="O157" s="5">
        <f t="shared" si="35"/>
        <v>2</v>
      </c>
      <c r="P157" s="5">
        <v>18</v>
      </c>
      <c r="Q157" s="5">
        <v>43</v>
      </c>
      <c r="R157" s="5">
        <f t="shared" si="36"/>
        <v>61</v>
      </c>
      <c r="S157" s="5"/>
      <c r="T157" s="5"/>
      <c r="U157" s="5">
        <f t="shared" si="37"/>
        <v>0</v>
      </c>
      <c r="V157" s="5"/>
      <c r="W157" s="5"/>
      <c r="X157" s="5">
        <f t="shared" si="38"/>
        <v>0</v>
      </c>
      <c r="Y157" s="5"/>
      <c r="Z157" s="5">
        <v>1</v>
      </c>
      <c r="AA157" s="5">
        <f t="shared" si="39"/>
        <v>1</v>
      </c>
      <c r="AB157" s="5">
        <v>4</v>
      </c>
      <c r="AC157" s="5">
        <v>10</v>
      </c>
      <c r="AD157" s="5">
        <f t="shared" si="40"/>
        <v>14</v>
      </c>
    </row>
    <row r="158" spans="1:30" x14ac:dyDescent="0.25">
      <c r="A158" s="364" t="s">
        <v>40</v>
      </c>
      <c r="B158" s="364"/>
      <c r="C158" s="364"/>
      <c r="D158" s="4">
        <f t="shared" ref="D158:AD158" si="64">SUBTOTAL(9,D160:D178)</f>
        <v>135</v>
      </c>
      <c r="E158" s="4">
        <f t="shared" si="64"/>
        <v>410</v>
      </c>
      <c r="F158" s="4">
        <f t="shared" si="64"/>
        <v>545</v>
      </c>
      <c r="G158" s="4">
        <f t="shared" si="64"/>
        <v>0</v>
      </c>
      <c r="H158" s="4">
        <f t="shared" si="64"/>
        <v>1</v>
      </c>
      <c r="I158" s="4">
        <f t="shared" si="64"/>
        <v>1</v>
      </c>
      <c r="J158" s="4">
        <f t="shared" si="64"/>
        <v>0</v>
      </c>
      <c r="K158" s="4">
        <f t="shared" si="64"/>
        <v>0</v>
      </c>
      <c r="L158" s="4">
        <f t="shared" si="64"/>
        <v>0</v>
      </c>
      <c r="M158" s="4">
        <f t="shared" si="64"/>
        <v>0</v>
      </c>
      <c r="N158" s="4">
        <f t="shared" si="64"/>
        <v>1</v>
      </c>
      <c r="O158" s="4">
        <f t="shared" si="64"/>
        <v>1</v>
      </c>
      <c r="P158" s="4">
        <f t="shared" si="64"/>
        <v>99</v>
      </c>
      <c r="Q158" s="4">
        <f t="shared" si="64"/>
        <v>302</v>
      </c>
      <c r="R158" s="4">
        <f t="shared" si="64"/>
        <v>401</v>
      </c>
      <c r="S158" s="4">
        <f t="shared" si="64"/>
        <v>0</v>
      </c>
      <c r="T158" s="4">
        <f t="shared" si="64"/>
        <v>1</v>
      </c>
      <c r="U158" s="4">
        <f t="shared" si="64"/>
        <v>1</v>
      </c>
      <c r="V158" s="4">
        <f t="shared" si="64"/>
        <v>0</v>
      </c>
      <c r="W158" s="4">
        <f t="shared" si="64"/>
        <v>0</v>
      </c>
      <c r="X158" s="4">
        <f t="shared" si="64"/>
        <v>0</v>
      </c>
      <c r="Y158" s="4">
        <f t="shared" si="64"/>
        <v>1</v>
      </c>
      <c r="Z158" s="4">
        <f t="shared" si="64"/>
        <v>1</v>
      </c>
      <c r="AA158" s="4">
        <f t="shared" si="64"/>
        <v>2</v>
      </c>
      <c r="AB158" s="4">
        <f t="shared" si="64"/>
        <v>35</v>
      </c>
      <c r="AC158" s="4">
        <f t="shared" si="64"/>
        <v>104</v>
      </c>
      <c r="AD158" s="4">
        <f t="shared" si="64"/>
        <v>139</v>
      </c>
    </row>
    <row r="159" spans="1:30" x14ac:dyDescent="0.25">
      <c r="A159" s="362" t="s">
        <v>41</v>
      </c>
      <c r="B159" s="362"/>
      <c r="C159" s="362"/>
      <c r="D159" s="4">
        <f t="shared" ref="D159:AD159" si="65">SUBTOTAL(9,D160:D173)</f>
        <v>55</v>
      </c>
      <c r="E159" s="4">
        <f t="shared" si="65"/>
        <v>206</v>
      </c>
      <c r="F159" s="4">
        <f t="shared" si="65"/>
        <v>261</v>
      </c>
      <c r="G159" s="4">
        <f t="shared" si="65"/>
        <v>0</v>
      </c>
      <c r="H159" s="4">
        <f t="shared" si="65"/>
        <v>1</v>
      </c>
      <c r="I159" s="4">
        <f t="shared" si="65"/>
        <v>1</v>
      </c>
      <c r="J159" s="4">
        <f t="shared" si="65"/>
        <v>0</v>
      </c>
      <c r="K159" s="4">
        <f t="shared" si="65"/>
        <v>0</v>
      </c>
      <c r="L159" s="4">
        <f t="shared" si="65"/>
        <v>0</v>
      </c>
      <c r="M159" s="4">
        <f t="shared" si="65"/>
        <v>0</v>
      </c>
      <c r="N159" s="4">
        <f t="shared" si="65"/>
        <v>1</v>
      </c>
      <c r="O159" s="4">
        <f t="shared" si="65"/>
        <v>1</v>
      </c>
      <c r="P159" s="4">
        <f t="shared" si="65"/>
        <v>42</v>
      </c>
      <c r="Q159" s="4">
        <f t="shared" si="65"/>
        <v>158</v>
      </c>
      <c r="R159" s="4">
        <f t="shared" si="65"/>
        <v>200</v>
      </c>
      <c r="S159" s="4">
        <f t="shared" si="65"/>
        <v>0</v>
      </c>
      <c r="T159" s="4">
        <f t="shared" si="65"/>
        <v>1</v>
      </c>
      <c r="U159" s="4">
        <f t="shared" si="65"/>
        <v>1</v>
      </c>
      <c r="V159" s="4">
        <f t="shared" si="65"/>
        <v>0</v>
      </c>
      <c r="W159" s="4">
        <f t="shared" si="65"/>
        <v>0</v>
      </c>
      <c r="X159" s="4">
        <f t="shared" si="65"/>
        <v>0</v>
      </c>
      <c r="Y159" s="4">
        <f t="shared" si="65"/>
        <v>0</v>
      </c>
      <c r="Z159" s="4">
        <f t="shared" si="65"/>
        <v>1</v>
      </c>
      <c r="AA159" s="4">
        <f t="shared" si="65"/>
        <v>1</v>
      </c>
      <c r="AB159" s="4">
        <f t="shared" si="65"/>
        <v>13</v>
      </c>
      <c r="AC159" s="4">
        <f t="shared" si="65"/>
        <v>44</v>
      </c>
      <c r="AD159" s="4">
        <f t="shared" si="65"/>
        <v>57</v>
      </c>
    </row>
    <row r="160" spans="1:30" outlineLevel="4" x14ac:dyDescent="0.25">
      <c r="A160" s="9">
        <v>13.030099999999999</v>
      </c>
      <c r="B160" s="9" t="s">
        <v>201</v>
      </c>
      <c r="C160" s="9" t="s">
        <v>202</v>
      </c>
      <c r="D160" s="5">
        <f t="shared" si="31"/>
        <v>0</v>
      </c>
      <c r="E160" s="5">
        <f t="shared" si="31"/>
        <v>1</v>
      </c>
      <c r="F160" s="5">
        <f t="shared" si="32"/>
        <v>1</v>
      </c>
      <c r="G160" s="5"/>
      <c r="H160" s="5"/>
      <c r="I160" s="5">
        <f t="shared" si="33"/>
        <v>0</v>
      </c>
      <c r="J160" s="5"/>
      <c r="K160" s="5"/>
      <c r="L160" s="5">
        <f t="shared" si="34"/>
        <v>0</v>
      </c>
      <c r="M160" s="5"/>
      <c r="N160" s="5"/>
      <c r="O160" s="5">
        <f t="shared" si="35"/>
        <v>0</v>
      </c>
      <c r="P160" s="5"/>
      <c r="Q160" s="5"/>
      <c r="R160" s="5">
        <f t="shared" si="36"/>
        <v>0</v>
      </c>
      <c r="S160" s="5"/>
      <c r="T160" s="5"/>
      <c r="U160" s="5">
        <f t="shared" si="37"/>
        <v>0</v>
      </c>
      <c r="V160" s="5"/>
      <c r="W160" s="5"/>
      <c r="X160" s="5">
        <f t="shared" si="38"/>
        <v>0</v>
      </c>
      <c r="Y160" s="5"/>
      <c r="Z160" s="5">
        <v>1</v>
      </c>
      <c r="AA160" s="5">
        <f t="shared" si="39"/>
        <v>1</v>
      </c>
      <c r="AB160" s="5">
        <v>0</v>
      </c>
      <c r="AC160" s="5">
        <v>0</v>
      </c>
      <c r="AD160" s="5">
        <f t="shared" si="40"/>
        <v>0</v>
      </c>
    </row>
    <row r="161" spans="1:30" outlineLevel="4" x14ac:dyDescent="0.25">
      <c r="A161" s="9">
        <v>13.030099999999999</v>
      </c>
      <c r="B161" s="9" t="s">
        <v>205</v>
      </c>
      <c r="C161" s="9" t="s">
        <v>206</v>
      </c>
      <c r="D161" s="5">
        <f t="shared" si="31"/>
        <v>11</v>
      </c>
      <c r="E161" s="5">
        <f t="shared" si="31"/>
        <v>26</v>
      </c>
      <c r="F161" s="5">
        <f t="shared" si="32"/>
        <v>37</v>
      </c>
      <c r="G161" s="5"/>
      <c r="H161" s="5"/>
      <c r="I161" s="5">
        <f t="shared" si="33"/>
        <v>0</v>
      </c>
      <c r="J161" s="5"/>
      <c r="K161" s="5"/>
      <c r="L161" s="5">
        <f t="shared" si="34"/>
        <v>0</v>
      </c>
      <c r="M161" s="5"/>
      <c r="N161" s="5">
        <v>1</v>
      </c>
      <c r="O161" s="5">
        <f t="shared" si="35"/>
        <v>1</v>
      </c>
      <c r="P161" s="5">
        <v>8</v>
      </c>
      <c r="Q161" s="5">
        <v>18</v>
      </c>
      <c r="R161" s="5">
        <f t="shared" si="36"/>
        <v>26</v>
      </c>
      <c r="S161" s="5"/>
      <c r="T161" s="5"/>
      <c r="U161" s="5">
        <f t="shared" si="37"/>
        <v>0</v>
      </c>
      <c r="V161" s="5"/>
      <c r="W161" s="5"/>
      <c r="X161" s="5">
        <f t="shared" si="38"/>
        <v>0</v>
      </c>
      <c r="Y161" s="5"/>
      <c r="Z161" s="5"/>
      <c r="AA161" s="5">
        <f t="shared" si="39"/>
        <v>0</v>
      </c>
      <c r="AB161" s="5">
        <v>3</v>
      </c>
      <c r="AC161" s="5">
        <v>7</v>
      </c>
      <c r="AD161" s="5">
        <f t="shared" si="40"/>
        <v>10</v>
      </c>
    </row>
    <row r="162" spans="1:30" outlineLevel="4" x14ac:dyDescent="0.25">
      <c r="A162" s="9">
        <v>13.040100000000001</v>
      </c>
      <c r="B162" s="9" t="s">
        <v>209</v>
      </c>
      <c r="C162" s="9" t="s">
        <v>210</v>
      </c>
      <c r="D162" s="5">
        <f t="shared" si="31"/>
        <v>6</v>
      </c>
      <c r="E162" s="5">
        <f t="shared" si="31"/>
        <v>18</v>
      </c>
      <c r="F162" s="5">
        <f t="shared" si="32"/>
        <v>24</v>
      </c>
      <c r="G162" s="5"/>
      <c r="H162" s="5"/>
      <c r="I162" s="5">
        <f t="shared" si="33"/>
        <v>0</v>
      </c>
      <c r="J162" s="5"/>
      <c r="K162" s="5"/>
      <c r="L162" s="5">
        <f t="shared" si="34"/>
        <v>0</v>
      </c>
      <c r="M162" s="5"/>
      <c r="N162" s="5"/>
      <c r="O162" s="5">
        <f t="shared" si="35"/>
        <v>0</v>
      </c>
      <c r="P162" s="5">
        <v>4</v>
      </c>
      <c r="Q162" s="5">
        <v>14</v>
      </c>
      <c r="R162" s="5">
        <f t="shared" si="36"/>
        <v>18</v>
      </c>
      <c r="S162" s="5"/>
      <c r="T162" s="5"/>
      <c r="U162" s="5">
        <f t="shared" si="37"/>
        <v>0</v>
      </c>
      <c r="V162" s="5"/>
      <c r="W162" s="5"/>
      <c r="X162" s="5">
        <f t="shared" si="38"/>
        <v>0</v>
      </c>
      <c r="Y162" s="5"/>
      <c r="Z162" s="5"/>
      <c r="AA162" s="5">
        <f t="shared" si="39"/>
        <v>0</v>
      </c>
      <c r="AB162" s="5">
        <v>2</v>
      </c>
      <c r="AC162" s="5">
        <v>4</v>
      </c>
      <c r="AD162" s="5">
        <f t="shared" si="40"/>
        <v>6</v>
      </c>
    </row>
    <row r="163" spans="1:30" outlineLevel="4" x14ac:dyDescent="0.25">
      <c r="A163" s="9">
        <v>13.0601</v>
      </c>
      <c r="B163" s="9" t="s">
        <v>211</v>
      </c>
      <c r="C163" s="9" t="s">
        <v>212</v>
      </c>
      <c r="D163" s="5">
        <f t="shared" si="31"/>
        <v>7</v>
      </c>
      <c r="E163" s="5">
        <f t="shared" si="31"/>
        <v>26</v>
      </c>
      <c r="F163" s="5">
        <f t="shared" si="32"/>
        <v>33</v>
      </c>
      <c r="G163" s="5"/>
      <c r="H163" s="5"/>
      <c r="I163" s="5">
        <f t="shared" si="33"/>
        <v>0</v>
      </c>
      <c r="J163" s="5"/>
      <c r="K163" s="5"/>
      <c r="L163" s="5">
        <f t="shared" si="34"/>
        <v>0</v>
      </c>
      <c r="M163" s="5"/>
      <c r="N163" s="5"/>
      <c r="O163" s="5">
        <f t="shared" si="35"/>
        <v>0</v>
      </c>
      <c r="P163" s="5">
        <v>5</v>
      </c>
      <c r="Q163" s="5">
        <v>16</v>
      </c>
      <c r="R163" s="5">
        <f t="shared" si="36"/>
        <v>21</v>
      </c>
      <c r="S163" s="5"/>
      <c r="T163" s="5"/>
      <c r="U163" s="5">
        <f t="shared" si="37"/>
        <v>0</v>
      </c>
      <c r="V163" s="5"/>
      <c r="W163" s="5"/>
      <c r="X163" s="5">
        <f t="shared" si="38"/>
        <v>0</v>
      </c>
      <c r="Y163" s="5"/>
      <c r="Z163" s="5"/>
      <c r="AA163" s="5">
        <f t="shared" si="39"/>
        <v>0</v>
      </c>
      <c r="AB163" s="5">
        <v>2</v>
      </c>
      <c r="AC163" s="5">
        <v>10</v>
      </c>
      <c r="AD163" s="5">
        <f t="shared" si="40"/>
        <v>12</v>
      </c>
    </row>
    <row r="164" spans="1:30" outlineLevel="4" x14ac:dyDescent="0.25">
      <c r="A164" s="9">
        <v>13.0601</v>
      </c>
      <c r="B164" s="9" t="s">
        <v>213</v>
      </c>
      <c r="C164" s="9" t="s">
        <v>214</v>
      </c>
      <c r="D164" s="5">
        <f t="shared" si="31"/>
        <v>0</v>
      </c>
      <c r="E164" s="5">
        <f t="shared" si="31"/>
        <v>5</v>
      </c>
      <c r="F164" s="5">
        <f t="shared" si="32"/>
        <v>5</v>
      </c>
      <c r="G164" s="5"/>
      <c r="H164" s="5"/>
      <c r="I164" s="5">
        <f t="shared" si="33"/>
        <v>0</v>
      </c>
      <c r="J164" s="5"/>
      <c r="K164" s="5"/>
      <c r="L164" s="5">
        <f t="shared" si="34"/>
        <v>0</v>
      </c>
      <c r="M164" s="5"/>
      <c r="N164" s="5"/>
      <c r="O164" s="5">
        <f t="shared" si="35"/>
        <v>0</v>
      </c>
      <c r="P164" s="5"/>
      <c r="Q164" s="5">
        <v>5</v>
      </c>
      <c r="R164" s="5">
        <f t="shared" si="36"/>
        <v>5</v>
      </c>
      <c r="S164" s="5"/>
      <c r="T164" s="5"/>
      <c r="U164" s="5">
        <f t="shared" si="37"/>
        <v>0</v>
      </c>
      <c r="V164" s="5"/>
      <c r="W164" s="5"/>
      <c r="X164" s="5">
        <f t="shared" si="38"/>
        <v>0</v>
      </c>
      <c r="Y164" s="5"/>
      <c r="Z164" s="5"/>
      <c r="AA164" s="5">
        <f t="shared" si="39"/>
        <v>0</v>
      </c>
      <c r="AB164" s="5">
        <v>0</v>
      </c>
      <c r="AC164" s="5">
        <v>0</v>
      </c>
      <c r="AD164" s="5">
        <f t="shared" si="40"/>
        <v>0</v>
      </c>
    </row>
    <row r="165" spans="1:30" outlineLevel="4" x14ac:dyDescent="0.25">
      <c r="A165" s="9">
        <v>13.100099999999999</v>
      </c>
      <c r="B165" s="9" t="s">
        <v>215</v>
      </c>
      <c r="C165" s="9" t="s">
        <v>169</v>
      </c>
      <c r="D165" s="5">
        <f t="shared" si="31"/>
        <v>6</v>
      </c>
      <c r="E165" s="5">
        <f t="shared" si="31"/>
        <v>31</v>
      </c>
      <c r="F165" s="5">
        <f t="shared" si="32"/>
        <v>37</v>
      </c>
      <c r="G165" s="5"/>
      <c r="H165" s="5">
        <v>1</v>
      </c>
      <c r="I165" s="5">
        <f t="shared" si="33"/>
        <v>1</v>
      </c>
      <c r="J165" s="5"/>
      <c r="K165" s="5"/>
      <c r="L165" s="5">
        <f t="shared" si="34"/>
        <v>0</v>
      </c>
      <c r="M165" s="5"/>
      <c r="N165" s="5"/>
      <c r="O165" s="5">
        <f t="shared" si="35"/>
        <v>0</v>
      </c>
      <c r="P165" s="5">
        <v>5</v>
      </c>
      <c r="Q165" s="5">
        <v>23</v>
      </c>
      <c r="R165" s="5">
        <f t="shared" si="36"/>
        <v>28</v>
      </c>
      <c r="S165" s="5"/>
      <c r="T165" s="5"/>
      <c r="U165" s="5">
        <f t="shared" si="37"/>
        <v>0</v>
      </c>
      <c r="V165" s="5"/>
      <c r="W165" s="5"/>
      <c r="X165" s="5">
        <f t="shared" si="38"/>
        <v>0</v>
      </c>
      <c r="Y165" s="5"/>
      <c r="Z165" s="5"/>
      <c r="AA165" s="5">
        <f t="shared" si="39"/>
        <v>0</v>
      </c>
      <c r="AB165" s="5">
        <v>1</v>
      </c>
      <c r="AC165" s="5">
        <v>7</v>
      </c>
      <c r="AD165" s="5">
        <f t="shared" si="40"/>
        <v>8</v>
      </c>
    </row>
    <row r="166" spans="1:30" outlineLevel="4" x14ac:dyDescent="0.25">
      <c r="A166" s="9">
        <v>13.110099999999999</v>
      </c>
      <c r="B166" s="9" t="s">
        <v>216</v>
      </c>
      <c r="C166" s="9" t="s">
        <v>217</v>
      </c>
      <c r="D166" s="5">
        <f t="shared" si="31"/>
        <v>11</v>
      </c>
      <c r="E166" s="5">
        <f t="shared" si="31"/>
        <v>31</v>
      </c>
      <c r="F166" s="5">
        <f t="shared" si="32"/>
        <v>42</v>
      </c>
      <c r="G166" s="5"/>
      <c r="H166" s="5"/>
      <c r="I166" s="5">
        <f t="shared" si="33"/>
        <v>0</v>
      </c>
      <c r="J166" s="5"/>
      <c r="K166" s="5"/>
      <c r="L166" s="5">
        <f t="shared" si="34"/>
        <v>0</v>
      </c>
      <c r="M166" s="5"/>
      <c r="N166" s="5"/>
      <c r="O166" s="5">
        <f t="shared" si="35"/>
        <v>0</v>
      </c>
      <c r="P166" s="5">
        <v>7</v>
      </c>
      <c r="Q166" s="5">
        <v>27</v>
      </c>
      <c r="R166" s="5">
        <f t="shared" si="36"/>
        <v>34</v>
      </c>
      <c r="S166" s="5"/>
      <c r="T166" s="5"/>
      <c r="U166" s="5">
        <f t="shared" si="37"/>
        <v>0</v>
      </c>
      <c r="V166" s="5"/>
      <c r="W166" s="5"/>
      <c r="X166" s="5">
        <f t="shared" si="38"/>
        <v>0</v>
      </c>
      <c r="Y166" s="5"/>
      <c r="Z166" s="5"/>
      <c r="AA166" s="5">
        <f t="shared" si="39"/>
        <v>0</v>
      </c>
      <c r="AB166" s="5">
        <v>4</v>
      </c>
      <c r="AC166" s="5">
        <v>4</v>
      </c>
      <c r="AD166" s="5">
        <f t="shared" si="40"/>
        <v>8</v>
      </c>
    </row>
    <row r="167" spans="1:30" outlineLevel="4" x14ac:dyDescent="0.25">
      <c r="A167" s="9">
        <v>13.121</v>
      </c>
      <c r="B167" s="9" t="s">
        <v>218</v>
      </c>
      <c r="C167" s="9" t="s">
        <v>219</v>
      </c>
      <c r="D167" s="5">
        <f t="shared" si="31"/>
        <v>0</v>
      </c>
      <c r="E167" s="5">
        <f t="shared" si="31"/>
        <v>17</v>
      </c>
      <c r="F167" s="5">
        <f t="shared" si="32"/>
        <v>17</v>
      </c>
      <c r="G167" s="5"/>
      <c r="H167" s="5"/>
      <c r="I167" s="5">
        <f t="shared" si="33"/>
        <v>0</v>
      </c>
      <c r="J167" s="5"/>
      <c r="K167" s="5"/>
      <c r="L167" s="5">
        <f t="shared" si="34"/>
        <v>0</v>
      </c>
      <c r="M167" s="5"/>
      <c r="N167" s="5"/>
      <c r="O167" s="5">
        <f t="shared" si="35"/>
        <v>0</v>
      </c>
      <c r="P167" s="5"/>
      <c r="Q167" s="5">
        <v>14</v>
      </c>
      <c r="R167" s="5">
        <f t="shared" si="36"/>
        <v>14</v>
      </c>
      <c r="S167" s="5"/>
      <c r="T167" s="5">
        <v>1</v>
      </c>
      <c r="U167" s="5">
        <f t="shared" si="37"/>
        <v>1</v>
      </c>
      <c r="V167" s="5"/>
      <c r="W167" s="5"/>
      <c r="X167" s="5">
        <f t="shared" si="38"/>
        <v>0</v>
      </c>
      <c r="Y167" s="5"/>
      <c r="Z167" s="5"/>
      <c r="AA167" s="5">
        <f t="shared" si="39"/>
        <v>0</v>
      </c>
      <c r="AB167" s="5">
        <v>0</v>
      </c>
      <c r="AC167" s="5">
        <v>2</v>
      </c>
      <c r="AD167" s="5">
        <f t="shared" si="40"/>
        <v>2</v>
      </c>
    </row>
    <row r="168" spans="1:30" outlineLevel="4" x14ac:dyDescent="0.25">
      <c r="A168" s="9">
        <v>13.121</v>
      </c>
      <c r="B168" s="9" t="s">
        <v>220</v>
      </c>
      <c r="C168" s="9" t="s">
        <v>221</v>
      </c>
      <c r="D168" s="5">
        <f t="shared" si="31"/>
        <v>0</v>
      </c>
      <c r="E168" s="5">
        <f t="shared" si="31"/>
        <v>15</v>
      </c>
      <c r="F168" s="5">
        <f t="shared" si="32"/>
        <v>15</v>
      </c>
      <c r="G168" s="5"/>
      <c r="H168" s="5"/>
      <c r="I168" s="5">
        <f t="shared" si="33"/>
        <v>0</v>
      </c>
      <c r="J168" s="5"/>
      <c r="K168" s="5"/>
      <c r="L168" s="5">
        <f t="shared" si="34"/>
        <v>0</v>
      </c>
      <c r="M168" s="5"/>
      <c r="N168" s="5"/>
      <c r="O168" s="5">
        <f t="shared" si="35"/>
        <v>0</v>
      </c>
      <c r="P168" s="5"/>
      <c r="Q168" s="5">
        <v>11</v>
      </c>
      <c r="R168" s="5">
        <f t="shared" si="36"/>
        <v>11</v>
      </c>
      <c r="S168" s="5"/>
      <c r="T168" s="5"/>
      <c r="U168" s="5">
        <f t="shared" si="37"/>
        <v>0</v>
      </c>
      <c r="V168" s="5"/>
      <c r="W168" s="5"/>
      <c r="X168" s="5">
        <f t="shared" si="38"/>
        <v>0</v>
      </c>
      <c r="Y168" s="5"/>
      <c r="Z168" s="5"/>
      <c r="AA168" s="5">
        <f t="shared" si="39"/>
        <v>0</v>
      </c>
      <c r="AB168" s="5">
        <v>0</v>
      </c>
      <c r="AC168" s="5">
        <v>4</v>
      </c>
      <c r="AD168" s="5">
        <f t="shared" si="40"/>
        <v>4</v>
      </c>
    </row>
    <row r="169" spans="1:30" outlineLevel="4" x14ac:dyDescent="0.25">
      <c r="A169" s="9">
        <v>13.121</v>
      </c>
      <c r="B169" s="9" t="s">
        <v>222</v>
      </c>
      <c r="C169" s="9" t="s">
        <v>223</v>
      </c>
      <c r="D169" s="5">
        <f t="shared" ref="D169:E249" si="66">G169+J169+M169+P169+S169+V169+Y169+AB169</f>
        <v>0</v>
      </c>
      <c r="E169" s="5">
        <f t="shared" si="66"/>
        <v>1</v>
      </c>
      <c r="F169" s="5">
        <f t="shared" ref="F169:F249" si="67">SUM(D169:E169)</f>
        <v>1</v>
      </c>
      <c r="G169" s="5"/>
      <c r="H169" s="5"/>
      <c r="I169" s="5">
        <f t="shared" ref="I169:I249" si="68">SUM(G169:H169)</f>
        <v>0</v>
      </c>
      <c r="J169" s="5"/>
      <c r="K169" s="5"/>
      <c r="L169" s="5">
        <f t="shared" ref="L169:L249" si="69">SUM(J169:K169)</f>
        <v>0</v>
      </c>
      <c r="M169" s="5"/>
      <c r="N169" s="5"/>
      <c r="O169" s="5">
        <f t="shared" ref="O169:O249" si="70">SUM(M169:N169)</f>
        <v>0</v>
      </c>
      <c r="P169" s="5"/>
      <c r="Q169" s="5">
        <v>1</v>
      </c>
      <c r="R169" s="5">
        <f t="shared" ref="R169:R249" si="71">SUM(P169:Q169)</f>
        <v>1</v>
      </c>
      <c r="S169" s="5"/>
      <c r="T169" s="5"/>
      <c r="U169" s="5">
        <f t="shared" ref="U169:U249" si="72">SUM(S169:T169)</f>
        <v>0</v>
      </c>
      <c r="V169" s="5"/>
      <c r="W169" s="5"/>
      <c r="X169" s="5">
        <f t="shared" ref="X169:X249" si="73">SUM(V169:W169)</f>
        <v>0</v>
      </c>
      <c r="Y169" s="5"/>
      <c r="Z169" s="5"/>
      <c r="AA169" s="5">
        <f t="shared" ref="AA169:AA249" si="74">SUM(Y169:Z169)</f>
        <v>0</v>
      </c>
      <c r="AB169" s="5">
        <v>0</v>
      </c>
      <c r="AC169" s="5">
        <v>0</v>
      </c>
      <c r="AD169" s="5">
        <f t="shared" ref="AD169:AD249" si="75">SUM(AB169:AC169)</f>
        <v>0</v>
      </c>
    </row>
    <row r="170" spans="1:30" outlineLevel="4" x14ac:dyDescent="0.25">
      <c r="A170" s="9">
        <v>13.1401</v>
      </c>
      <c r="B170" s="9" t="s">
        <v>224</v>
      </c>
      <c r="C170" s="9" t="s">
        <v>225</v>
      </c>
      <c r="D170" s="5">
        <f t="shared" si="66"/>
        <v>5</v>
      </c>
      <c r="E170" s="5">
        <f t="shared" si="66"/>
        <v>19</v>
      </c>
      <c r="F170" s="5">
        <f t="shared" si="67"/>
        <v>24</v>
      </c>
      <c r="G170" s="5"/>
      <c r="H170" s="5"/>
      <c r="I170" s="5">
        <f t="shared" si="68"/>
        <v>0</v>
      </c>
      <c r="J170" s="5"/>
      <c r="K170" s="5"/>
      <c r="L170" s="5">
        <f t="shared" si="69"/>
        <v>0</v>
      </c>
      <c r="M170" s="5"/>
      <c r="N170" s="5"/>
      <c r="O170" s="5">
        <f t="shared" si="70"/>
        <v>0</v>
      </c>
      <c r="P170" s="5">
        <v>4</v>
      </c>
      <c r="Q170" s="5">
        <v>13</v>
      </c>
      <c r="R170" s="5">
        <f t="shared" si="71"/>
        <v>17</v>
      </c>
      <c r="S170" s="5"/>
      <c r="T170" s="5"/>
      <c r="U170" s="5">
        <f t="shared" si="72"/>
        <v>0</v>
      </c>
      <c r="V170" s="5"/>
      <c r="W170" s="5"/>
      <c r="X170" s="5">
        <f t="shared" si="73"/>
        <v>0</v>
      </c>
      <c r="Y170" s="5"/>
      <c r="Z170" s="5"/>
      <c r="AA170" s="5">
        <f t="shared" si="74"/>
        <v>0</v>
      </c>
      <c r="AB170" s="5">
        <v>1</v>
      </c>
      <c r="AC170" s="5">
        <v>6</v>
      </c>
      <c r="AD170" s="5">
        <f t="shared" si="75"/>
        <v>7</v>
      </c>
    </row>
    <row r="171" spans="1:30" outlineLevel="4" x14ac:dyDescent="0.25">
      <c r="A171" s="9">
        <v>19.010100000000001</v>
      </c>
      <c r="B171" s="9" t="s">
        <v>226</v>
      </c>
      <c r="C171" s="9" t="s">
        <v>227</v>
      </c>
      <c r="D171" s="5">
        <f t="shared" si="66"/>
        <v>0</v>
      </c>
      <c r="E171" s="5">
        <f t="shared" si="66"/>
        <v>3</v>
      </c>
      <c r="F171" s="5">
        <f t="shared" si="67"/>
        <v>3</v>
      </c>
      <c r="G171" s="5"/>
      <c r="H171" s="5"/>
      <c r="I171" s="5">
        <f t="shared" si="68"/>
        <v>0</v>
      </c>
      <c r="J171" s="5"/>
      <c r="K171" s="5"/>
      <c r="L171" s="5">
        <f t="shared" si="69"/>
        <v>0</v>
      </c>
      <c r="M171" s="5"/>
      <c r="N171" s="5"/>
      <c r="O171" s="5">
        <f t="shared" si="70"/>
        <v>0</v>
      </c>
      <c r="P171" s="5"/>
      <c r="Q171" s="5">
        <v>3</v>
      </c>
      <c r="R171" s="5">
        <f t="shared" si="71"/>
        <v>3</v>
      </c>
      <c r="S171" s="5"/>
      <c r="T171" s="5"/>
      <c r="U171" s="5">
        <f t="shared" si="72"/>
        <v>0</v>
      </c>
      <c r="V171" s="5"/>
      <c r="W171" s="5"/>
      <c r="X171" s="5">
        <f t="shared" si="73"/>
        <v>0</v>
      </c>
      <c r="Y171" s="5"/>
      <c r="Z171" s="5"/>
      <c r="AA171" s="5">
        <f t="shared" si="74"/>
        <v>0</v>
      </c>
      <c r="AB171" s="5">
        <v>0</v>
      </c>
      <c r="AC171" s="5">
        <v>0</v>
      </c>
      <c r="AD171" s="5">
        <f t="shared" si="75"/>
        <v>0</v>
      </c>
    </row>
    <row r="172" spans="1:30" outlineLevel="4" x14ac:dyDescent="0.25">
      <c r="A172" s="9">
        <v>19.010100000000001</v>
      </c>
      <c r="B172" s="9" t="s">
        <v>158</v>
      </c>
      <c r="C172" s="9" t="s">
        <v>159</v>
      </c>
      <c r="D172" s="5">
        <f t="shared" si="66"/>
        <v>0</v>
      </c>
      <c r="E172" s="5">
        <f t="shared" si="66"/>
        <v>3</v>
      </c>
      <c r="F172" s="5">
        <f t="shared" si="67"/>
        <v>3</v>
      </c>
      <c r="G172" s="5"/>
      <c r="H172" s="5"/>
      <c r="I172" s="5">
        <f t="shared" si="68"/>
        <v>0</v>
      </c>
      <c r="J172" s="5"/>
      <c r="K172" s="5"/>
      <c r="L172" s="5">
        <f t="shared" si="69"/>
        <v>0</v>
      </c>
      <c r="M172" s="5"/>
      <c r="N172" s="5"/>
      <c r="O172" s="5">
        <f t="shared" si="70"/>
        <v>0</v>
      </c>
      <c r="P172" s="5"/>
      <c r="Q172" s="5">
        <v>3</v>
      </c>
      <c r="R172" s="5">
        <f t="shared" si="71"/>
        <v>3</v>
      </c>
      <c r="S172" s="5"/>
      <c r="T172" s="5"/>
      <c r="U172" s="5">
        <f t="shared" si="72"/>
        <v>0</v>
      </c>
      <c r="V172" s="5"/>
      <c r="W172" s="5"/>
      <c r="X172" s="5">
        <f t="shared" si="73"/>
        <v>0</v>
      </c>
      <c r="Y172" s="5"/>
      <c r="Z172" s="5"/>
      <c r="AA172" s="5">
        <f t="shared" si="74"/>
        <v>0</v>
      </c>
      <c r="AB172" s="5">
        <v>0</v>
      </c>
      <c r="AC172" s="5">
        <v>0</v>
      </c>
      <c r="AD172" s="5">
        <f t="shared" si="75"/>
        <v>0</v>
      </c>
    </row>
    <row r="173" spans="1:30" outlineLevel="4" x14ac:dyDescent="0.25">
      <c r="A173" s="9">
        <v>31.0505</v>
      </c>
      <c r="B173" s="9" t="s">
        <v>228</v>
      </c>
      <c r="C173" s="9" t="s">
        <v>229</v>
      </c>
      <c r="D173" s="5">
        <f t="shared" si="66"/>
        <v>9</v>
      </c>
      <c r="E173" s="5">
        <f t="shared" si="66"/>
        <v>10</v>
      </c>
      <c r="F173" s="5">
        <f t="shared" si="67"/>
        <v>19</v>
      </c>
      <c r="G173" s="5"/>
      <c r="H173" s="5"/>
      <c r="I173" s="5">
        <f t="shared" si="68"/>
        <v>0</v>
      </c>
      <c r="J173" s="5"/>
      <c r="K173" s="5"/>
      <c r="L173" s="5">
        <f t="shared" si="69"/>
        <v>0</v>
      </c>
      <c r="M173" s="5"/>
      <c r="N173" s="5"/>
      <c r="O173" s="5">
        <f t="shared" si="70"/>
        <v>0</v>
      </c>
      <c r="P173" s="5">
        <v>9</v>
      </c>
      <c r="Q173" s="5">
        <v>10</v>
      </c>
      <c r="R173" s="5">
        <f t="shared" si="71"/>
        <v>19</v>
      </c>
      <c r="S173" s="5"/>
      <c r="T173" s="5"/>
      <c r="U173" s="5">
        <f t="shared" si="72"/>
        <v>0</v>
      </c>
      <c r="V173" s="5"/>
      <c r="W173" s="5"/>
      <c r="X173" s="5">
        <f t="shared" si="73"/>
        <v>0</v>
      </c>
      <c r="Y173" s="5"/>
      <c r="Z173" s="5"/>
      <c r="AA173" s="5">
        <f t="shared" si="74"/>
        <v>0</v>
      </c>
      <c r="AB173" s="5">
        <v>0</v>
      </c>
      <c r="AC173" s="5">
        <v>0</v>
      </c>
      <c r="AD173" s="5">
        <f t="shared" si="75"/>
        <v>0</v>
      </c>
    </row>
    <row r="174" spans="1:30" x14ac:dyDescent="0.25">
      <c r="A174" s="362" t="s">
        <v>45</v>
      </c>
      <c r="B174" s="362"/>
      <c r="C174" s="362"/>
      <c r="D174" s="4">
        <f t="shared" ref="D174:AD174" si="76">SUBTOTAL(9,D175:D178)</f>
        <v>80</v>
      </c>
      <c r="E174" s="4">
        <f t="shared" si="76"/>
        <v>204</v>
      </c>
      <c r="F174" s="4">
        <f t="shared" si="76"/>
        <v>284</v>
      </c>
      <c r="G174" s="4">
        <f t="shared" si="76"/>
        <v>0</v>
      </c>
      <c r="H174" s="4">
        <f t="shared" si="76"/>
        <v>0</v>
      </c>
      <c r="I174" s="4">
        <f t="shared" si="76"/>
        <v>0</v>
      </c>
      <c r="J174" s="4">
        <f t="shared" si="76"/>
        <v>0</v>
      </c>
      <c r="K174" s="4">
        <f t="shared" si="76"/>
        <v>0</v>
      </c>
      <c r="L174" s="4">
        <f t="shared" si="76"/>
        <v>0</v>
      </c>
      <c r="M174" s="4">
        <f t="shared" si="76"/>
        <v>0</v>
      </c>
      <c r="N174" s="4">
        <f t="shared" si="76"/>
        <v>0</v>
      </c>
      <c r="O174" s="4">
        <f t="shared" si="76"/>
        <v>0</v>
      </c>
      <c r="P174" s="4">
        <f t="shared" si="76"/>
        <v>57</v>
      </c>
      <c r="Q174" s="4">
        <f t="shared" si="76"/>
        <v>144</v>
      </c>
      <c r="R174" s="4">
        <f t="shared" si="76"/>
        <v>201</v>
      </c>
      <c r="S174" s="4">
        <f t="shared" si="76"/>
        <v>0</v>
      </c>
      <c r="T174" s="4">
        <f t="shared" si="76"/>
        <v>0</v>
      </c>
      <c r="U174" s="4">
        <f t="shared" si="76"/>
        <v>0</v>
      </c>
      <c r="V174" s="4">
        <f t="shared" si="76"/>
        <v>0</v>
      </c>
      <c r="W174" s="4">
        <f t="shared" si="76"/>
        <v>0</v>
      </c>
      <c r="X174" s="4">
        <f t="shared" si="76"/>
        <v>0</v>
      </c>
      <c r="Y174" s="4">
        <f t="shared" si="76"/>
        <v>1</v>
      </c>
      <c r="Z174" s="4">
        <f t="shared" si="76"/>
        <v>0</v>
      </c>
      <c r="AA174" s="4">
        <f t="shared" si="76"/>
        <v>1</v>
      </c>
      <c r="AB174" s="4">
        <f t="shared" si="76"/>
        <v>22</v>
      </c>
      <c r="AC174" s="4">
        <f t="shared" si="76"/>
        <v>60</v>
      </c>
      <c r="AD174" s="4">
        <f t="shared" si="76"/>
        <v>82</v>
      </c>
    </row>
    <row r="175" spans="1:30" outlineLevel="4" x14ac:dyDescent="0.25">
      <c r="A175" s="9">
        <v>13.030099999999999</v>
      </c>
      <c r="B175" s="9" t="s">
        <v>205</v>
      </c>
      <c r="C175" s="9" t="s">
        <v>206</v>
      </c>
      <c r="D175" s="5">
        <f t="shared" si="66"/>
        <v>58</v>
      </c>
      <c r="E175" s="5">
        <f t="shared" si="66"/>
        <v>112</v>
      </c>
      <c r="F175" s="5">
        <f t="shared" si="67"/>
        <v>170</v>
      </c>
      <c r="G175" s="5"/>
      <c r="H175" s="5"/>
      <c r="I175" s="5">
        <f t="shared" si="68"/>
        <v>0</v>
      </c>
      <c r="J175" s="5"/>
      <c r="K175" s="5"/>
      <c r="L175" s="5">
        <f t="shared" si="69"/>
        <v>0</v>
      </c>
      <c r="M175" s="5"/>
      <c r="N175" s="5"/>
      <c r="O175" s="5">
        <f t="shared" si="70"/>
        <v>0</v>
      </c>
      <c r="P175" s="5">
        <v>41</v>
      </c>
      <c r="Q175" s="5">
        <v>77</v>
      </c>
      <c r="R175" s="5">
        <f t="shared" si="71"/>
        <v>118</v>
      </c>
      <c r="S175" s="5"/>
      <c r="T175" s="5"/>
      <c r="U175" s="5">
        <f t="shared" si="72"/>
        <v>0</v>
      </c>
      <c r="V175" s="5"/>
      <c r="W175" s="5"/>
      <c r="X175" s="5">
        <f t="shared" si="73"/>
        <v>0</v>
      </c>
      <c r="Y175" s="5">
        <v>1</v>
      </c>
      <c r="Z175" s="5"/>
      <c r="AA175" s="5">
        <f t="shared" si="74"/>
        <v>1</v>
      </c>
      <c r="AB175" s="5">
        <v>16</v>
      </c>
      <c r="AC175" s="5">
        <v>35</v>
      </c>
      <c r="AD175" s="5">
        <f t="shared" si="75"/>
        <v>51</v>
      </c>
    </row>
    <row r="176" spans="1:30" outlineLevel="4" x14ac:dyDescent="0.25">
      <c r="A176" s="9">
        <v>13.040100000000001</v>
      </c>
      <c r="B176" s="9" t="s">
        <v>230</v>
      </c>
      <c r="C176" s="9" t="s">
        <v>231</v>
      </c>
      <c r="D176" s="5">
        <f t="shared" si="66"/>
        <v>1</v>
      </c>
      <c r="E176" s="5">
        <f t="shared" si="66"/>
        <v>1</v>
      </c>
      <c r="F176" s="5">
        <f t="shared" si="67"/>
        <v>2</v>
      </c>
      <c r="G176" s="5"/>
      <c r="H176" s="5"/>
      <c r="I176" s="5">
        <f t="shared" si="68"/>
        <v>0</v>
      </c>
      <c r="J176" s="5"/>
      <c r="K176" s="5"/>
      <c r="L176" s="5">
        <f t="shared" si="69"/>
        <v>0</v>
      </c>
      <c r="M176" s="5"/>
      <c r="N176" s="5"/>
      <c r="O176" s="5">
        <f t="shared" si="70"/>
        <v>0</v>
      </c>
      <c r="P176" s="5">
        <v>1</v>
      </c>
      <c r="Q176" s="5">
        <v>1</v>
      </c>
      <c r="R176" s="5">
        <f t="shared" si="71"/>
        <v>2</v>
      </c>
      <c r="S176" s="5"/>
      <c r="T176" s="5"/>
      <c r="U176" s="5">
        <f t="shared" si="72"/>
        <v>0</v>
      </c>
      <c r="V176" s="5"/>
      <c r="W176" s="5"/>
      <c r="X176" s="5">
        <f t="shared" si="73"/>
        <v>0</v>
      </c>
      <c r="Y176" s="5"/>
      <c r="Z176" s="5"/>
      <c r="AA176" s="5">
        <f t="shared" si="74"/>
        <v>0</v>
      </c>
      <c r="AB176" s="5">
        <v>0</v>
      </c>
      <c r="AC176" s="5">
        <v>0</v>
      </c>
      <c r="AD176" s="5">
        <f t="shared" si="75"/>
        <v>0</v>
      </c>
    </row>
    <row r="177" spans="1:30" outlineLevel="4" x14ac:dyDescent="0.25">
      <c r="A177" s="9">
        <v>13.040100000000001</v>
      </c>
      <c r="B177" s="9" t="s">
        <v>232</v>
      </c>
      <c r="C177" s="9" t="s">
        <v>210</v>
      </c>
      <c r="D177" s="5">
        <f t="shared" si="66"/>
        <v>19</v>
      </c>
      <c r="E177" s="5">
        <f t="shared" si="66"/>
        <v>67</v>
      </c>
      <c r="F177" s="5">
        <f t="shared" si="67"/>
        <v>86</v>
      </c>
      <c r="G177" s="5"/>
      <c r="H177" s="5"/>
      <c r="I177" s="5">
        <f t="shared" si="68"/>
        <v>0</v>
      </c>
      <c r="J177" s="5"/>
      <c r="K177" s="5"/>
      <c r="L177" s="5">
        <f t="shared" si="69"/>
        <v>0</v>
      </c>
      <c r="M177" s="5"/>
      <c r="N177" s="5"/>
      <c r="O177" s="5">
        <f t="shared" si="70"/>
        <v>0</v>
      </c>
      <c r="P177" s="5">
        <v>14</v>
      </c>
      <c r="Q177" s="5">
        <v>46</v>
      </c>
      <c r="R177" s="5">
        <f t="shared" si="71"/>
        <v>60</v>
      </c>
      <c r="S177" s="5"/>
      <c r="T177" s="5"/>
      <c r="U177" s="5">
        <f t="shared" si="72"/>
        <v>0</v>
      </c>
      <c r="V177" s="5"/>
      <c r="W177" s="5"/>
      <c r="X177" s="5">
        <f t="shared" si="73"/>
        <v>0</v>
      </c>
      <c r="Y177" s="5"/>
      <c r="Z177" s="5"/>
      <c r="AA177" s="5">
        <f t="shared" si="74"/>
        <v>0</v>
      </c>
      <c r="AB177" s="5">
        <v>5</v>
      </c>
      <c r="AC177" s="5">
        <v>21</v>
      </c>
      <c r="AD177" s="5">
        <f t="shared" si="75"/>
        <v>26</v>
      </c>
    </row>
    <row r="178" spans="1:30" outlineLevel="4" x14ac:dyDescent="0.25">
      <c r="A178" s="9">
        <v>13.110099999999999</v>
      </c>
      <c r="B178" s="9" t="s">
        <v>233</v>
      </c>
      <c r="C178" s="9" t="s">
        <v>217</v>
      </c>
      <c r="D178" s="5">
        <f t="shared" si="66"/>
        <v>2</v>
      </c>
      <c r="E178" s="5">
        <f t="shared" si="66"/>
        <v>24</v>
      </c>
      <c r="F178" s="5">
        <f t="shared" si="67"/>
        <v>26</v>
      </c>
      <c r="G178" s="5"/>
      <c r="H178" s="5"/>
      <c r="I178" s="5">
        <f t="shared" si="68"/>
        <v>0</v>
      </c>
      <c r="J178" s="5"/>
      <c r="K178" s="5"/>
      <c r="L178" s="5">
        <f t="shared" si="69"/>
        <v>0</v>
      </c>
      <c r="M178" s="5"/>
      <c r="N178" s="5"/>
      <c r="O178" s="5">
        <f t="shared" si="70"/>
        <v>0</v>
      </c>
      <c r="P178" s="5">
        <v>1</v>
      </c>
      <c r="Q178" s="5">
        <v>20</v>
      </c>
      <c r="R178" s="5">
        <f t="shared" si="71"/>
        <v>21</v>
      </c>
      <c r="S178" s="5"/>
      <c r="T178" s="5"/>
      <c r="U178" s="5">
        <f t="shared" si="72"/>
        <v>0</v>
      </c>
      <c r="V178" s="5"/>
      <c r="W178" s="5"/>
      <c r="X178" s="5">
        <f t="shared" si="73"/>
        <v>0</v>
      </c>
      <c r="Y178" s="5"/>
      <c r="Z178" s="5"/>
      <c r="AA178" s="5">
        <f t="shared" si="74"/>
        <v>0</v>
      </c>
      <c r="AB178" s="5">
        <v>1</v>
      </c>
      <c r="AC178" s="5">
        <v>4</v>
      </c>
      <c r="AD178" s="5">
        <f t="shared" si="75"/>
        <v>5</v>
      </c>
    </row>
    <row r="179" spans="1:30" x14ac:dyDescent="0.25">
      <c r="A179" s="363" t="s">
        <v>234</v>
      </c>
      <c r="B179" s="363"/>
      <c r="C179" s="363"/>
      <c r="D179" s="4">
        <f t="shared" ref="D179:AD179" si="77">SUBTOTAL(9,D182:D205)</f>
        <v>255</v>
      </c>
      <c r="E179" s="4">
        <f t="shared" si="77"/>
        <v>225</v>
      </c>
      <c r="F179" s="4">
        <f t="shared" si="77"/>
        <v>480</v>
      </c>
      <c r="G179" s="4">
        <f t="shared" si="77"/>
        <v>0</v>
      </c>
      <c r="H179" s="4">
        <f t="shared" si="77"/>
        <v>1</v>
      </c>
      <c r="I179" s="4">
        <f t="shared" si="77"/>
        <v>1</v>
      </c>
      <c r="J179" s="4">
        <f t="shared" si="77"/>
        <v>0</v>
      </c>
      <c r="K179" s="4">
        <f t="shared" si="77"/>
        <v>0</v>
      </c>
      <c r="L179" s="4">
        <f t="shared" si="77"/>
        <v>0</v>
      </c>
      <c r="M179" s="4">
        <f t="shared" si="77"/>
        <v>4</v>
      </c>
      <c r="N179" s="4">
        <f t="shared" si="77"/>
        <v>8</v>
      </c>
      <c r="O179" s="4">
        <f t="shared" si="77"/>
        <v>12</v>
      </c>
      <c r="P179" s="4">
        <f t="shared" si="77"/>
        <v>219</v>
      </c>
      <c r="Q179" s="4">
        <f t="shared" si="77"/>
        <v>181</v>
      </c>
      <c r="R179" s="4">
        <f t="shared" si="77"/>
        <v>400</v>
      </c>
      <c r="S179" s="4">
        <f t="shared" si="77"/>
        <v>0</v>
      </c>
      <c r="T179" s="4">
        <f t="shared" si="77"/>
        <v>0</v>
      </c>
      <c r="U179" s="4">
        <f t="shared" si="77"/>
        <v>0</v>
      </c>
      <c r="V179" s="4">
        <f t="shared" si="77"/>
        <v>1</v>
      </c>
      <c r="W179" s="4">
        <f t="shared" si="77"/>
        <v>1</v>
      </c>
      <c r="X179" s="4">
        <f t="shared" si="77"/>
        <v>2</v>
      </c>
      <c r="Y179" s="4">
        <f t="shared" si="77"/>
        <v>3</v>
      </c>
      <c r="Z179" s="4">
        <f t="shared" si="77"/>
        <v>4</v>
      </c>
      <c r="AA179" s="4">
        <f t="shared" si="77"/>
        <v>7</v>
      </c>
      <c r="AB179" s="4">
        <f t="shared" si="77"/>
        <v>28</v>
      </c>
      <c r="AC179" s="4">
        <f t="shared" si="77"/>
        <v>30</v>
      </c>
      <c r="AD179" s="4">
        <f t="shared" si="77"/>
        <v>58</v>
      </c>
    </row>
    <row r="180" spans="1:30" x14ac:dyDescent="0.25">
      <c r="A180" s="364" t="s">
        <v>12</v>
      </c>
      <c r="B180" s="364"/>
      <c r="C180" s="364"/>
      <c r="D180" s="4">
        <f t="shared" ref="D180:AD180" si="78">SUBTOTAL(9,D182:D205)</f>
        <v>255</v>
      </c>
      <c r="E180" s="4">
        <f t="shared" si="78"/>
        <v>225</v>
      </c>
      <c r="F180" s="4">
        <f t="shared" si="78"/>
        <v>480</v>
      </c>
      <c r="G180" s="4">
        <f t="shared" si="78"/>
        <v>0</v>
      </c>
      <c r="H180" s="4">
        <f t="shared" si="78"/>
        <v>1</v>
      </c>
      <c r="I180" s="4">
        <f t="shared" si="78"/>
        <v>1</v>
      </c>
      <c r="J180" s="4">
        <f t="shared" si="78"/>
        <v>0</v>
      </c>
      <c r="K180" s="4">
        <f t="shared" si="78"/>
        <v>0</v>
      </c>
      <c r="L180" s="4">
        <f t="shared" si="78"/>
        <v>0</v>
      </c>
      <c r="M180" s="4">
        <f t="shared" si="78"/>
        <v>4</v>
      </c>
      <c r="N180" s="4">
        <f t="shared" si="78"/>
        <v>8</v>
      </c>
      <c r="O180" s="4">
        <f t="shared" si="78"/>
        <v>12</v>
      </c>
      <c r="P180" s="4">
        <f t="shared" si="78"/>
        <v>219</v>
      </c>
      <c r="Q180" s="4">
        <f t="shared" si="78"/>
        <v>181</v>
      </c>
      <c r="R180" s="4">
        <f t="shared" si="78"/>
        <v>400</v>
      </c>
      <c r="S180" s="4">
        <f t="shared" si="78"/>
        <v>0</v>
      </c>
      <c r="T180" s="4">
        <f t="shared" si="78"/>
        <v>0</v>
      </c>
      <c r="U180" s="4">
        <f t="shared" si="78"/>
        <v>0</v>
      </c>
      <c r="V180" s="4">
        <f t="shared" si="78"/>
        <v>1</v>
      </c>
      <c r="W180" s="4">
        <f t="shared" si="78"/>
        <v>1</v>
      </c>
      <c r="X180" s="4">
        <f t="shared" si="78"/>
        <v>2</v>
      </c>
      <c r="Y180" s="4">
        <f t="shared" si="78"/>
        <v>3</v>
      </c>
      <c r="Z180" s="4">
        <f t="shared" si="78"/>
        <v>4</v>
      </c>
      <c r="AA180" s="4">
        <f t="shared" si="78"/>
        <v>7</v>
      </c>
      <c r="AB180" s="4">
        <f t="shared" si="78"/>
        <v>28</v>
      </c>
      <c r="AC180" s="4">
        <f t="shared" si="78"/>
        <v>30</v>
      </c>
      <c r="AD180" s="4">
        <f t="shared" si="78"/>
        <v>58</v>
      </c>
    </row>
    <row r="181" spans="1:30" x14ac:dyDescent="0.25">
      <c r="A181" s="362" t="s">
        <v>13</v>
      </c>
      <c r="B181" s="362"/>
      <c r="C181" s="362"/>
      <c r="D181" s="4">
        <f t="shared" ref="D181:AD181" si="79">SUBTOTAL(9,D182:D182)</f>
        <v>114</v>
      </c>
      <c r="E181" s="4">
        <f t="shared" si="79"/>
        <v>148</v>
      </c>
      <c r="F181" s="4">
        <f t="shared" si="79"/>
        <v>262</v>
      </c>
      <c r="G181" s="4">
        <f t="shared" si="79"/>
        <v>0</v>
      </c>
      <c r="H181" s="4">
        <f t="shared" si="79"/>
        <v>1</v>
      </c>
      <c r="I181" s="4">
        <f t="shared" si="79"/>
        <v>1</v>
      </c>
      <c r="J181" s="4">
        <f t="shared" si="79"/>
        <v>0</v>
      </c>
      <c r="K181" s="4">
        <f t="shared" si="79"/>
        <v>0</v>
      </c>
      <c r="L181" s="4">
        <f t="shared" si="79"/>
        <v>0</v>
      </c>
      <c r="M181" s="4">
        <f t="shared" si="79"/>
        <v>1</v>
      </c>
      <c r="N181" s="4">
        <f t="shared" si="79"/>
        <v>7</v>
      </c>
      <c r="O181" s="4">
        <f t="shared" si="79"/>
        <v>8</v>
      </c>
      <c r="P181" s="4">
        <f t="shared" si="79"/>
        <v>99</v>
      </c>
      <c r="Q181" s="4">
        <f t="shared" si="79"/>
        <v>119</v>
      </c>
      <c r="R181" s="4">
        <f t="shared" si="79"/>
        <v>218</v>
      </c>
      <c r="S181" s="4">
        <f t="shared" si="79"/>
        <v>0</v>
      </c>
      <c r="T181" s="4">
        <f t="shared" si="79"/>
        <v>0</v>
      </c>
      <c r="U181" s="4">
        <f t="shared" si="79"/>
        <v>0</v>
      </c>
      <c r="V181" s="4">
        <f t="shared" si="79"/>
        <v>0</v>
      </c>
      <c r="W181" s="4">
        <f t="shared" si="79"/>
        <v>1</v>
      </c>
      <c r="X181" s="4">
        <f t="shared" si="79"/>
        <v>1</v>
      </c>
      <c r="Y181" s="4">
        <f t="shared" si="79"/>
        <v>2</v>
      </c>
      <c r="Z181" s="4">
        <f t="shared" si="79"/>
        <v>3</v>
      </c>
      <c r="AA181" s="4">
        <f t="shared" si="79"/>
        <v>5</v>
      </c>
      <c r="AB181" s="4">
        <f t="shared" si="79"/>
        <v>12</v>
      </c>
      <c r="AC181" s="4">
        <f t="shared" si="79"/>
        <v>17</v>
      </c>
      <c r="AD181" s="4">
        <f t="shared" si="79"/>
        <v>29</v>
      </c>
    </row>
    <row r="182" spans="1:30" outlineLevel="4" x14ac:dyDescent="0.25">
      <c r="A182" s="9">
        <v>24.010200000000001</v>
      </c>
      <c r="B182" s="9" t="s">
        <v>235</v>
      </c>
      <c r="C182" s="9" t="s">
        <v>236</v>
      </c>
      <c r="D182" s="5">
        <f t="shared" si="66"/>
        <v>114</v>
      </c>
      <c r="E182" s="5">
        <f t="shared" si="66"/>
        <v>148</v>
      </c>
      <c r="F182" s="5">
        <f t="shared" si="67"/>
        <v>262</v>
      </c>
      <c r="G182" s="5"/>
      <c r="H182" s="5">
        <v>1</v>
      </c>
      <c r="I182" s="5">
        <f t="shared" si="68"/>
        <v>1</v>
      </c>
      <c r="J182" s="5"/>
      <c r="K182" s="5"/>
      <c r="L182" s="5">
        <f t="shared" si="69"/>
        <v>0</v>
      </c>
      <c r="M182" s="5">
        <v>1</v>
      </c>
      <c r="N182" s="5">
        <v>7</v>
      </c>
      <c r="O182" s="5">
        <f t="shared" si="70"/>
        <v>8</v>
      </c>
      <c r="P182" s="5">
        <v>99</v>
      </c>
      <c r="Q182" s="5">
        <v>119</v>
      </c>
      <c r="R182" s="5">
        <f t="shared" si="71"/>
        <v>218</v>
      </c>
      <c r="S182" s="5"/>
      <c r="T182" s="5"/>
      <c r="U182" s="5">
        <f t="shared" si="72"/>
        <v>0</v>
      </c>
      <c r="V182" s="5"/>
      <c r="W182" s="5">
        <v>1</v>
      </c>
      <c r="X182" s="5">
        <f t="shared" si="73"/>
        <v>1</v>
      </c>
      <c r="Y182" s="5">
        <v>2</v>
      </c>
      <c r="Z182" s="5">
        <v>3</v>
      </c>
      <c r="AA182" s="5">
        <f t="shared" si="74"/>
        <v>5</v>
      </c>
      <c r="AB182" s="5">
        <v>12</v>
      </c>
      <c r="AC182" s="5">
        <v>17</v>
      </c>
      <c r="AD182" s="5">
        <f t="shared" si="75"/>
        <v>29</v>
      </c>
    </row>
    <row r="183" spans="1:30" x14ac:dyDescent="0.25">
      <c r="A183" s="362" t="s">
        <v>237</v>
      </c>
      <c r="B183" s="362"/>
      <c r="C183" s="362"/>
      <c r="D183" s="4">
        <f t="shared" ref="D183:AD183" si="80">SUBTOTAL(9,D184:D184)</f>
        <v>0</v>
      </c>
      <c r="E183" s="4">
        <f t="shared" si="80"/>
        <v>1</v>
      </c>
      <c r="F183" s="4">
        <f t="shared" si="80"/>
        <v>1</v>
      </c>
      <c r="G183" s="4">
        <f t="shared" si="80"/>
        <v>0</v>
      </c>
      <c r="H183" s="4">
        <f t="shared" si="80"/>
        <v>0</v>
      </c>
      <c r="I183" s="4">
        <f t="shared" si="80"/>
        <v>0</v>
      </c>
      <c r="J183" s="4">
        <f t="shared" si="80"/>
        <v>0</v>
      </c>
      <c r="K183" s="4">
        <f t="shared" si="80"/>
        <v>0</v>
      </c>
      <c r="L183" s="4">
        <f t="shared" si="80"/>
        <v>0</v>
      </c>
      <c r="M183" s="4">
        <f t="shared" si="80"/>
        <v>0</v>
      </c>
      <c r="N183" s="4">
        <f t="shared" si="80"/>
        <v>0</v>
      </c>
      <c r="O183" s="4">
        <f t="shared" si="80"/>
        <v>0</v>
      </c>
      <c r="P183" s="4">
        <f t="shared" si="80"/>
        <v>0</v>
      </c>
      <c r="Q183" s="4">
        <f t="shared" si="80"/>
        <v>1</v>
      </c>
      <c r="R183" s="4">
        <f t="shared" si="80"/>
        <v>1</v>
      </c>
      <c r="S183" s="4">
        <f t="shared" si="80"/>
        <v>0</v>
      </c>
      <c r="T183" s="4">
        <f t="shared" si="80"/>
        <v>0</v>
      </c>
      <c r="U183" s="4">
        <f t="shared" si="80"/>
        <v>0</v>
      </c>
      <c r="V183" s="4">
        <f t="shared" si="80"/>
        <v>0</v>
      </c>
      <c r="W183" s="4">
        <f t="shared" si="80"/>
        <v>0</v>
      </c>
      <c r="X183" s="4">
        <f t="shared" si="80"/>
        <v>0</v>
      </c>
      <c r="Y183" s="4">
        <f t="shared" si="80"/>
        <v>0</v>
      </c>
      <c r="Z183" s="4">
        <f t="shared" si="80"/>
        <v>0</v>
      </c>
      <c r="AA183" s="4">
        <f t="shared" si="80"/>
        <v>0</v>
      </c>
      <c r="AB183" s="4">
        <f t="shared" si="80"/>
        <v>0</v>
      </c>
      <c r="AC183" s="4">
        <f t="shared" si="80"/>
        <v>0</v>
      </c>
      <c r="AD183" s="4">
        <f t="shared" si="80"/>
        <v>0</v>
      </c>
    </row>
    <row r="184" spans="1:30" outlineLevel="4" x14ac:dyDescent="0.25">
      <c r="A184" s="9">
        <v>51.1601</v>
      </c>
      <c r="B184" s="9" t="s">
        <v>238</v>
      </c>
      <c r="C184" s="9" t="s">
        <v>239</v>
      </c>
      <c r="D184" s="5">
        <f t="shared" si="66"/>
        <v>0</v>
      </c>
      <c r="E184" s="5">
        <f t="shared" si="66"/>
        <v>1</v>
      </c>
      <c r="F184" s="5">
        <f t="shared" si="67"/>
        <v>1</v>
      </c>
      <c r="G184" s="5"/>
      <c r="H184" s="5"/>
      <c r="I184" s="5">
        <f t="shared" si="68"/>
        <v>0</v>
      </c>
      <c r="J184" s="5"/>
      <c r="K184" s="5"/>
      <c r="L184" s="5">
        <f t="shared" si="69"/>
        <v>0</v>
      </c>
      <c r="M184" s="5"/>
      <c r="N184" s="5"/>
      <c r="O184" s="5">
        <f t="shared" si="70"/>
        <v>0</v>
      </c>
      <c r="P184" s="5"/>
      <c r="Q184" s="5">
        <v>1</v>
      </c>
      <c r="R184" s="5">
        <f t="shared" si="71"/>
        <v>1</v>
      </c>
      <c r="S184" s="5"/>
      <c r="T184" s="5"/>
      <c r="U184" s="5">
        <f t="shared" si="72"/>
        <v>0</v>
      </c>
      <c r="V184" s="5"/>
      <c r="W184" s="5"/>
      <c r="X184" s="5">
        <f t="shared" si="73"/>
        <v>0</v>
      </c>
      <c r="Y184" s="5"/>
      <c r="Z184" s="5"/>
      <c r="AA184" s="5">
        <f t="shared" si="74"/>
        <v>0</v>
      </c>
      <c r="AB184" s="5">
        <v>0</v>
      </c>
      <c r="AC184" s="5">
        <v>0</v>
      </c>
      <c r="AD184" s="5">
        <f t="shared" si="75"/>
        <v>0</v>
      </c>
    </row>
    <row r="185" spans="1:30" x14ac:dyDescent="0.25">
      <c r="A185" s="362" t="s">
        <v>240</v>
      </c>
      <c r="B185" s="362"/>
      <c r="C185" s="362"/>
      <c r="D185" s="4">
        <f t="shared" ref="D185:AD185" si="81">SUBTOTAL(9,D186:D188)</f>
        <v>62</v>
      </c>
      <c r="E185" s="4">
        <f t="shared" si="81"/>
        <v>4</v>
      </c>
      <c r="F185" s="4">
        <f t="shared" si="81"/>
        <v>66</v>
      </c>
      <c r="G185" s="4">
        <f t="shared" si="81"/>
        <v>0</v>
      </c>
      <c r="H185" s="4">
        <f t="shared" si="81"/>
        <v>0</v>
      </c>
      <c r="I185" s="4">
        <f t="shared" si="81"/>
        <v>0</v>
      </c>
      <c r="J185" s="4">
        <f t="shared" si="81"/>
        <v>0</v>
      </c>
      <c r="K185" s="4">
        <f t="shared" si="81"/>
        <v>0</v>
      </c>
      <c r="L185" s="4">
        <f t="shared" si="81"/>
        <v>0</v>
      </c>
      <c r="M185" s="4">
        <f t="shared" si="81"/>
        <v>3</v>
      </c>
      <c r="N185" s="4">
        <f t="shared" si="81"/>
        <v>0</v>
      </c>
      <c r="O185" s="4">
        <f t="shared" si="81"/>
        <v>3</v>
      </c>
      <c r="P185" s="4">
        <f t="shared" si="81"/>
        <v>57</v>
      </c>
      <c r="Q185" s="4">
        <f t="shared" si="81"/>
        <v>3</v>
      </c>
      <c r="R185" s="4">
        <f t="shared" si="81"/>
        <v>60</v>
      </c>
      <c r="S185" s="4">
        <f t="shared" si="81"/>
        <v>0</v>
      </c>
      <c r="T185" s="4">
        <f t="shared" si="81"/>
        <v>0</v>
      </c>
      <c r="U185" s="4">
        <f t="shared" si="81"/>
        <v>0</v>
      </c>
      <c r="V185" s="4">
        <f t="shared" si="81"/>
        <v>1</v>
      </c>
      <c r="W185" s="4">
        <f t="shared" si="81"/>
        <v>0</v>
      </c>
      <c r="X185" s="4">
        <f t="shared" si="81"/>
        <v>1</v>
      </c>
      <c r="Y185" s="4">
        <f t="shared" si="81"/>
        <v>0</v>
      </c>
      <c r="Z185" s="4">
        <f t="shared" si="81"/>
        <v>0</v>
      </c>
      <c r="AA185" s="4">
        <f t="shared" si="81"/>
        <v>0</v>
      </c>
      <c r="AB185" s="4">
        <f t="shared" si="81"/>
        <v>1</v>
      </c>
      <c r="AC185" s="4">
        <f t="shared" si="81"/>
        <v>1</v>
      </c>
      <c r="AD185" s="4">
        <f t="shared" si="81"/>
        <v>2</v>
      </c>
    </row>
    <row r="186" spans="1:30" outlineLevel="4" x14ac:dyDescent="0.25">
      <c r="A186" s="9">
        <v>14.0901</v>
      </c>
      <c r="B186" s="9" t="s">
        <v>241</v>
      </c>
      <c r="C186" s="9" t="s">
        <v>242</v>
      </c>
      <c r="D186" s="5">
        <f t="shared" si="66"/>
        <v>24</v>
      </c>
      <c r="E186" s="5">
        <f t="shared" si="66"/>
        <v>0</v>
      </c>
      <c r="F186" s="5">
        <f t="shared" si="67"/>
        <v>24</v>
      </c>
      <c r="G186" s="5"/>
      <c r="H186" s="5"/>
      <c r="I186" s="5">
        <f t="shared" si="68"/>
        <v>0</v>
      </c>
      <c r="J186" s="5"/>
      <c r="K186" s="5"/>
      <c r="L186" s="5">
        <f t="shared" si="69"/>
        <v>0</v>
      </c>
      <c r="M186" s="5">
        <v>2</v>
      </c>
      <c r="N186" s="5"/>
      <c r="O186" s="5">
        <f t="shared" si="70"/>
        <v>2</v>
      </c>
      <c r="P186" s="5">
        <v>20</v>
      </c>
      <c r="Q186" s="5"/>
      <c r="R186" s="5">
        <f t="shared" si="71"/>
        <v>20</v>
      </c>
      <c r="S186" s="5"/>
      <c r="T186" s="5"/>
      <c r="U186" s="5">
        <f t="shared" si="72"/>
        <v>0</v>
      </c>
      <c r="V186" s="5">
        <v>1</v>
      </c>
      <c r="W186" s="5"/>
      <c r="X186" s="5">
        <f t="shared" si="73"/>
        <v>1</v>
      </c>
      <c r="Y186" s="5"/>
      <c r="Z186" s="5"/>
      <c r="AA186" s="5">
        <f t="shared" si="74"/>
        <v>0</v>
      </c>
      <c r="AB186" s="5">
        <v>1</v>
      </c>
      <c r="AC186" s="5">
        <v>0</v>
      </c>
      <c r="AD186" s="5">
        <f t="shared" si="75"/>
        <v>1</v>
      </c>
    </row>
    <row r="187" spans="1:30" outlineLevel="4" x14ac:dyDescent="0.25">
      <c r="A187" s="9">
        <v>14.100099999999999</v>
      </c>
      <c r="B187" s="9" t="s">
        <v>243</v>
      </c>
      <c r="C187" s="9" t="s">
        <v>244</v>
      </c>
      <c r="D187" s="5">
        <f t="shared" si="66"/>
        <v>21</v>
      </c>
      <c r="E187" s="5">
        <f t="shared" si="66"/>
        <v>2</v>
      </c>
      <c r="F187" s="5">
        <f t="shared" si="67"/>
        <v>23</v>
      </c>
      <c r="G187" s="5"/>
      <c r="H187" s="5"/>
      <c r="I187" s="5">
        <f t="shared" si="68"/>
        <v>0</v>
      </c>
      <c r="J187" s="5"/>
      <c r="K187" s="5"/>
      <c r="L187" s="5">
        <f t="shared" si="69"/>
        <v>0</v>
      </c>
      <c r="M187" s="5">
        <v>1</v>
      </c>
      <c r="N187" s="5"/>
      <c r="O187" s="5">
        <f t="shared" si="70"/>
        <v>1</v>
      </c>
      <c r="P187" s="5">
        <v>20</v>
      </c>
      <c r="Q187" s="5">
        <v>2</v>
      </c>
      <c r="R187" s="5">
        <f t="shared" si="71"/>
        <v>22</v>
      </c>
      <c r="S187" s="5"/>
      <c r="T187" s="5"/>
      <c r="U187" s="5">
        <f t="shared" si="72"/>
        <v>0</v>
      </c>
      <c r="V187" s="5"/>
      <c r="W187" s="5"/>
      <c r="X187" s="5">
        <f t="shared" si="73"/>
        <v>0</v>
      </c>
      <c r="Y187" s="5"/>
      <c r="Z187" s="5"/>
      <c r="AA187" s="5">
        <f t="shared" si="74"/>
        <v>0</v>
      </c>
      <c r="AB187" s="5">
        <v>0</v>
      </c>
      <c r="AC187" s="5">
        <v>0</v>
      </c>
      <c r="AD187" s="5">
        <f t="shared" si="75"/>
        <v>0</v>
      </c>
    </row>
    <row r="188" spans="1:30" outlineLevel="4" x14ac:dyDescent="0.25">
      <c r="A188" s="9">
        <v>14.190099999999999</v>
      </c>
      <c r="B188" s="9" t="s">
        <v>245</v>
      </c>
      <c r="C188" s="9" t="s">
        <v>246</v>
      </c>
      <c r="D188" s="5">
        <f t="shared" si="66"/>
        <v>17</v>
      </c>
      <c r="E188" s="5">
        <f t="shared" si="66"/>
        <v>2</v>
      </c>
      <c r="F188" s="5">
        <f t="shared" si="67"/>
        <v>19</v>
      </c>
      <c r="G188" s="5"/>
      <c r="H188" s="5"/>
      <c r="I188" s="5">
        <f t="shared" si="68"/>
        <v>0</v>
      </c>
      <c r="J188" s="5"/>
      <c r="K188" s="5"/>
      <c r="L188" s="5">
        <f t="shared" si="69"/>
        <v>0</v>
      </c>
      <c r="M188" s="5"/>
      <c r="N188" s="5"/>
      <c r="O188" s="5">
        <f t="shared" si="70"/>
        <v>0</v>
      </c>
      <c r="P188" s="5">
        <v>17</v>
      </c>
      <c r="Q188" s="5">
        <v>1</v>
      </c>
      <c r="R188" s="5">
        <f t="shared" si="71"/>
        <v>18</v>
      </c>
      <c r="S188" s="5"/>
      <c r="T188" s="5"/>
      <c r="U188" s="5">
        <f t="shared" si="72"/>
        <v>0</v>
      </c>
      <c r="V188" s="5"/>
      <c r="W188" s="5"/>
      <c r="X188" s="5">
        <f t="shared" si="73"/>
        <v>0</v>
      </c>
      <c r="Y188" s="5"/>
      <c r="Z188" s="5"/>
      <c r="AA188" s="5">
        <f t="shared" si="74"/>
        <v>0</v>
      </c>
      <c r="AB188" s="5">
        <v>0</v>
      </c>
      <c r="AC188" s="5">
        <v>1</v>
      </c>
      <c r="AD188" s="5">
        <f t="shared" si="75"/>
        <v>1</v>
      </c>
    </row>
    <row r="189" spans="1:30" x14ac:dyDescent="0.25">
      <c r="A189" s="362" t="s">
        <v>247</v>
      </c>
      <c r="B189" s="362"/>
      <c r="C189" s="362"/>
      <c r="D189" s="4">
        <f t="shared" ref="D189:AD189" si="82">SUBTOTAL(9,D190:D191)</f>
        <v>6</v>
      </c>
      <c r="E189" s="4">
        <f t="shared" si="82"/>
        <v>9</v>
      </c>
      <c r="F189" s="4">
        <f t="shared" si="82"/>
        <v>15</v>
      </c>
      <c r="G189" s="4">
        <f t="shared" si="82"/>
        <v>0</v>
      </c>
      <c r="H189" s="4">
        <f t="shared" si="82"/>
        <v>0</v>
      </c>
      <c r="I189" s="4">
        <f t="shared" si="82"/>
        <v>0</v>
      </c>
      <c r="J189" s="4">
        <f t="shared" si="82"/>
        <v>0</v>
      </c>
      <c r="K189" s="4">
        <f t="shared" si="82"/>
        <v>0</v>
      </c>
      <c r="L189" s="4">
        <f t="shared" si="82"/>
        <v>0</v>
      </c>
      <c r="M189" s="4">
        <f t="shared" si="82"/>
        <v>0</v>
      </c>
      <c r="N189" s="4">
        <f t="shared" si="82"/>
        <v>0</v>
      </c>
      <c r="O189" s="4">
        <f t="shared" si="82"/>
        <v>0</v>
      </c>
      <c r="P189" s="4">
        <f t="shared" si="82"/>
        <v>1</v>
      </c>
      <c r="Q189" s="4">
        <f t="shared" si="82"/>
        <v>4</v>
      </c>
      <c r="R189" s="4">
        <f t="shared" si="82"/>
        <v>5</v>
      </c>
      <c r="S189" s="4">
        <f t="shared" si="82"/>
        <v>0</v>
      </c>
      <c r="T189" s="4">
        <f t="shared" si="82"/>
        <v>0</v>
      </c>
      <c r="U189" s="4">
        <f t="shared" si="82"/>
        <v>0</v>
      </c>
      <c r="V189" s="4">
        <f t="shared" si="82"/>
        <v>0</v>
      </c>
      <c r="W189" s="4">
        <f t="shared" si="82"/>
        <v>0</v>
      </c>
      <c r="X189" s="4">
        <f t="shared" si="82"/>
        <v>0</v>
      </c>
      <c r="Y189" s="4">
        <f t="shared" si="82"/>
        <v>0</v>
      </c>
      <c r="Z189" s="4">
        <f t="shared" si="82"/>
        <v>0</v>
      </c>
      <c r="AA189" s="4">
        <f t="shared" si="82"/>
        <v>0</v>
      </c>
      <c r="AB189" s="4">
        <f t="shared" si="82"/>
        <v>5</v>
      </c>
      <c r="AC189" s="4">
        <f t="shared" si="82"/>
        <v>5</v>
      </c>
      <c r="AD189" s="4">
        <f t="shared" si="82"/>
        <v>10</v>
      </c>
    </row>
    <row r="190" spans="1:30" outlineLevel="4" x14ac:dyDescent="0.25">
      <c r="A190" s="9" t="s">
        <v>248</v>
      </c>
      <c r="B190" s="9" t="s">
        <v>249</v>
      </c>
      <c r="C190" s="9" t="s">
        <v>250</v>
      </c>
      <c r="D190" s="5">
        <f t="shared" si="66"/>
        <v>0</v>
      </c>
      <c r="E190" s="5">
        <f t="shared" si="66"/>
        <v>1</v>
      </c>
      <c r="F190" s="5">
        <f t="shared" si="67"/>
        <v>1</v>
      </c>
      <c r="G190" s="5"/>
      <c r="H190" s="5"/>
      <c r="I190" s="5">
        <f t="shared" si="68"/>
        <v>0</v>
      </c>
      <c r="J190" s="5"/>
      <c r="K190" s="5"/>
      <c r="L190" s="5">
        <f t="shared" si="69"/>
        <v>0</v>
      </c>
      <c r="M190" s="5"/>
      <c r="N190" s="5"/>
      <c r="O190" s="5">
        <f t="shared" si="70"/>
        <v>0</v>
      </c>
      <c r="P190" s="5"/>
      <c r="Q190" s="5">
        <v>1</v>
      </c>
      <c r="R190" s="5">
        <f t="shared" si="71"/>
        <v>1</v>
      </c>
      <c r="S190" s="5"/>
      <c r="T190" s="5"/>
      <c r="U190" s="5">
        <f t="shared" si="72"/>
        <v>0</v>
      </c>
      <c r="V190" s="5"/>
      <c r="W190" s="5"/>
      <c r="X190" s="5">
        <f t="shared" si="73"/>
        <v>0</v>
      </c>
      <c r="Y190" s="5"/>
      <c r="Z190" s="5"/>
      <c r="AA190" s="5">
        <f t="shared" si="74"/>
        <v>0</v>
      </c>
      <c r="AB190" s="5">
        <v>0</v>
      </c>
      <c r="AC190" s="5">
        <v>0</v>
      </c>
      <c r="AD190" s="5">
        <f t="shared" si="75"/>
        <v>0</v>
      </c>
    </row>
    <row r="191" spans="1:30" outlineLevel="4" x14ac:dyDescent="0.25">
      <c r="A191" s="9" t="s">
        <v>251</v>
      </c>
      <c r="B191" s="9" t="s">
        <v>251</v>
      </c>
      <c r="C191" s="9" t="s">
        <v>252</v>
      </c>
      <c r="D191" s="5">
        <f t="shared" si="66"/>
        <v>6</v>
      </c>
      <c r="E191" s="5">
        <f t="shared" si="66"/>
        <v>8</v>
      </c>
      <c r="F191" s="5">
        <f t="shared" si="67"/>
        <v>14</v>
      </c>
      <c r="G191" s="5"/>
      <c r="H191" s="5"/>
      <c r="I191" s="5">
        <f t="shared" si="68"/>
        <v>0</v>
      </c>
      <c r="J191" s="5"/>
      <c r="K191" s="5"/>
      <c r="L191" s="5">
        <f t="shared" si="69"/>
        <v>0</v>
      </c>
      <c r="M191" s="5"/>
      <c r="N191" s="5"/>
      <c r="O191" s="5">
        <f t="shared" si="70"/>
        <v>0</v>
      </c>
      <c r="P191" s="5">
        <v>1</v>
      </c>
      <c r="Q191" s="5">
        <v>3</v>
      </c>
      <c r="R191" s="5">
        <f t="shared" si="71"/>
        <v>4</v>
      </c>
      <c r="S191" s="5"/>
      <c r="T191" s="5"/>
      <c r="U191" s="5">
        <f t="shared" si="72"/>
        <v>0</v>
      </c>
      <c r="V191" s="5"/>
      <c r="W191" s="5"/>
      <c r="X191" s="5">
        <f t="shared" si="73"/>
        <v>0</v>
      </c>
      <c r="Y191" s="5"/>
      <c r="Z191" s="5"/>
      <c r="AA191" s="5">
        <f t="shared" si="74"/>
        <v>0</v>
      </c>
      <c r="AB191" s="5">
        <v>5</v>
      </c>
      <c r="AC191" s="5">
        <v>5</v>
      </c>
      <c r="AD191" s="5">
        <f t="shared" si="75"/>
        <v>10</v>
      </c>
    </row>
    <row r="192" spans="1:30" x14ac:dyDescent="0.25">
      <c r="A192" s="362" t="s">
        <v>253</v>
      </c>
      <c r="B192" s="362"/>
      <c r="C192" s="362"/>
      <c r="D192" s="4">
        <f t="shared" ref="D192:AD192" si="83">SUBTOTAL(9,D193:D199)</f>
        <v>41</v>
      </c>
      <c r="E192" s="4">
        <f t="shared" si="83"/>
        <v>21</v>
      </c>
      <c r="F192" s="4">
        <f t="shared" si="83"/>
        <v>62</v>
      </c>
      <c r="G192" s="4">
        <f t="shared" si="83"/>
        <v>0</v>
      </c>
      <c r="H192" s="4">
        <f t="shared" si="83"/>
        <v>0</v>
      </c>
      <c r="I192" s="4">
        <f t="shared" si="83"/>
        <v>0</v>
      </c>
      <c r="J192" s="4">
        <f t="shared" si="83"/>
        <v>0</v>
      </c>
      <c r="K192" s="4">
        <f t="shared" si="83"/>
        <v>0</v>
      </c>
      <c r="L192" s="4">
        <f t="shared" si="83"/>
        <v>0</v>
      </c>
      <c r="M192" s="4">
        <f t="shared" si="83"/>
        <v>0</v>
      </c>
      <c r="N192" s="4">
        <f t="shared" si="83"/>
        <v>0</v>
      </c>
      <c r="O192" s="4">
        <f t="shared" si="83"/>
        <v>0</v>
      </c>
      <c r="P192" s="4">
        <f t="shared" si="83"/>
        <v>30</v>
      </c>
      <c r="Q192" s="4">
        <f t="shared" si="83"/>
        <v>14</v>
      </c>
      <c r="R192" s="4">
        <f t="shared" si="83"/>
        <v>44</v>
      </c>
      <c r="S192" s="4">
        <f t="shared" si="83"/>
        <v>0</v>
      </c>
      <c r="T192" s="4">
        <f t="shared" si="83"/>
        <v>0</v>
      </c>
      <c r="U192" s="4">
        <f t="shared" si="83"/>
        <v>0</v>
      </c>
      <c r="V192" s="4">
        <f t="shared" si="83"/>
        <v>0</v>
      </c>
      <c r="W192" s="4">
        <f t="shared" si="83"/>
        <v>0</v>
      </c>
      <c r="X192" s="4">
        <f t="shared" si="83"/>
        <v>0</v>
      </c>
      <c r="Y192" s="4">
        <f t="shared" si="83"/>
        <v>1</v>
      </c>
      <c r="Z192" s="4">
        <f t="shared" si="83"/>
        <v>0</v>
      </c>
      <c r="AA192" s="4">
        <f t="shared" si="83"/>
        <v>1</v>
      </c>
      <c r="AB192" s="4">
        <f t="shared" si="83"/>
        <v>10</v>
      </c>
      <c r="AC192" s="4">
        <f t="shared" si="83"/>
        <v>7</v>
      </c>
      <c r="AD192" s="4">
        <f t="shared" si="83"/>
        <v>17</v>
      </c>
    </row>
    <row r="193" spans="1:30" outlineLevel="4" x14ac:dyDescent="0.25">
      <c r="A193" s="9" t="s">
        <v>254</v>
      </c>
      <c r="B193" s="9" t="s">
        <v>255</v>
      </c>
      <c r="C193" s="9" t="s">
        <v>256</v>
      </c>
      <c r="D193" s="5">
        <f t="shared" si="66"/>
        <v>5</v>
      </c>
      <c r="E193" s="5">
        <f t="shared" si="66"/>
        <v>3</v>
      </c>
      <c r="F193" s="5">
        <f t="shared" si="67"/>
        <v>8</v>
      </c>
      <c r="G193" s="5"/>
      <c r="H193" s="5"/>
      <c r="I193" s="5">
        <f t="shared" si="68"/>
        <v>0</v>
      </c>
      <c r="J193" s="5"/>
      <c r="K193" s="5"/>
      <c r="L193" s="5">
        <f t="shared" si="69"/>
        <v>0</v>
      </c>
      <c r="M193" s="5"/>
      <c r="N193" s="5"/>
      <c r="O193" s="5">
        <f t="shared" si="70"/>
        <v>0</v>
      </c>
      <c r="P193" s="5">
        <v>3</v>
      </c>
      <c r="Q193" s="5">
        <v>2</v>
      </c>
      <c r="R193" s="5">
        <f t="shared" si="71"/>
        <v>5</v>
      </c>
      <c r="S193" s="5"/>
      <c r="T193" s="5"/>
      <c r="U193" s="5">
        <f t="shared" si="72"/>
        <v>0</v>
      </c>
      <c r="V193" s="5"/>
      <c r="W193" s="5"/>
      <c r="X193" s="5">
        <f t="shared" si="73"/>
        <v>0</v>
      </c>
      <c r="Y193" s="5"/>
      <c r="Z193" s="5"/>
      <c r="AA193" s="5">
        <f t="shared" si="74"/>
        <v>0</v>
      </c>
      <c r="AB193" s="5">
        <v>2</v>
      </c>
      <c r="AC193" s="5">
        <v>1</v>
      </c>
      <c r="AD193" s="5">
        <f t="shared" si="75"/>
        <v>3</v>
      </c>
    </row>
    <row r="194" spans="1:30" outlineLevel="4" x14ac:dyDescent="0.25">
      <c r="A194" s="9" t="s">
        <v>257</v>
      </c>
      <c r="B194" s="9" t="s">
        <v>258</v>
      </c>
      <c r="C194" s="9" t="s">
        <v>259</v>
      </c>
      <c r="D194" s="5">
        <f t="shared" si="66"/>
        <v>3</v>
      </c>
      <c r="E194" s="5">
        <f t="shared" si="66"/>
        <v>3</v>
      </c>
      <c r="F194" s="5">
        <f t="shared" si="67"/>
        <v>6</v>
      </c>
      <c r="G194" s="5"/>
      <c r="H194" s="5"/>
      <c r="I194" s="5">
        <f t="shared" si="68"/>
        <v>0</v>
      </c>
      <c r="J194" s="5"/>
      <c r="K194" s="5"/>
      <c r="L194" s="5">
        <f t="shared" si="69"/>
        <v>0</v>
      </c>
      <c r="M194" s="5"/>
      <c r="N194" s="5"/>
      <c r="O194" s="5">
        <f t="shared" si="70"/>
        <v>0</v>
      </c>
      <c r="P194" s="5">
        <v>1</v>
      </c>
      <c r="Q194" s="5"/>
      <c r="R194" s="5">
        <f t="shared" si="71"/>
        <v>1</v>
      </c>
      <c r="S194" s="5"/>
      <c r="T194" s="5"/>
      <c r="U194" s="5">
        <f t="shared" si="72"/>
        <v>0</v>
      </c>
      <c r="V194" s="5"/>
      <c r="W194" s="5"/>
      <c r="X194" s="5">
        <f t="shared" si="73"/>
        <v>0</v>
      </c>
      <c r="Y194" s="5"/>
      <c r="Z194" s="5"/>
      <c r="AA194" s="5">
        <f t="shared" si="74"/>
        <v>0</v>
      </c>
      <c r="AB194" s="5">
        <v>2</v>
      </c>
      <c r="AC194" s="5">
        <v>3</v>
      </c>
      <c r="AD194" s="5">
        <f t="shared" si="75"/>
        <v>5</v>
      </c>
    </row>
    <row r="195" spans="1:30" outlineLevel="4" x14ac:dyDescent="0.25">
      <c r="A195" s="9" t="s">
        <v>260</v>
      </c>
      <c r="B195" s="9" t="s">
        <v>261</v>
      </c>
      <c r="C195" s="9" t="s">
        <v>262</v>
      </c>
      <c r="D195" s="5">
        <f t="shared" si="66"/>
        <v>1</v>
      </c>
      <c r="E195" s="5">
        <f t="shared" si="66"/>
        <v>1</v>
      </c>
      <c r="F195" s="5">
        <f t="shared" si="67"/>
        <v>2</v>
      </c>
      <c r="G195" s="5"/>
      <c r="H195" s="5"/>
      <c r="I195" s="5">
        <f t="shared" si="68"/>
        <v>0</v>
      </c>
      <c r="J195" s="5"/>
      <c r="K195" s="5"/>
      <c r="L195" s="5">
        <f t="shared" si="69"/>
        <v>0</v>
      </c>
      <c r="M195" s="5"/>
      <c r="N195" s="5"/>
      <c r="O195" s="5">
        <f t="shared" si="70"/>
        <v>0</v>
      </c>
      <c r="P195" s="5">
        <v>1</v>
      </c>
      <c r="Q195" s="5"/>
      <c r="R195" s="5">
        <f t="shared" si="71"/>
        <v>1</v>
      </c>
      <c r="S195" s="5"/>
      <c r="T195" s="5"/>
      <c r="U195" s="5">
        <f t="shared" si="72"/>
        <v>0</v>
      </c>
      <c r="V195" s="5"/>
      <c r="W195" s="5"/>
      <c r="X195" s="5">
        <f t="shared" si="73"/>
        <v>0</v>
      </c>
      <c r="Y195" s="5"/>
      <c r="Z195" s="5"/>
      <c r="AA195" s="5">
        <f t="shared" si="74"/>
        <v>0</v>
      </c>
      <c r="AB195" s="5">
        <v>0</v>
      </c>
      <c r="AC195" s="5">
        <v>1</v>
      </c>
      <c r="AD195" s="5">
        <f t="shared" si="75"/>
        <v>1</v>
      </c>
    </row>
    <row r="196" spans="1:30" outlineLevel="4" x14ac:dyDescent="0.25">
      <c r="A196" s="9" t="s">
        <v>263</v>
      </c>
      <c r="B196" s="9" t="s">
        <v>264</v>
      </c>
      <c r="C196" s="9" t="s">
        <v>265</v>
      </c>
      <c r="D196" s="5">
        <f t="shared" si="66"/>
        <v>2</v>
      </c>
      <c r="E196" s="5">
        <f t="shared" si="66"/>
        <v>0</v>
      </c>
      <c r="F196" s="5">
        <f t="shared" si="67"/>
        <v>2</v>
      </c>
      <c r="G196" s="5"/>
      <c r="H196" s="5"/>
      <c r="I196" s="5">
        <f t="shared" si="68"/>
        <v>0</v>
      </c>
      <c r="J196" s="5"/>
      <c r="K196" s="5"/>
      <c r="L196" s="5">
        <f t="shared" si="69"/>
        <v>0</v>
      </c>
      <c r="M196" s="5"/>
      <c r="N196" s="5"/>
      <c r="O196" s="5">
        <f t="shared" si="70"/>
        <v>0</v>
      </c>
      <c r="P196" s="5">
        <v>1</v>
      </c>
      <c r="Q196" s="5"/>
      <c r="R196" s="5">
        <f t="shared" si="71"/>
        <v>1</v>
      </c>
      <c r="S196" s="5"/>
      <c r="T196" s="5"/>
      <c r="U196" s="5">
        <f t="shared" si="72"/>
        <v>0</v>
      </c>
      <c r="V196" s="5"/>
      <c r="W196" s="5"/>
      <c r="X196" s="5">
        <f t="shared" si="73"/>
        <v>0</v>
      </c>
      <c r="Y196" s="5"/>
      <c r="Z196" s="5"/>
      <c r="AA196" s="5">
        <f t="shared" si="74"/>
        <v>0</v>
      </c>
      <c r="AB196" s="5">
        <v>1</v>
      </c>
      <c r="AC196" s="5">
        <v>0</v>
      </c>
      <c r="AD196" s="5">
        <f t="shared" si="75"/>
        <v>1</v>
      </c>
    </row>
    <row r="197" spans="1:30" outlineLevel="4" x14ac:dyDescent="0.25">
      <c r="A197" s="9" t="s">
        <v>266</v>
      </c>
      <c r="B197" s="9" t="s">
        <v>267</v>
      </c>
      <c r="C197" s="9" t="s">
        <v>268</v>
      </c>
      <c r="D197" s="5">
        <f t="shared" si="66"/>
        <v>29</v>
      </c>
      <c r="E197" s="5">
        <f t="shared" si="66"/>
        <v>13</v>
      </c>
      <c r="F197" s="5">
        <f t="shared" si="67"/>
        <v>42</v>
      </c>
      <c r="G197" s="5"/>
      <c r="H197" s="5"/>
      <c r="I197" s="5">
        <f t="shared" si="68"/>
        <v>0</v>
      </c>
      <c r="J197" s="5"/>
      <c r="K197" s="5"/>
      <c r="L197" s="5">
        <f t="shared" si="69"/>
        <v>0</v>
      </c>
      <c r="M197" s="5"/>
      <c r="N197" s="5"/>
      <c r="O197" s="5">
        <f t="shared" si="70"/>
        <v>0</v>
      </c>
      <c r="P197" s="5">
        <v>24</v>
      </c>
      <c r="Q197" s="5">
        <v>12</v>
      </c>
      <c r="R197" s="5">
        <f t="shared" si="71"/>
        <v>36</v>
      </c>
      <c r="S197" s="5"/>
      <c r="T197" s="5"/>
      <c r="U197" s="5">
        <f t="shared" si="72"/>
        <v>0</v>
      </c>
      <c r="V197" s="5"/>
      <c r="W197" s="5"/>
      <c r="X197" s="5">
        <f t="shared" si="73"/>
        <v>0</v>
      </c>
      <c r="Y197" s="5">
        <v>1</v>
      </c>
      <c r="Z197" s="5"/>
      <c r="AA197" s="5">
        <f t="shared" si="74"/>
        <v>1</v>
      </c>
      <c r="AB197" s="5">
        <v>4</v>
      </c>
      <c r="AC197" s="5">
        <v>1</v>
      </c>
      <c r="AD197" s="5">
        <f t="shared" si="75"/>
        <v>5</v>
      </c>
    </row>
    <row r="198" spans="1:30" outlineLevel="4" x14ac:dyDescent="0.25">
      <c r="A198" s="9" t="s">
        <v>386</v>
      </c>
      <c r="B198" s="9" t="s">
        <v>387</v>
      </c>
      <c r="C198" s="9" t="s">
        <v>388</v>
      </c>
      <c r="D198" s="5">
        <f t="shared" si="66"/>
        <v>1</v>
      </c>
      <c r="E198" s="5">
        <f t="shared" si="66"/>
        <v>0</v>
      </c>
      <c r="F198" s="5">
        <f t="shared" si="67"/>
        <v>1</v>
      </c>
      <c r="G198" s="5"/>
      <c r="H198" s="5"/>
      <c r="I198" s="5">
        <f t="shared" si="68"/>
        <v>0</v>
      </c>
      <c r="J198" s="5"/>
      <c r="K198" s="5"/>
      <c r="L198" s="5">
        <f t="shared" si="69"/>
        <v>0</v>
      </c>
      <c r="M198" s="5"/>
      <c r="N198" s="5"/>
      <c r="O198" s="5">
        <f t="shared" si="70"/>
        <v>0</v>
      </c>
      <c r="P198" s="5"/>
      <c r="Q198" s="5"/>
      <c r="R198" s="5">
        <f t="shared" si="71"/>
        <v>0</v>
      </c>
      <c r="S198" s="5"/>
      <c r="T198" s="5"/>
      <c r="U198" s="5">
        <f t="shared" si="72"/>
        <v>0</v>
      </c>
      <c r="V198" s="5"/>
      <c r="W198" s="5"/>
      <c r="X198" s="5">
        <f t="shared" si="73"/>
        <v>0</v>
      </c>
      <c r="Y198" s="5"/>
      <c r="Z198" s="5"/>
      <c r="AA198" s="5">
        <f t="shared" si="74"/>
        <v>0</v>
      </c>
      <c r="AB198" s="5">
        <v>1</v>
      </c>
      <c r="AC198" s="5">
        <v>0</v>
      </c>
      <c r="AD198" s="5">
        <f t="shared" si="75"/>
        <v>1</v>
      </c>
    </row>
    <row r="199" spans="1:30" outlineLevel="4" x14ac:dyDescent="0.25">
      <c r="A199" s="9" t="s">
        <v>269</v>
      </c>
      <c r="B199" s="9" t="s">
        <v>269</v>
      </c>
      <c r="C199" s="9" t="s">
        <v>270</v>
      </c>
      <c r="D199" s="5">
        <f t="shared" si="66"/>
        <v>0</v>
      </c>
      <c r="E199" s="5">
        <f t="shared" si="66"/>
        <v>1</v>
      </c>
      <c r="F199" s="5">
        <f t="shared" si="67"/>
        <v>1</v>
      </c>
      <c r="G199" s="5"/>
      <c r="H199" s="5"/>
      <c r="I199" s="5">
        <f t="shared" si="68"/>
        <v>0</v>
      </c>
      <c r="J199" s="5"/>
      <c r="K199" s="5"/>
      <c r="L199" s="5">
        <f t="shared" si="69"/>
        <v>0</v>
      </c>
      <c r="M199" s="5"/>
      <c r="N199" s="5"/>
      <c r="O199" s="5">
        <f t="shared" si="70"/>
        <v>0</v>
      </c>
      <c r="P199" s="5"/>
      <c r="Q199" s="5"/>
      <c r="R199" s="5">
        <f t="shared" si="71"/>
        <v>0</v>
      </c>
      <c r="S199" s="5"/>
      <c r="T199" s="5"/>
      <c r="U199" s="5">
        <f t="shared" si="72"/>
        <v>0</v>
      </c>
      <c r="V199" s="5"/>
      <c r="W199" s="5"/>
      <c r="X199" s="5">
        <f t="shared" si="73"/>
        <v>0</v>
      </c>
      <c r="Y199" s="5"/>
      <c r="Z199" s="5"/>
      <c r="AA199" s="5">
        <f t="shared" si="74"/>
        <v>0</v>
      </c>
      <c r="AB199" s="5">
        <v>0</v>
      </c>
      <c r="AC199" s="5">
        <v>1</v>
      </c>
      <c r="AD199" s="5">
        <f t="shared" si="75"/>
        <v>1</v>
      </c>
    </row>
    <row r="200" spans="1:30" x14ac:dyDescent="0.25">
      <c r="A200" s="362" t="s">
        <v>271</v>
      </c>
      <c r="B200" s="362"/>
      <c r="C200" s="362"/>
      <c r="D200" s="4">
        <f t="shared" ref="D200:AD200" si="84">SUBTOTAL(9,D201:D205)</f>
        <v>32</v>
      </c>
      <c r="E200" s="4">
        <f t="shared" si="84"/>
        <v>42</v>
      </c>
      <c r="F200" s="4">
        <f t="shared" si="84"/>
        <v>74</v>
      </c>
      <c r="G200" s="4">
        <f t="shared" si="84"/>
        <v>0</v>
      </c>
      <c r="H200" s="4">
        <f t="shared" si="84"/>
        <v>0</v>
      </c>
      <c r="I200" s="4">
        <f t="shared" si="84"/>
        <v>0</v>
      </c>
      <c r="J200" s="4">
        <f t="shared" si="84"/>
        <v>0</v>
      </c>
      <c r="K200" s="4">
        <f t="shared" si="84"/>
        <v>0</v>
      </c>
      <c r="L200" s="4">
        <f t="shared" si="84"/>
        <v>0</v>
      </c>
      <c r="M200" s="4">
        <f t="shared" si="84"/>
        <v>0</v>
      </c>
      <c r="N200" s="4">
        <f t="shared" si="84"/>
        <v>1</v>
      </c>
      <c r="O200" s="4">
        <f t="shared" si="84"/>
        <v>1</v>
      </c>
      <c r="P200" s="4">
        <f t="shared" si="84"/>
        <v>32</v>
      </c>
      <c r="Q200" s="4">
        <f t="shared" si="84"/>
        <v>40</v>
      </c>
      <c r="R200" s="4">
        <f t="shared" si="84"/>
        <v>72</v>
      </c>
      <c r="S200" s="4">
        <f t="shared" si="84"/>
        <v>0</v>
      </c>
      <c r="T200" s="4">
        <f t="shared" si="84"/>
        <v>0</v>
      </c>
      <c r="U200" s="4">
        <f t="shared" si="84"/>
        <v>0</v>
      </c>
      <c r="V200" s="4">
        <f t="shared" si="84"/>
        <v>0</v>
      </c>
      <c r="W200" s="4">
        <f t="shared" si="84"/>
        <v>0</v>
      </c>
      <c r="X200" s="4">
        <f t="shared" si="84"/>
        <v>0</v>
      </c>
      <c r="Y200" s="4">
        <f t="shared" si="84"/>
        <v>0</v>
      </c>
      <c r="Z200" s="4">
        <f t="shared" si="84"/>
        <v>1</v>
      </c>
      <c r="AA200" s="4">
        <f t="shared" si="84"/>
        <v>1</v>
      </c>
      <c r="AB200" s="4">
        <f t="shared" si="84"/>
        <v>0</v>
      </c>
      <c r="AC200" s="4">
        <f t="shared" si="84"/>
        <v>0</v>
      </c>
      <c r="AD200" s="4">
        <f t="shared" si="84"/>
        <v>0</v>
      </c>
    </row>
    <row r="201" spans="1:30" outlineLevel="4" x14ac:dyDescent="0.25">
      <c r="A201" s="9">
        <v>13</v>
      </c>
      <c r="B201" s="9" t="s">
        <v>272</v>
      </c>
      <c r="C201" s="9" t="s">
        <v>273</v>
      </c>
      <c r="D201" s="5">
        <f t="shared" si="66"/>
        <v>13</v>
      </c>
      <c r="E201" s="5">
        <f t="shared" si="66"/>
        <v>12</v>
      </c>
      <c r="F201" s="5">
        <f t="shared" si="67"/>
        <v>25</v>
      </c>
      <c r="G201" s="5"/>
      <c r="H201" s="5"/>
      <c r="I201" s="5">
        <f t="shared" si="68"/>
        <v>0</v>
      </c>
      <c r="J201" s="5"/>
      <c r="K201" s="5"/>
      <c r="L201" s="5">
        <f t="shared" si="69"/>
        <v>0</v>
      </c>
      <c r="M201" s="5"/>
      <c r="N201" s="5">
        <v>1</v>
      </c>
      <c r="O201" s="5">
        <f t="shared" si="70"/>
        <v>1</v>
      </c>
      <c r="P201" s="5">
        <v>13</v>
      </c>
      <c r="Q201" s="5">
        <v>11</v>
      </c>
      <c r="R201" s="5">
        <f t="shared" si="71"/>
        <v>24</v>
      </c>
      <c r="S201" s="5"/>
      <c r="T201" s="5"/>
      <c r="U201" s="5">
        <f t="shared" si="72"/>
        <v>0</v>
      </c>
      <c r="V201" s="5"/>
      <c r="W201" s="5"/>
      <c r="X201" s="5">
        <f t="shared" si="73"/>
        <v>0</v>
      </c>
      <c r="Y201" s="5"/>
      <c r="Z201" s="5"/>
      <c r="AA201" s="5">
        <f t="shared" si="74"/>
        <v>0</v>
      </c>
      <c r="AB201" s="5">
        <v>0</v>
      </c>
      <c r="AC201" s="5">
        <v>0</v>
      </c>
      <c r="AD201" s="5">
        <f t="shared" si="75"/>
        <v>0</v>
      </c>
    </row>
    <row r="202" spans="1:30" outlineLevel="4" x14ac:dyDescent="0.25">
      <c r="A202" s="9">
        <v>16</v>
      </c>
      <c r="B202" s="9" t="s">
        <v>274</v>
      </c>
      <c r="C202" s="9" t="s">
        <v>275</v>
      </c>
      <c r="D202" s="5">
        <f t="shared" si="66"/>
        <v>10</v>
      </c>
      <c r="E202" s="5">
        <f t="shared" si="66"/>
        <v>24</v>
      </c>
      <c r="F202" s="5">
        <f t="shared" si="67"/>
        <v>34</v>
      </c>
      <c r="G202" s="5"/>
      <c r="H202" s="5"/>
      <c r="I202" s="5">
        <f t="shared" si="68"/>
        <v>0</v>
      </c>
      <c r="J202" s="5"/>
      <c r="K202" s="5"/>
      <c r="L202" s="5">
        <f t="shared" si="69"/>
        <v>0</v>
      </c>
      <c r="M202" s="5"/>
      <c r="N202" s="5"/>
      <c r="O202" s="5">
        <f t="shared" si="70"/>
        <v>0</v>
      </c>
      <c r="P202" s="5">
        <v>10</v>
      </c>
      <c r="Q202" s="5">
        <v>23</v>
      </c>
      <c r="R202" s="5">
        <f t="shared" si="71"/>
        <v>33</v>
      </c>
      <c r="S202" s="5"/>
      <c r="T202" s="5"/>
      <c r="U202" s="5">
        <f t="shared" si="72"/>
        <v>0</v>
      </c>
      <c r="V202" s="5"/>
      <c r="W202" s="5"/>
      <c r="X202" s="5">
        <f t="shared" si="73"/>
        <v>0</v>
      </c>
      <c r="Y202" s="5"/>
      <c r="Z202" s="5">
        <v>1</v>
      </c>
      <c r="AA202" s="5">
        <f t="shared" si="74"/>
        <v>1</v>
      </c>
      <c r="AB202" s="5">
        <v>0</v>
      </c>
      <c r="AC202" s="5">
        <v>0</v>
      </c>
      <c r="AD202" s="5">
        <f t="shared" si="75"/>
        <v>0</v>
      </c>
    </row>
    <row r="203" spans="1:30" outlineLevel="4" x14ac:dyDescent="0.25">
      <c r="A203" s="9">
        <v>24</v>
      </c>
      <c r="B203" s="9" t="s">
        <v>389</v>
      </c>
      <c r="C203" s="9" t="s">
        <v>390</v>
      </c>
      <c r="D203" s="5">
        <f t="shared" si="66"/>
        <v>4</v>
      </c>
      <c r="E203" s="5">
        <f t="shared" si="66"/>
        <v>0</v>
      </c>
      <c r="F203" s="5">
        <f t="shared" si="67"/>
        <v>4</v>
      </c>
      <c r="G203" s="5"/>
      <c r="H203" s="5"/>
      <c r="I203" s="5">
        <f t="shared" si="68"/>
        <v>0</v>
      </c>
      <c r="J203" s="5"/>
      <c r="K203" s="5"/>
      <c r="L203" s="5">
        <f t="shared" si="69"/>
        <v>0</v>
      </c>
      <c r="M203" s="5"/>
      <c r="N203" s="5"/>
      <c r="O203" s="5">
        <f t="shared" si="70"/>
        <v>0</v>
      </c>
      <c r="P203" s="5">
        <v>4</v>
      </c>
      <c r="Q203" s="5"/>
      <c r="R203" s="5">
        <f t="shared" si="71"/>
        <v>4</v>
      </c>
      <c r="S203" s="5"/>
      <c r="T203" s="5"/>
      <c r="U203" s="5">
        <f t="shared" si="72"/>
        <v>0</v>
      </c>
      <c r="V203" s="5"/>
      <c r="W203" s="5"/>
      <c r="X203" s="5">
        <f t="shared" si="73"/>
        <v>0</v>
      </c>
      <c r="Y203" s="5"/>
      <c r="Z203" s="5"/>
      <c r="AA203" s="5">
        <f t="shared" si="74"/>
        <v>0</v>
      </c>
      <c r="AB203" s="5">
        <v>0</v>
      </c>
      <c r="AC203" s="5">
        <v>0</v>
      </c>
      <c r="AD203" s="5">
        <f t="shared" si="75"/>
        <v>0</v>
      </c>
    </row>
    <row r="204" spans="1:30" outlineLevel="4" x14ac:dyDescent="0.25">
      <c r="A204" s="9">
        <v>45</v>
      </c>
      <c r="B204" s="9" t="s">
        <v>276</v>
      </c>
      <c r="C204" s="9" t="s">
        <v>277</v>
      </c>
      <c r="D204" s="5">
        <f t="shared" si="66"/>
        <v>4</v>
      </c>
      <c r="E204" s="5">
        <f t="shared" si="66"/>
        <v>5</v>
      </c>
      <c r="F204" s="5">
        <f t="shared" si="67"/>
        <v>9</v>
      </c>
      <c r="G204" s="5"/>
      <c r="H204" s="5"/>
      <c r="I204" s="5">
        <f t="shared" si="68"/>
        <v>0</v>
      </c>
      <c r="J204" s="5"/>
      <c r="K204" s="5"/>
      <c r="L204" s="5">
        <f t="shared" si="69"/>
        <v>0</v>
      </c>
      <c r="M204" s="5"/>
      <c r="N204" s="5"/>
      <c r="O204" s="5">
        <f t="shared" si="70"/>
        <v>0</v>
      </c>
      <c r="P204" s="5">
        <v>4</v>
      </c>
      <c r="Q204" s="5">
        <v>5</v>
      </c>
      <c r="R204" s="5">
        <f t="shared" si="71"/>
        <v>9</v>
      </c>
      <c r="S204" s="5"/>
      <c r="T204" s="5"/>
      <c r="U204" s="5">
        <f t="shared" si="72"/>
        <v>0</v>
      </c>
      <c r="V204" s="5"/>
      <c r="W204" s="5"/>
      <c r="X204" s="5">
        <f t="shared" si="73"/>
        <v>0</v>
      </c>
      <c r="Y204" s="5"/>
      <c r="Z204" s="5"/>
      <c r="AA204" s="5">
        <f t="shared" si="74"/>
        <v>0</v>
      </c>
      <c r="AB204" s="5">
        <v>0</v>
      </c>
      <c r="AC204" s="5">
        <v>0</v>
      </c>
      <c r="AD204" s="5">
        <f t="shared" si="75"/>
        <v>0</v>
      </c>
    </row>
    <row r="205" spans="1:30" outlineLevel="4" x14ac:dyDescent="0.25">
      <c r="A205" s="9">
        <v>52</v>
      </c>
      <c r="B205" s="9" t="s">
        <v>278</v>
      </c>
      <c r="C205" s="9" t="s">
        <v>279</v>
      </c>
      <c r="D205" s="5">
        <f t="shared" si="66"/>
        <v>1</v>
      </c>
      <c r="E205" s="5">
        <f t="shared" si="66"/>
        <v>1</v>
      </c>
      <c r="F205" s="5">
        <f t="shared" si="67"/>
        <v>2</v>
      </c>
      <c r="G205" s="5"/>
      <c r="H205" s="5"/>
      <c r="I205" s="5">
        <f t="shared" si="68"/>
        <v>0</v>
      </c>
      <c r="J205" s="5"/>
      <c r="K205" s="5"/>
      <c r="L205" s="5">
        <f t="shared" si="69"/>
        <v>0</v>
      </c>
      <c r="M205" s="5"/>
      <c r="N205" s="5"/>
      <c r="O205" s="5">
        <f t="shared" si="70"/>
        <v>0</v>
      </c>
      <c r="P205" s="5">
        <v>1</v>
      </c>
      <c r="Q205" s="5">
        <v>1</v>
      </c>
      <c r="R205" s="5">
        <f t="shared" si="71"/>
        <v>2</v>
      </c>
      <c r="S205" s="5"/>
      <c r="T205" s="5"/>
      <c r="U205" s="5">
        <f t="shared" si="72"/>
        <v>0</v>
      </c>
      <c r="V205" s="5"/>
      <c r="W205" s="5"/>
      <c r="X205" s="5">
        <f t="shared" si="73"/>
        <v>0</v>
      </c>
      <c r="Y205" s="5"/>
      <c r="Z205" s="5"/>
      <c r="AA205" s="5">
        <f t="shared" si="74"/>
        <v>0</v>
      </c>
      <c r="AB205" s="5">
        <v>0</v>
      </c>
      <c r="AC205" s="5">
        <v>0</v>
      </c>
      <c r="AD205" s="5">
        <f t="shared" si="75"/>
        <v>0</v>
      </c>
    </row>
    <row r="206" spans="1:30" x14ac:dyDescent="0.25">
      <c r="A206" s="363" t="s">
        <v>282</v>
      </c>
      <c r="B206" s="363"/>
      <c r="C206" s="363"/>
      <c r="D206" s="4">
        <f t="shared" ref="D206:AD206" si="85">SUBTOTAL(9,D209:D253)</f>
        <v>793</v>
      </c>
      <c r="E206" s="4">
        <f t="shared" si="85"/>
        <v>1549</v>
      </c>
      <c r="F206" s="4">
        <f t="shared" si="85"/>
        <v>2342</v>
      </c>
      <c r="G206" s="4">
        <f t="shared" si="85"/>
        <v>1</v>
      </c>
      <c r="H206" s="4">
        <f t="shared" si="85"/>
        <v>3</v>
      </c>
      <c r="I206" s="4">
        <f t="shared" si="85"/>
        <v>4</v>
      </c>
      <c r="J206" s="4">
        <f t="shared" si="85"/>
        <v>1</v>
      </c>
      <c r="K206" s="4">
        <f t="shared" si="85"/>
        <v>3</v>
      </c>
      <c r="L206" s="4">
        <f t="shared" si="85"/>
        <v>4</v>
      </c>
      <c r="M206" s="4">
        <f t="shared" si="85"/>
        <v>8</v>
      </c>
      <c r="N206" s="4">
        <f t="shared" si="85"/>
        <v>17</v>
      </c>
      <c r="O206" s="4">
        <f t="shared" si="85"/>
        <v>25</v>
      </c>
      <c r="P206" s="4">
        <f t="shared" si="85"/>
        <v>624</v>
      </c>
      <c r="Q206" s="4">
        <f t="shared" si="85"/>
        <v>1277</v>
      </c>
      <c r="R206" s="4">
        <f t="shared" si="85"/>
        <v>1901</v>
      </c>
      <c r="S206" s="4">
        <f t="shared" si="85"/>
        <v>0</v>
      </c>
      <c r="T206" s="4">
        <f t="shared" si="85"/>
        <v>0</v>
      </c>
      <c r="U206" s="4">
        <f t="shared" si="85"/>
        <v>0</v>
      </c>
      <c r="V206" s="4">
        <f t="shared" si="85"/>
        <v>2</v>
      </c>
      <c r="W206" s="4">
        <f t="shared" si="85"/>
        <v>4</v>
      </c>
      <c r="X206" s="4">
        <f t="shared" si="85"/>
        <v>6</v>
      </c>
      <c r="Y206" s="4">
        <f t="shared" si="85"/>
        <v>7</v>
      </c>
      <c r="Z206" s="4">
        <f t="shared" si="85"/>
        <v>7</v>
      </c>
      <c r="AA206" s="4">
        <f t="shared" si="85"/>
        <v>14</v>
      </c>
      <c r="AB206" s="4">
        <f t="shared" si="85"/>
        <v>150</v>
      </c>
      <c r="AC206" s="4">
        <f t="shared" si="85"/>
        <v>238</v>
      </c>
      <c r="AD206" s="4">
        <f t="shared" si="85"/>
        <v>388</v>
      </c>
    </row>
    <row r="207" spans="1:30" x14ac:dyDescent="0.25">
      <c r="A207" s="364" t="s">
        <v>12</v>
      </c>
      <c r="B207" s="364"/>
      <c r="C207" s="364"/>
      <c r="D207" s="4">
        <f t="shared" ref="D207:AD207" si="86">SUBTOTAL(9,D209:D237)</f>
        <v>551</v>
      </c>
      <c r="E207" s="4">
        <f t="shared" si="86"/>
        <v>1215</v>
      </c>
      <c r="F207" s="4">
        <f t="shared" si="86"/>
        <v>1766</v>
      </c>
      <c r="G207" s="4">
        <f t="shared" si="86"/>
        <v>1</v>
      </c>
      <c r="H207" s="4">
        <f t="shared" si="86"/>
        <v>3</v>
      </c>
      <c r="I207" s="4">
        <f t="shared" si="86"/>
        <v>4</v>
      </c>
      <c r="J207" s="4">
        <f t="shared" si="86"/>
        <v>1</v>
      </c>
      <c r="K207" s="4">
        <f t="shared" si="86"/>
        <v>2</v>
      </c>
      <c r="L207" s="4">
        <f t="shared" si="86"/>
        <v>3</v>
      </c>
      <c r="M207" s="4">
        <f t="shared" si="86"/>
        <v>7</v>
      </c>
      <c r="N207" s="4">
        <f t="shared" si="86"/>
        <v>17</v>
      </c>
      <c r="O207" s="4">
        <f t="shared" si="86"/>
        <v>24</v>
      </c>
      <c r="P207" s="4">
        <f t="shared" si="86"/>
        <v>437</v>
      </c>
      <c r="Q207" s="4">
        <f t="shared" si="86"/>
        <v>1013</v>
      </c>
      <c r="R207" s="4">
        <f t="shared" si="86"/>
        <v>1450</v>
      </c>
      <c r="S207" s="4">
        <f t="shared" si="86"/>
        <v>0</v>
      </c>
      <c r="T207" s="4">
        <f t="shared" si="86"/>
        <v>0</v>
      </c>
      <c r="U207" s="4">
        <f t="shared" si="86"/>
        <v>0</v>
      </c>
      <c r="V207" s="4">
        <f t="shared" si="86"/>
        <v>2</v>
      </c>
      <c r="W207" s="4">
        <f t="shared" si="86"/>
        <v>2</v>
      </c>
      <c r="X207" s="4">
        <f t="shared" si="86"/>
        <v>4</v>
      </c>
      <c r="Y207" s="4">
        <f t="shared" si="86"/>
        <v>4</v>
      </c>
      <c r="Z207" s="4">
        <f t="shared" si="86"/>
        <v>5</v>
      </c>
      <c r="AA207" s="4">
        <f t="shared" si="86"/>
        <v>9</v>
      </c>
      <c r="AB207" s="4">
        <f t="shared" si="86"/>
        <v>99</v>
      </c>
      <c r="AC207" s="4">
        <f t="shared" si="86"/>
        <v>173</v>
      </c>
      <c r="AD207" s="4">
        <f t="shared" si="86"/>
        <v>272</v>
      </c>
    </row>
    <row r="208" spans="1:30" x14ac:dyDescent="0.25">
      <c r="A208" s="362" t="s">
        <v>13</v>
      </c>
      <c r="B208" s="362"/>
      <c r="C208" s="362"/>
      <c r="D208" s="4">
        <f t="shared" ref="D208:AD208" si="87">SUBTOTAL(9,D209:D221)</f>
        <v>448</v>
      </c>
      <c r="E208" s="4">
        <f t="shared" si="87"/>
        <v>982</v>
      </c>
      <c r="F208" s="4">
        <f t="shared" si="87"/>
        <v>1430</v>
      </c>
      <c r="G208" s="4">
        <f t="shared" si="87"/>
        <v>0</v>
      </c>
      <c r="H208" s="4">
        <f t="shared" si="87"/>
        <v>3</v>
      </c>
      <c r="I208" s="4">
        <f t="shared" si="87"/>
        <v>3</v>
      </c>
      <c r="J208" s="4">
        <f t="shared" si="87"/>
        <v>0</v>
      </c>
      <c r="K208" s="4">
        <f t="shared" si="87"/>
        <v>1</v>
      </c>
      <c r="L208" s="4">
        <f t="shared" si="87"/>
        <v>1</v>
      </c>
      <c r="M208" s="4">
        <f t="shared" si="87"/>
        <v>6</v>
      </c>
      <c r="N208" s="4">
        <f t="shared" si="87"/>
        <v>14</v>
      </c>
      <c r="O208" s="4">
        <f t="shared" si="87"/>
        <v>20</v>
      </c>
      <c r="P208" s="4">
        <f t="shared" si="87"/>
        <v>359</v>
      </c>
      <c r="Q208" s="4">
        <f t="shared" si="87"/>
        <v>809</v>
      </c>
      <c r="R208" s="4">
        <f t="shared" si="87"/>
        <v>1168</v>
      </c>
      <c r="S208" s="4">
        <f t="shared" si="87"/>
        <v>0</v>
      </c>
      <c r="T208" s="4">
        <f t="shared" si="87"/>
        <v>0</v>
      </c>
      <c r="U208" s="4">
        <f t="shared" si="87"/>
        <v>0</v>
      </c>
      <c r="V208" s="4">
        <f t="shared" si="87"/>
        <v>2</v>
      </c>
      <c r="W208" s="4">
        <f t="shared" si="87"/>
        <v>2</v>
      </c>
      <c r="X208" s="4">
        <f t="shared" si="87"/>
        <v>4</v>
      </c>
      <c r="Y208" s="4">
        <f t="shared" si="87"/>
        <v>3</v>
      </c>
      <c r="Z208" s="4">
        <f t="shared" si="87"/>
        <v>5</v>
      </c>
      <c r="AA208" s="4">
        <f t="shared" si="87"/>
        <v>8</v>
      </c>
      <c r="AB208" s="4">
        <f t="shared" si="87"/>
        <v>78</v>
      </c>
      <c r="AC208" s="4">
        <f t="shared" si="87"/>
        <v>148</v>
      </c>
      <c r="AD208" s="4">
        <f t="shared" si="87"/>
        <v>226</v>
      </c>
    </row>
    <row r="209" spans="1:30" outlineLevel="4" x14ac:dyDescent="0.25">
      <c r="A209" s="9">
        <v>16.010100000000001</v>
      </c>
      <c r="B209" s="9" t="s">
        <v>285</v>
      </c>
      <c r="C209" s="9" t="s">
        <v>286</v>
      </c>
      <c r="D209" s="5">
        <f t="shared" si="66"/>
        <v>68</v>
      </c>
      <c r="E209" s="5">
        <f t="shared" si="66"/>
        <v>300</v>
      </c>
      <c r="F209" s="5">
        <f t="shared" si="67"/>
        <v>368</v>
      </c>
      <c r="G209" s="5"/>
      <c r="H209" s="5"/>
      <c r="I209" s="5">
        <f t="shared" si="68"/>
        <v>0</v>
      </c>
      <c r="J209" s="5"/>
      <c r="K209" s="5"/>
      <c r="L209" s="5">
        <f t="shared" si="69"/>
        <v>0</v>
      </c>
      <c r="M209" s="5"/>
      <c r="N209" s="5">
        <v>3</v>
      </c>
      <c r="O209" s="5">
        <f t="shared" si="70"/>
        <v>3</v>
      </c>
      <c r="P209" s="5">
        <v>62</v>
      </c>
      <c r="Q209" s="5">
        <v>257</v>
      </c>
      <c r="R209" s="5">
        <f t="shared" si="71"/>
        <v>319</v>
      </c>
      <c r="S209" s="5"/>
      <c r="T209" s="5"/>
      <c r="U209" s="5">
        <f t="shared" si="72"/>
        <v>0</v>
      </c>
      <c r="V209" s="5"/>
      <c r="W209" s="5"/>
      <c r="X209" s="5">
        <f t="shared" si="73"/>
        <v>0</v>
      </c>
      <c r="Y209" s="5"/>
      <c r="Z209" s="5">
        <v>3</v>
      </c>
      <c r="AA209" s="5">
        <f t="shared" si="74"/>
        <v>3</v>
      </c>
      <c r="AB209" s="5">
        <v>6</v>
      </c>
      <c r="AC209" s="5">
        <v>37</v>
      </c>
      <c r="AD209" s="5">
        <f t="shared" si="75"/>
        <v>43</v>
      </c>
    </row>
    <row r="210" spans="1:30" outlineLevel="4" x14ac:dyDescent="0.25">
      <c r="A210" s="9">
        <v>16.010400000000001</v>
      </c>
      <c r="B210" s="9" t="s">
        <v>287</v>
      </c>
      <c r="C210" s="9" t="s">
        <v>288</v>
      </c>
      <c r="D210" s="5">
        <f t="shared" si="66"/>
        <v>20</v>
      </c>
      <c r="E210" s="5">
        <f t="shared" si="66"/>
        <v>96</v>
      </c>
      <c r="F210" s="5">
        <f t="shared" si="67"/>
        <v>116</v>
      </c>
      <c r="G210" s="5"/>
      <c r="H210" s="5"/>
      <c r="I210" s="5">
        <f t="shared" si="68"/>
        <v>0</v>
      </c>
      <c r="J210" s="5"/>
      <c r="K210" s="5"/>
      <c r="L210" s="5">
        <f t="shared" si="69"/>
        <v>0</v>
      </c>
      <c r="M210" s="5">
        <v>1</v>
      </c>
      <c r="N210" s="5">
        <v>1</v>
      </c>
      <c r="O210" s="5">
        <f t="shared" si="70"/>
        <v>2</v>
      </c>
      <c r="P210" s="5">
        <v>16</v>
      </c>
      <c r="Q210" s="5">
        <v>76</v>
      </c>
      <c r="R210" s="5">
        <f t="shared" si="71"/>
        <v>92</v>
      </c>
      <c r="S210" s="5"/>
      <c r="T210" s="5"/>
      <c r="U210" s="5">
        <f t="shared" si="72"/>
        <v>0</v>
      </c>
      <c r="V210" s="5"/>
      <c r="W210" s="5"/>
      <c r="X210" s="5">
        <f t="shared" si="73"/>
        <v>0</v>
      </c>
      <c r="Y210" s="5"/>
      <c r="Z210" s="5"/>
      <c r="AA210" s="5">
        <f t="shared" si="74"/>
        <v>0</v>
      </c>
      <c r="AB210" s="5">
        <v>3</v>
      </c>
      <c r="AC210" s="5">
        <v>19</v>
      </c>
      <c r="AD210" s="5">
        <f t="shared" si="75"/>
        <v>22</v>
      </c>
    </row>
    <row r="211" spans="1:30" outlineLevel="4" x14ac:dyDescent="0.25">
      <c r="A211" s="9">
        <v>16.010400000000001</v>
      </c>
      <c r="B211" s="9" t="s">
        <v>289</v>
      </c>
      <c r="C211" s="9" t="s">
        <v>290</v>
      </c>
      <c r="D211" s="5">
        <f t="shared" si="66"/>
        <v>16</v>
      </c>
      <c r="E211" s="5">
        <f t="shared" si="66"/>
        <v>69</v>
      </c>
      <c r="F211" s="5">
        <f t="shared" si="67"/>
        <v>85</v>
      </c>
      <c r="G211" s="5"/>
      <c r="H211" s="5"/>
      <c r="I211" s="5">
        <f t="shared" si="68"/>
        <v>0</v>
      </c>
      <c r="J211" s="5"/>
      <c r="K211" s="5"/>
      <c r="L211" s="5">
        <f t="shared" si="69"/>
        <v>0</v>
      </c>
      <c r="M211" s="5"/>
      <c r="N211" s="5">
        <v>1</v>
      </c>
      <c r="O211" s="5">
        <f t="shared" si="70"/>
        <v>1</v>
      </c>
      <c r="P211" s="5">
        <v>13</v>
      </c>
      <c r="Q211" s="5">
        <v>61</v>
      </c>
      <c r="R211" s="5">
        <f t="shared" si="71"/>
        <v>74</v>
      </c>
      <c r="S211" s="5"/>
      <c r="T211" s="5"/>
      <c r="U211" s="5">
        <f t="shared" si="72"/>
        <v>0</v>
      </c>
      <c r="V211" s="5"/>
      <c r="W211" s="5"/>
      <c r="X211" s="5">
        <f t="shared" si="73"/>
        <v>0</v>
      </c>
      <c r="Y211" s="5"/>
      <c r="Z211" s="5">
        <v>1</v>
      </c>
      <c r="AA211" s="5">
        <f t="shared" si="74"/>
        <v>1</v>
      </c>
      <c r="AB211" s="5">
        <v>3</v>
      </c>
      <c r="AC211" s="5">
        <v>6</v>
      </c>
      <c r="AD211" s="5">
        <f t="shared" si="75"/>
        <v>9</v>
      </c>
    </row>
    <row r="212" spans="1:30" outlineLevel="4" x14ac:dyDescent="0.25">
      <c r="A212" s="9">
        <v>16.0901</v>
      </c>
      <c r="B212" s="9" t="s">
        <v>291</v>
      </c>
      <c r="C212" s="9" t="s">
        <v>292</v>
      </c>
      <c r="D212" s="5">
        <f t="shared" si="66"/>
        <v>0</v>
      </c>
      <c r="E212" s="5">
        <f t="shared" si="66"/>
        <v>1</v>
      </c>
      <c r="F212" s="5">
        <f t="shared" si="67"/>
        <v>1</v>
      </c>
      <c r="G212" s="5"/>
      <c r="H212" s="5"/>
      <c r="I212" s="5">
        <f t="shared" si="68"/>
        <v>0</v>
      </c>
      <c r="J212" s="5"/>
      <c r="K212" s="5"/>
      <c r="L212" s="5">
        <f t="shared" si="69"/>
        <v>0</v>
      </c>
      <c r="M212" s="5"/>
      <c r="N212" s="5"/>
      <c r="O212" s="5">
        <f t="shared" si="70"/>
        <v>0</v>
      </c>
      <c r="P212" s="5"/>
      <c r="Q212" s="5">
        <v>1</v>
      </c>
      <c r="R212" s="5">
        <f t="shared" si="71"/>
        <v>1</v>
      </c>
      <c r="S212" s="5"/>
      <c r="T212" s="5"/>
      <c r="U212" s="5">
        <f t="shared" si="72"/>
        <v>0</v>
      </c>
      <c r="V212" s="5"/>
      <c r="W212" s="5"/>
      <c r="X212" s="5">
        <f t="shared" si="73"/>
        <v>0</v>
      </c>
      <c r="Y212" s="5"/>
      <c r="Z212" s="5"/>
      <c r="AA212" s="5">
        <f t="shared" si="74"/>
        <v>0</v>
      </c>
      <c r="AB212" s="5">
        <v>0</v>
      </c>
      <c r="AC212" s="5">
        <v>0</v>
      </c>
      <c r="AD212" s="5">
        <f t="shared" si="75"/>
        <v>0</v>
      </c>
    </row>
    <row r="213" spans="1:30" outlineLevel="4" x14ac:dyDescent="0.25">
      <c r="A213" s="9">
        <v>16.090499999999999</v>
      </c>
      <c r="B213" s="9" t="s">
        <v>293</v>
      </c>
      <c r="C213" s="9" t="s">
        <v>294</v>
      </c>
      <c r="D213" s="5">
        <f t="shared" si="66"/>
        <v>23</v>
      </c>
      <c r="E213" s="5">
        <f t="shared" si="66"/>
        <v>61</v>
      </c>
      <c r="F213" s="5">
        <f t="shared" si="67"/>
        <v>84</v>
      </c>
      <c r="G213" s="5"/>
      <c r="H213" s="5"/>
      <c r="I213" s="5">
        <f t="shared" si="68"/>
        <v>0</v>
      </c>
      <c r="J213" s="5"/>
      <c r="K213" s="5"/>
      <c r="L213" s="5">
        <f t="shared" si="69"/>
        <v>0</v>
      </c>
      <c r="M213" s="5"/>
      <c r="N213" s="5">
        <v>1</v>
      </c>
      <c r="O213" s="5">
        <f t="shared" si="70"/>
        <v>1</v>
      </c>
      <c r="P213" s="5">
        <v>20</v>
      </c>
      <c r="Q213" s="5">
        <v>39</v>
      </c>
      <c r="R213" s="5">
        <f t="shared" si="71"/>
        <v>59</v>
      </c>
      <c r="S213" s="5"/>
      <c r="T213" s="5"/>
      <c r="U213" s="5">
        <f t="shared" si="72"/>
        <v>0</v>
      </c>
      <c r="V213" s="5"/>
      <c r="W213" s="5">
        <v>1</v>
      </c>
      <c r="X213" s="5">
        <f t="shared" si="73"/>
        <v>1</v>
      </c>
      <c r="Y213" s="5"/>
      <c r="Z213" s="5"/>
      <c r="AA213" s="5">
        <f t="shared" si="74"/>
        <v>0</v>
      </c>
      <c r="AB213" s="5">
        <v>3</v>
      </c>
      <c r="AC213" s="5">
        <v>20</v>
      </c>
      <c r="AD213" s="5">
        <f t="shared" si="75"/>
        <v>23</v>
      </c>
    </row>
    <row r="214" spans="1:30" outlineLevel="4" x14ac:dyDescent="0.25">
      <c r="A214" s="9">
        <v>23.010100000000001</v>
      </c>
      <c r="B214" s="9" t="s">
        <v>295</v>
      </c>
      <c r="C214" s="9" t="s">
        <v>296</v>
      </c>
      <c r="D214" s="5">
        <f t="shared" si="66"/>
        <v>5</v>
      </c>
      <c r="E214" s="5">
        <f t="shared" si="66"/>
        <v>9</v>
      </c>
      <c r="F214" s="5">
        <f t="shared" si="67"/>
        <v>14</v>
      </c>
      <c r="G214" s="5"/>
      <c r="H214" s="5"/>
      <c r="I214" s="5">
        <f t="shared" si="68"/>
        <v>0</v>
      </c>
      <c r="J214" s="5"/>
      <c r="K214" s="5"/>
      <c r="L214" s="5">
        <f t="shared" si="69"/>
        <v>0</v>
      </c>
      <c r="M214" s="5"/>
      <c r="N214" s="5"/>
      <c r="O214" s="5">
        <f t="shared" si="70"/>
        <v>0</v>
      </c>
      <c r="P214" s="5">
        <v>3</v>
      </c>
      <c r="Q214" s="5">
        <v>7</v>
      </c>
      <c r="R214" s="5">
        <f t="shared" si="71"/>
        <v>10</v>
      </c>
      <c r="S214" s="5"/>
      <c r="T214" s="5"/>
      <c r="U214" s="5">
        <f t="shared" si="72"/>
        <v>0</v>
      </c>
      <c r="V214" s="5"/>
      <c r="W214" s="5"/>
      <c r="X214" s="5">
        <f t="shared" si="73"/>
        <v>0</v>
      </c>
      <c r="Y214" s="5"/>
      <c r="Z214" s="5"/>
      <c r="AA214" s="5">
        <f t="shared" si="74"/>
        <v>0</v>
      </c>
      <c r="AB214" s="5">
        <v>2</v>
      </c>
      <c r="AC214" s="5">
        <v>2</v>
      </c>
      <c r="AD214" s="5">
        <f t="shared" si="75"/>
        <v>4</v>
      </c>
    </row>
    <row r="215" spans="1:30" outlineLevel="4" x14ac:dyDescent="0.25">
      <c r="A215" s="9">
        <v>23.9999</v>
      </c>
      <c r="B215" s="9" t="s">
        <v>297</v>
      </c>
      <c r="C215" s="9" t="s">
        <v>298</v>
      </c>
      <c r="D215" s="5">
        <f t="shared" si="66"/>
        <v>10</v>
      </c>
      <c r="E215" s="5">
        <f t="shared" si="66"/>
        <v>42</v>
      </c>
      <c r="F215" s="5">
        <f t="shared" si="67"/>
        <v>52</v>
      </c>
      <c r="G215" s="5"/>
      <c r="H215" s="5"/>
      <c r="I215" s="5">
        <f t="shared" si="68"/>
        <v>0</v>
      </c>
      <c r="J215" s="5"/>
      <c r="K215" s="5"/>
      <c r="L215" s="5">
        <f t="shared" si="69"/>
        <v>0</v>
      </c>
      <c r="M215" s="5"/>
      <c r="N215" s="5"/>
      <c r="O215" s="5">
        <f t="shared" si="70"/>
        <v>0</v>
      </c>
      <c r="P215" s="5">
        <v>9</v>
      </c>
      <c r="Q215" s="5">
        <v>37</v>
      </c>
      <c r="R215" s="5">
        <f t="shared" si="71"/>
        <v>46</v>
      </c>
      <c r="S215" s="5"/>
      <c r="T215" s="5"/>
      <c r="U215" s="5">
        <f t="shared" si="72"/>
        <v>0</v>
      </c>
      <c r="V215" s="5"/>
      <c r="W215" s="5"/>
      <c r="X215" s="5">
        <f t="shared" si="73"/>
        <v>0</v>
      </c>
      <c r="Y215" s="5">
        <v>1</v>
      </c>
      <c r="Z215" s="5"/>
      <c r="AA215" s="5">
        <f t="shared" si="74"/>
        <v>1</v>
      </c>
      <c r="AB215" s="5">
        <v>0</v>
      </c>
      <c r="AC215" s="5">
        <v>5</v>
      </c>
      <c r="AD215" s="5">
        <f t="shared" si="75"/>
        <v>5</v>
      </c>
    </row>
    <row r="216" spans="1:30" outlineLevel="4" x14ac:dyDescent="0.25">
      <c r="A216" s="9">
        <v>38.010100000000001</v>
      </c>
      <c r="B216" s="9" t="s">
        <v>299</v>
      </c>
      <c r="C216" s="9" t="s">
        <v>300</v>
      </c>
      <c r="D216" s="5">
        <f t="shared" si="66"/>
        <v>29</v>
      </c>
      <c r="E216" s="5">
        <f t="shared" si="66"/>
        <v>21</v>
      </c>
      <c r="F216" s="5">
        <f t="shared" si="67"/>
        <v>50</v>
      </c>
      <c r="G216" s="5"/>
      <c r="H216" s="5"/>
      <c r="I216" s="5">
        <f t="shared" si="68"/>
        <v>0</v>
      </c>
      <c r="J216" s="5"/>
      <c r="K216" s="5"/>
      <c r="L216" s="5">
        <f t="shared" si="69"/>
        <v>0</v>
      </c>
      <c r="M216" s="5">
        <v>2</v>
      </c>
      <c r="N216" s="5"/>
      <c r="O216" s="5">
        <f t="shared" si="70"/>
        <v>2</v>
      </c>
      <c r="P216" s="5">
        <v>23</v>
      </c>
      <c r="Q216" s="5">
        <v>19</v>
      </c>
      <c r="R216" s="5">
        <f t="shared" si="71"/>
        <v>42</v>
      </c>
      <c r="S216" s="5"/>
      <c r="T216" s="5"/>
      <c r="U216" s="5">
        <f t="shared" si="72"/>
        <v>0</v>
      </c>
      <c r="V216" s="5"/>
      <c r="W216" s="5"/>
      <c r="X216" s="5">
        <f t="shared" si="73"/>
        <v>0</v>
      </c>
      <c r="Y216" s="5"/>
      <c r="Z216" s="5"/>
      <c r="AA216" s="5">
        <f t="shared" si="74"/>
        <v>0</v>
      </c>
      <c r="AB216" s="5">
        <v>4</v>
      </c>
      <c r="AC216" s="5">
        <v>2</v>
      </c>
      <c r="AD216" s="5">
        <f t="shared" si="75"/>
        <v>6</v>
      </c>
    </row>
    <row r="217" spans="1:30" outlineLevel="4" x14ac:dyDescent="0.25">
      <c r="A217" s="9">
        <v>50.0501</v>
      </c>
      <c r="B217" s="9" t="s">
        <v>301</v>
      </c>
      <c r="C217" s="9" t="s">
        <v>302</v>
      </c>
      <c r="D217" s="5">
        <f t="shared" si="66"/>
        <v>80</v>
      </c>
      <c r="E217" s="5">
        <f t="shared" si="66"/>
        <v>167</v>
      </c>
      <c r="F217" s="5">
        <f t="shared" si="67"/>
        <v>247</v>
      </c>
      <c r="G217" s="5"/>
      <c r="H217" s="5"/>
      <c r="I217" s="5">
        <f t="shared" si="68"/>
        <v>0</v>
      </c>
      <c r="J217" s="5"/>
      <c r="K217" s="5"/>
      <c r="L217" s="5">
        <f t="shared" si="69"/>
        <v>0</v>
      </c>
      <c r="M217" s="5">
        <v>1</v>
      </c>
      <c r="N217" s="5">
        <v>4</v>
      </c>
      <c r="O217" s="5">
        <f t="shared" si="70"/>
        <v>5</v>
      </c>
      <c r="P217" s="5">
        <v>61</v>
      </c>
      <c r="Q217" s="5">
        <v>142</v>
      </c>
      <c r="R217" s="5">
        <f t="shared" si="71"/>
        <v>203</v>
      </c>
      <c r="S217" s="5"/>
      <c r="T217" s="5"/>
      <c r="U217" s="5">
        <f t="shared" si="72"/>
        <v>0</v>
      </c>
      <c r="V217" s="5"/>
      <c r="W217" s="5">
        <v>1</v>
      </c>
      <c r="X217" s="5">
        <f t="shared" si="73"/>
        <v>1</v>
      </c>
      <c r="Y217" s="5">
        <v>2</v>
      </c>
      <c r="Z217" s="5">
        <v>1</v>
      </c>
      <c r="AA217" s="5">
        <f t="shared" si="74"/>
        <v>3</v>
      </c>
      <c r="AB217" s="5">
        <v>16</v>
      </c>
      <c r="AC217" s="5">
        <v>19</v>
      </c>
      <c r="AD217" s="5">
        <f t="shared" si="75"/>
        <v>35</v>
      </c>
    </row>
    <row r="218" spans="1:30" outlineLevel="4" x14ac:dyDescent="0.25">
      <c r="A218" s="9">
        <v>50.070300000000003</v>
      </c>
      <c r="B218" s="9" t="s">
        <v>303</v>
      </c>
      <c r="C218" s="9" t="s">
        <v>304</v>
      </c>
      <c r="D218" s="5">
        <f t="shared" si="66"/>
        <v>29</v>
      </c>
      <c r="E218" s="5">
        <f t="shared" si="66"/>
        <v>89</v>
      </c>
      <c r="F218" s="5">
        <f t="shared" si="67"/>
        <v>118</v>
      </c>
      <c r="G218" s="5"/>
      <c r="H218" s="5"/>
      <c r="I218" s="5">
        <f t="shared" si="68"/>
        <v>0</v>
      </c>
      <c r="J218" s="5"/>
      <c r="K218" s="5"/>
      <c r="L218" s="5">
        <f t="shared" si="69"/>
        <v>0</v>
      </c>
      <c r="M218" s="5"/>
      <c r="N218" s="5"/>
      <c r="O218" s="5">
        <f t="shared" si="70"/>
        <v>0</v>
      </c>
      <c r="P218" s="5">
        <v>24</v>
      </c>
      <c r="Q218" s="5">
        <v>76</v>
      </c>
      <c r="R218" s="5">
        <f t="shared" si="71"/>
        <v>100</v>
      </c>
      <c r="S218" s="5"/>
      <c r="T218" s="5"/>
      <c r="U218" s="5">
        <f t="shared" si="72"/>
        <v>0</v>
      </c>
      <c r="V218" s="5"/>
      <c r="W218" s="5"/>
      <c r="X218" s="5">
        <f t="shared" si="73"/>
        <v>0</v>
      </c>
      <c r="Y218" s="5"/>
      <c r="Z218" s="5"/>
      <c r="AA218" s="5">
        <f t="shared" si="74"/>
        <v>0</v>
      </c>
      <c r="AB218" s="5">
        <v>5</v>
      </c>
      <c r="AC218" s="5">
        <v>13</v>
      </c>
      <c r="AD218" s="5">
        <f t="shared" si="75"/>
        <v>18</v>
      </c>
    </row>
    <row r="219" spans="1:30" outlineLevel="4" x14ac:dyDescent="0.25">
      <c r="A219" s="9">
        <v>50.0901</v>
      </c>
      <c r="B219" s="9" t="s">
        <v>305</v>
      </c>
      <c r="C219" s="9" t="s">
        <v>306</v>
      </c>
      <c r="D219" s="5">
        <f t="shared" si="66"/>
        <v>73</v>
      </c>
      <c r="E219" s="5">
        <f t="shared" si="66"/>
        <v>57</v>
      </c>
      <c r="F219" s="5">
        <f t="shared" si="67"/>
        <v>130</v>
      </c>
      <c r="G219" s="5"/>
      <c r="H219" s="5">
        <v>1</v>
      </c>
      <c r="I219" s="5">
        <f t="shared" si="68"/>
        <v>1</v>
      </c>
      <c r="J219" s="5"/>
      <c r="K219" s="5">
        <v>1</v>
      </c>
      <c r="L219" s="5">
        <f t="shared" si="69"/>
        <v>1</v>
      </c>
      <c r="M219" s="5">
        <v>1</v>
      </c>
      <c r="N219" s="5"/>
      <c r="O219" s="5">
        <f t="shared" si="70"/>
        <v>1</v>
      </c>
      <c r="P219" s="5">
        <v>60</v>
      </c>
      <c r="Q219" s="5">
        <v>49</v>
      </c>
      <c r="R219" s="5">
        <f t="shared" si="71"/>
        <v>109</v>
      </c>
      <c r="S219" s="5"/>
      <c r="T219" s="5"/>
      <c r="U219" s="5">
        <f t="shared" si="72"/>
        <v>0</v>
      </c>
      <c r="V219" s="5"/>
      <c r="W219" s="5"/>
      <c r="X219" s="5">
        <f t="shared" si="73"/>
        <v>0</v>
      </c>
      <c r="Y219" s="5"/>
      <c r="Z219" s="5"/>
      <c r="AA219" s="5">
        <f t="shared" si="74"/>
        <v>0</v>
      </c>
      <c r="AB219" s="5">
        <v>12</v>
      </c>
      <c r="AC219" s="5">
        <v>6</v>
      </c>
      <c r="AD219" s="5">
        <f t="shared" si="75"/>
        <v>18</v>
      </c>
    </row>
    <row r="220" spans="1:30" outlineLevel="4" x14ac:dyDescent="0.25">
      <c r="A220" s="9">
        <v>54.010300000000001</v>
      </c>
      <c r="B220" s="9" t="s">
        <v>307</v>
      </c>
      <c r="C220" s="9" t="s">
        <v>308</v>
      </c>
      <c r="D220" s="5">
        <f t="shared" si="66"/>
        <v>47</v>
      </c>
      <c r="E220" s="5">
        <f t="shared" si="66"/>
        <v>48</v>
      </c>
      <c r="F220" s="5">
        <f t="shared" si="67"/>
        <v>95</v>
      </c>
      <c r="G220" s="5"/>
      <c r="H220" s="5">
        <v>1</v>
      </c>
      <c r="I220" s="5">
        <f t="shared" si="68"/>
        <v>1</v>
      </c>
      <c r="J220" s="5"/>
      <c r="K220" s="5"/>
      <c r="L220" s="5">
        <f t="shared" si="69"/>
        <v>0</v>
      </c>
      <c r="M220" s="5"/>
      <c r="N220" s="5">
        <v>3</v>
      </c>
      <c r="O220" s="5">
        <f t="shared" si="70"/>
        <v>3</v>
      </c>
      <c r="P220" s="5">
        <v>28</v>
      </c>
      <c r="Q220" s="5">
        <v>30</v>
      </c>
      <c r="R220" s="5">
        <f t="shared" si="71"/>
        <v>58</v>
      </c>
      <c r="S220" s="5"/>
      <c r="T220" s="5"/>
      <c r="U220" s="5">
        <f t="shared" si="72"/>
        <v>0</v>
      </c>
      <c r="V220" s="5">
        <v>1</v>
      </c>
      <c r="W220" s="5"/>
      <c r="X220" s="5">
        <f t="shared" si="73"/>
        <v>1</v>
      </c>
      <c r="Y220" s="5"/>
      <c r="Z220" s="5"/>
      <c r="AA220" s="5">
        <f t="shared" si="74"/>
        <v>0</v>
      </c>
      <c r="AB220" s="5">
        <v>18</v>
      </c>
      <c r="AC220" s="5">
        <v>14</v>
      </c>
      <c r="AD220" s="5">
        <f t="shared" si="75"/>
        <v>32</v>
      </c>
    </row>
    <row r="221" spans="1:30" outlineLevel="4" x14ac:dyDescent="0.25">
      <c r="A221" s="9">
        <v>54.0199</v>
      </c>
      <c r="B221" s="9" t="s">
        <v>309</v>
      </c>
      <c r="C221" s="9" t="s">
        <v>310</v>
      </c>
      <c r="D221" s="5">
        <f t="shared" si="66"/>
        <v>48</v>
      </c>
      <c r="E221" s="5">
        <f t="shared" si="66"/>
        <v>22</v>
      </c>
      <c r="F221" s="5">
        <f t="shared" si="67"/>
        <v>70</v>
      </c>
      <c r="G221" s="5"/>
      <c r="H221" s="5">
        <v>1</v>
      </c>
      <c r="I221" s="5">
        <f t="shared" si="68"/>
        <v>1</v>
      </c>
      <c r="J221" s="5"/>
      <c r="K221" s="5"/>
      <c r="L221" s="5">
        <f t="shared" si="69"/>
        <v>0</v>
      </c>
      <c r="M221" s="5">
        <v>1</v>
      </c>
      <c r="N221" s="5">
        <v>1</v>
      </c>
      <c r="O221" s="5">
        <f t="shared" si="70"/>
        <v>2</v>
      </c>
      <c r="P221" s="5">
        <v>40</v>
      </c>
      <c r="Q221" s="5">
        <v>15</v>
      </c>
      <c r="R221" s="5">
        <f t="shared" si="71"/>
        <v>55</v>
      </c>
      <c r="S221" s="5"/>
      <c r="T221" s="5"/>
      <c r="U221" s="5">
        <f t="shared" si="72"/>
        <v>0</v>
      </c>
      <c r="V221" s="5">
        <v>1</v>
      </c>
      <c r="W221" s="5"/>
      <c r="X221" s="5">
        <f t="shared" si="73"/>
        <v>1</v>
      </c>
      <c r="Y221" s="5"/>
      <c r="Z221" s="5"/>
      <c r="AA221" s="5">
        <f t="shared" si="74"/>
        <v>0</v>
      </c>
      <c r="AB221" s="5">
        <v>6</v>
      </c>
      <c r="AC221" s="5">
        <v>5</v>
      </c>
      <c r="AD221" s="5">
        <f t="shared" si="75"/>
        <v>11</v>
      </c>
    </row>
    <row r="222" spans="1:30" x14ac:dyDescent="0.25">
      <c r="A222" s="362" t="s">
        <v>311</v>
      </c>
      <c r="B222" s="362"/>
      <c r="C222" s="362"/>
      <c r="D222" s="4">
        <f t="shared" ref="D222:AD222" si="88">SUBTOTAL(9,D223:D231)</f>
        <v>47</v>
      </c>
      <c r="E222" s="4">
        <f t="shared" si="88"/>
        <v>100</v>
      </c>
      <c r="F222" s="4">
        <f t="shared" si="88"/>
        <v>147</v>
      </c>
      <c r="G222" s="4">
        <f t="shared" si="88"/>
        <v>0</v>
      </c>
      <c r="H222" s="4">
        <f t="shared" si="88"/>
        <v>0</v>
      </c>
      <c r="I222" s="4">
        <f t="shared" si="88"/>
        <v>0</v>
      </c>
      <c r="J222" s="4">
        <f t="shared" si="88"/>
        <v>1</v>
      </c>
      <c r="K222" s="4">
        <f t="shared" si="88"/>
        <v>0</v>
      </c>
      <c r="L222" s="4">
        <f t="shared" si="88"/>
        <v>1</v>
      </c>
      <c r="M222" s="4">
        <f t="shared" si="88"/>
        <v>1</v>
      </c>
      <c r="N222" s="4">
        <f t="shared" si="88"/>
        <v>2</v>
      </c>
      <c r="O222" s="4">
        <f t="shared" si="88"/>
        <v>3</v>
      </c>
      <c r="P222" s="4">
        <f t="shared" si="88"/>
        <v>38</v>
      </c>
      <c r="Q222" s="4">
        <f t="shared" si="88"/>
        <v>86</v>
      </c>
      <c r="R222" s="4">
        <f t="shared" si="88"/>
        <v>124</v>
      </c>
      <c r="S222" s="4">
        <f t="shared" si="88"/>
        <v>0</v>
      </c>
      <c r="T222" s="4">
        <f t="shared" si="88"/>
        <v>0</v>
      </c>
      <c r="U222" s="4">
        <f t="shared" si="88"/>
        <v>0</v>
      </c>
      <c r="V222" s="4">
        <f t="shared" si="88"/>
        <v>0</v>
      </c>
      <c r="W222" s="4">
        <f t="shared" si="88"/>
        <v>0</v>
      </c>
      <c r="X222" s="4">
        <f t="shared" si="88"/>
        <v>0</v>
      </c>
      <c r="Y222" s="4">
        <f t="shared" si="88"/>
        <v>0</v>
      </c>
      <c r="Z222" s="4">
        <f t="shared" si="88"/>
        <v>0</v>
      </c>
      <c r="AA222" s="4">
        <f t="shared" si="88"/>
        <v>0</v>
      </c>
      <c r="AB222" s="4">
        <f t="shared" si="88"/>
        <v>7</v>
      </c>
      <c r="AC222" s="4">
        <f t="shared" si="88"/>
        <v>12</v>
      </c>
      <c r="AD222" s="4">
        <f t="shared" si="88"/>
        <v>19</v>
      </c>
    </row>
    <row r="223" spans="1:30" outlineLevel="4" x14ac:dyDescent="0.25">
      <c r="A223" s="9">
        <v>50.060499999999998</v>
      </c>
      <c r="B223" s="9" t="s">
        <v>312</v>
      </c>
      <c r="C223" s="9" t="s">
        <v>313</v>
      </c>
      <c r="D223" s="5">
        <f t="shared" si="66"/>
        <v>7</v>
      </c>
      <c r="E223" s="5">
        <f t="shared" si="66"/>
        <v>14</v>
      </c>
      <c r="F223" s="5">
        <f t="shared" si="67"/>
        <v>21</v>
      </c>
      <c r="G223" s="5"/>
      <c r="H223" s="5"/>
      <c r="I223" s="5">
        <f t="shared" si="68"/>
        <v>0</v>
      </c>
      <c r="J223" s="5"/>
      <c r="K223" s="5"/>
      <c r="L223" s="5">
        <f t="shared" si="69"/>
        <v>0</v>
      </c>
      <c r="M223" s="5"/>
      <c r="N223" s="5"/>
      <c r="O223" s="5">
        <f t="shared" si="70"/>
        <v>0</v>
      </c>
      <c r="P223" s="5">
        <v>5</v>
      </c>
      <c r="Q223" s="5">
        <v>11</v>
      </c>
      <c r="R223" s="5">
        <f t="shared" si="71"/>
        <v>16</v>
      </c>
      <c r="S223" s="5"/>
      <c r="T223" s="5"/>
      <c r="U223" s="5">
        <f t="shared" si="72"/>
        <v>0</v>
      </c>
      <c r="V223" s="5"/>
      <c r="W223" s="5"/>
      <c r="X223" s="5">
        <f t="shared" si="73"/>
        <v>0</v>
      </c>
      <c r="Y223" s="5"/>
      <c r="Z223" s="5"/>
      <c r="AA223" s="5">
        <f t="shared" si="74"/>
        <v>0</v>
      </c>
      <c r="AB223" s="5">
        <v>2</v>
      </c>
      <c r="AC223" s="5">
        <v>3</v>
      </c>
      <c r="AD223" s="5">
        <f t="shared" si="75"/>
        <v>5</v>
      </c>
    </row>
    <row r="224" spans="1:30" outlineLevel="4" x14ac:dyDescent="0.25">
      <c r="A224" s="9">
        <v>50.070099999999996</v>
      </c>
      <c r="B224" s="9" t="s">
        <v>314</v>
      </c>
      <c r="C224" s="9" t="s">
        <v>315</v>
      </c>
      <c r="D224" s="5">
        <f t="shared" si="66"/>
        <v>1</v>
      </c>
      <c r="E224" s="5">
        <f t="shared" si="66"/>
        <v>9</v>
      </c>
      <c r="F224" s="5">
        <f t="shared" si="67"/>
        <v>10</v>
      </c>
      <c r="G224" s="5"/>
      <c r="H224" s="5"/>
      <c r="I224" s="5">
        <f t="shared" si="68"/>
        <v>0</v>
      </c>
      <c r="J224" s="5"/>
      <c r="K224" s="5"/>
      <c r="L224" s="5">
        <f t="shared" si="69"/>
        <v>0</v>
      </c>
      <c r="M224" s="5"/>
      <c r="N224" s="5"/>
      <c r="O224" s="5">
        <f t="shared" si="70"/>
        <v>0</v>
      </c>
      <c r="P224" s="5"/>
      <c r="Q224" s="5">
        <v>2</v>
      </c>
      <c r="R224" s="5">
        <f t="shared" si="71"/>
        <v>2</v>
      </c>
      <c r="S224" s="5"/>
      <c r="T224" s="5"/>
      <c r="U224" s="5">
        <f t="shared" si="72"/>
        <v>0</v>
      </c>
      <c r="V224" s="5"/>
      <c r="W224" s="5"/>
      <c r="X224" s="5">
        <f t="shared" si="73"/>
        <v>0</v>
      </c>
      <c r="Y224" s="5"/>
      <c r="Z224" s="5"/>
      <c r="AA224" s="5">
        <f t="shared" si="74"/>
        <v>0</v>
      </c>
      <c r="AB224" s="5">
        <v>1</v>
      </c>
      <c r="AC224" s="5">
        <v>7</v>
      </c>
      <c r="AD224" s="5">
        <f t="shared" si="75"/>
        <v>8</v>
      </c>
    </row>
    <row r="225" spans="1:30" outlineLevel="4" x14ac:dyDescent="0.25">
      <c r="A225" s="9">
        <v>50.0702</v>
      </c>
      <c r="B225" s="9" t="s">
        <v>391</v>
      </c>
      <c r="C225" s="9" t="s">
        <v>392</v>
      </c>
      <c r="D225" s="5">
        <f t="shared" si="66"/>
        <v>4</v>
      </c>
      <c r="E225" s="5">
        <f t="shared" si="66"/>
        <v>10</v>
      </c>
      <c r="F225" s="5">
        <f t="shared" si="67"/>
        <v>14</v>
      </c>
      <c r="G225" s="5"/>
      <c r="H225" s="5"/>
      <c r="I225" s="5">
        <f t="shared" si="68"/>
        <v>0</v>
      </c>
      <c r="J225" s="5"/>
      <c r="K225" s="5"/>
      <c r="L225" s="5">
        <f t="shared" si="69"/>
        <v>0</v>
      </c>
      <c r="M225" s="5">
        <v>1</v>
      </c>
      <c r="N225" s="5">
        <v>2</v>
      </c>
      <c r="O225" s="5">
        <f t="shared" si="70"/>
        <v>3</v>
      </c>
      <c r="P225" s="5">
        <v>3</v>
      </c>
      <c r="Q225" s="5">
        <v>8</v>
      </c>
      <c r="R225" s="5">
        <f t="shared" si="71"/>
        <v>11</v>
      </c>
      <c r="S225" s="5"/>
      <c r="T225" s="5"/>
      <c r="U225" s="5">
        <f t="shared" si="72"/>
        <v>0</v>
      </c>
      <c r="V225" s="5"/>
      <c r="W225" s="5"/>
      <c r="X225" s="5">
        <f t="shared" si="73"/>
        <v>0</v>
      </c>
      <c r="Y225" s="5"/>
      <c r="Z225" s="5"/>
      <c r="AA225" s="5">
        <f t="shared" si="74"/>
        <v>0</v>
      </c>
      <c r="AB225" s="5">
        <v>0</v>
      </c>
      <c r="AC225" s="5">
        <v>0</v>
      </c>
      <c r="AD225" s="5">
        <f t="shared" si="75"/>
        <v>0</v>
      </c>
    </row>
    <row r="226" spans="1:30" outlineLevel="4" x14ac:dyDescent="0.25">
      <c r="A226" s="9">
        <v>50.070399999999999</v>
      </c>
      <c r="B226" s="9" t="s">
        <v>316</v>
      </c>
      <c r="C226" s="9" t="s">
        <v>317</v>
      </c>
      <c r="D226" s="5">
        <f t="shared" si="66"/>
        <v>0</v>
      </c>
      <c r="E226" s="5">
        <f t="shared" si="66"/>
        <v>7</v>
      </c>
      <c r="F226" s="5">
        <f t="shared" si="67"/>
        <v>7</v>
      </c>
      <c r="G226" s="5"/>
      <c r="H226" s="5"/>
      <c r="I226" s="5">
        <f t="shared" si="68"/>
        <v>0</v>
      </c>
      <c r="J226" s="5"/>
      <c r="K226" s="5"/>
      <c r="L226" s="5">
        <f t="shared" si="69"/>
        <v>0</v>
      </c>
      <c r="M226" s="5"/>
      <c r="N226" s="5"/>
      <c r="O226" s="5">
        <f t="shared" si="70"/>
        <v>0</v>
      </c>
      <c r="P226" s="5"/>
      <c r="Q226" s="5">
        <v>6</v>
      </c>
      <c r="R226" s="5">
        <f t="shared" si="71"/>
        <v>6</v>
      </c>
      <c r="S226" s="5"/>
      <c r="T226" s="5"/>
      <c r="U226" s="5">
        <f t="shared" si="72"/>
        <v>0</v>
      </c>
      <c r="V226" s="5"/>
      <c r="W226" s="5"/>
      <c r="X226" s="5">
        <f t="shared" si="73"/>
        <v>0</v>
      </c>
      <c r="Y226" s="5"/>
      <c r="Z226" s="5"/>
      <c r="AA226" s="5">
        <f t="shared" si="74"/>
        <v>0</v>
      </c>
      <c r="AB226" s="5">
        <v>0</v>
      </c>
      <c r="AC226" s="5">
        <v>1</v>
      </c>
      <c r="AD226" s="5">
        <f t="shared" si="75"/>
        <v>1</v>
      </c>
    </row>
    <row r="227" spans="1:30" outlineLevel="4" x14ac:dyDescent="0.25">
      <c r="A227" s="9">
        <v>50.070500000000003</v>
      </c>
      <c r="B227" s="9" t="s">
        <v>318</v>
      </c>
      <c r="C227" s="9" t="s">
        <v>319</v>
      </c>
      <c r="D227" s="5">
        <f t="shared" si="66"/>
        <v>10</v>
      </c>
      <c r="E227" s="5">
        <f t="shared" si="66"/>
        <v>16</v>
      </c>
      <c r="F227" s="5">
        <f t="shared" si="67"/>
        <v>26</v>
      </c>
      <c r="G227" s="5"/>
      <c r="H227" s="5"/>
      <c r="I227" s="5">
        <f t="shared" si="68"/>
        <v>0</v>
      </c>
      <c r="J227" s="5"/>
      <c r="K227" s="5"/>
      <c r="L227" s="5">
        <f t="shared" si="69"/>
        <v>0</v>
      </c>
      <c r="M227" s="5"/>
      <c r="N227" s="5"/>
      <c r="O227" s="5">
        <f t="shared" si="70"/>
        <v>0</v>
      </c>
      <c r="P227" s="5">
        <v>9</v>
      </c>
      <c r="Q227" s="5">
        <v>16</v>
      </c>
      <c r="R227" s="5">
        <f t="shared" si="71"/>
        <v>25</v>
      </c>
      <c r="S227" s="5"/>
      <c r="T227" s="5"/>
      <c r="U227" s="5">
        <f t="shared" si="72"/>
        <v>0</v>
      </c>
      <c r="V227" s="5"/>
      <c r="W227" s="5"/>
      <c r="X227" s="5">
        <f t="shared" si="73"/>
        <v>0</v>
      </c>
      <c r="Y227" s="5"/>
      <c r="Z227" s="5"/>
      <c r="AA227" s="5">
        <f t="shared" si="74"/>
        <v>0</v>
      </c>
      <c r="AB227" s="5">
        <v>1</v>
      </c>
      <c r="AC227" s="5">
        <v>0</v>
      </c>
      <c r="AD227" s="5">
        <f t="shared" si="75"/>
        <v>1</v>
      </c>
    </row>
    <row r="228" spans="1:30" outlineLevel="4" x14ac:dyDescent="0.25">
      <c r="A228" s="9">
        <v>50.070500000000003</v>
      </c>
      <c r="B228" s="9" t="s">
        <v>320</v>
      </c>
      <c r="C228" s="9" t="s">
        <v>321</v>
      </c>
      <c r="D228" s="5">
        <f t="shared" si="66"/>
        <v>15</v>
      </c>
      <c r="E228" s="5">
        <f t="shared" si="66"/>
        <v>13</v>
      </c>
      <c r="F228" s="5">
        <f t="shared" si="67"/>
        <v>28</v>
      </c>
      <c r="G228" s="5"/>
      <c r="H228" s="5"/>
      <c r="I228" s="5">
        <f t="shared" si="68"/>
        <v>0</v>
      </c>
      <c r="J228" s="5">
        <v>1</v>
      </c>
      <c r="K228" s="5"/>
      <c r="L228" s="5">
        <f t="shared" si="69"/>
        <v>1</v>
      </c>
      <c r="M228" s="5"/>
      <c r="N228" s="5"/>
      <c r="O228" s="5">
        <f t="shared" si="70"/>
        <v>0</v>
      </c>
      <c r="P228" s="5">
        <v>11</v>
      </c>
      <c r="Q228" s="5">
        <v>13</v>
      </c>
      <c r="R228" s="5">
        <f t="shared" si="71"/>
        <v>24</v>
      </c>
      <c r="S228" s="5"/>
      <c r="T228" s="5"/>
      <c r="U228" s="5">
        <f t="shared" si="72"/>
        <v>0</v>
      </c>
      <c r="V228" s="5"/>
      <c r="W228" s="5"/>
      <c r="X228" s="5">
        <f t="shared" si="73"/>
        <v>0</v>
      </c>
      <c r="Y228" s="5"/>
      <c r="Z228" s="5"/>
      <c r="AA228" s="5">
        <f t="shared" si="74"/>
        <v>0</v>
      </c>
      <c r="AB228" s="5">
        <v>3</v>
      </c>
      <c r="AC228" s="5">
        <v>0</v>
      </c>
      <c r="AD228" s="5">
        <f t="shared" si="75"/>
        <v>3</v>
      </c>
    </row>
    <row r="229" spans="1:30" outlineLevel="4" x14ac:dyDescent="0.25">
      <c r="A229" s="9">
        <v>50.070500000000003</v>
      </c>
      <c r="B229" s="9" t="s">
        <v>322</v>
      </c>
      <c r="C229" s="9" t="s">
        <v>323</v>
      </c>
      <c r="D229" s="5">
        <f t="shared" si="66"/>
        <v>4</v>
      </c>
      <c r="E229" s="5">
        <f t="shared" si="66"/>
        <v>28</v>
      </c>
      <c r="F229" s="5">
        <f t="shared" si="67"/>
        <v>32</v>
      </c>
      <c r="G229" s="5"/>
      <c r="H229" s="5"/>
      <c r="I229" s="5">
        <f t="shared" si="68"/>
        <v>0</v>
      </c>
      <c r="J229" s="5"/>
      <c r="K229" s="5"/>
      <c r="L229" s="5">
        <f t="shared" si="69"/>
        <v>0</v>
      </c>
      <c r="M229" s="5"/>
      <c r="N229" s="5"/>
      <c r="O229" s="5">
        <f t="shared" si="70"/>
        <v>0</v>
      </c>
      <c r="P229" s="5">
        <v>4</v>
      </c>
      <c r="Q229" s="5">
        <v>27</v>
      </c>
      <c r="R229" s="5">
        <f t="shared" si="71"/>
        <v>31</v>
      </c>
      <c r="S229" s="5"/>
      <c r="T229" s="5"/>
      <c r="U229" s="5">
        <f t="shared" si="72"/>
        <v>0</v>
      </c>
      <c r="V229" s="5"/>
      <c r="W229" s="5"/>
      <c r="X229" s="5">
        <f t="shared" si="73"/>
        <v>0</v>
      </c>
      <c r="Y229" s="5"/>
      <c r="Z229" s="5"/>
      <c r="AA229" s="5">
        <f t="shared" si="74"/>
        <v>0</v>
      </c>
      <c r="AB229" s="5">
        <v>0</v>
      </c>
      <c r="AC229" s="5">
        <v>1</v>
      </c>
      <c r="AD229" s="5">
        <f t="shared" si="75"/>
        <v>1</v>
      </c>
    </row>
    <row r="230" spans="1:30" outlineLevel="4" x14ac:dyDescent="0.25">
      <c r="A230" s="9">
        <v>50.070799999999998</v>
      </c>
      <c r="B230" s="9" t="s">
        <v>324</v>
      </c>
      <c r="C230" s="9" t="s">
        <v>325</v>
      </c>
      <c r="D230" s="5">
        <f t="shared" si="66"/>
        <v>1</v>
      </c>
      <c r="E230" s="5">
        <f t="shared" si="66"/>
        <v>2</v>
      </c>
      <c r="F230" s="5">
        <f t="shared" si="67"/>
        <v>3</v>
      </c>
      <c r="G230" s="5"/>
      <c r="H230" s="5"/>
      <c r="I230" s="5">
        <f t="shared" si="68"/>
        <v>0</v>
      </c>
      <c r="J230" s="5"/>
      <c r="K230" s="5"/>
      <c r="L230" s="5">
        <f t="shared" si="69"/>
        <v>0</v>
      </c>
      <c r="M230" s="5"/>
      <c r="N230" s="5"/>
      <c r="O230" s="5">
        <f t="shared" si="70"/>
        <v>0</v>
      </c>
      <c r="P230" s="5">
        <v>1</v>
      </c>
      <c r="Q230" s="5">
        <v>2</v>
      </c>
      <c r="R230" s="5">
        <f t="shared" si="71"/>
        <v>3</v>
      </c>
      <c r="S230" s="5"/>
      <c r="T230" s="5"/>
      <c r="U230" s="5">
        <f t="shared" si="72"/>
        <v>0</v>
      </c>
      <c r="V230" s="5"/>
      <c r="W230" s="5"/>
      <c r="X230" s="5">
        <f t="shared" si="73"/>
        <v>0</v>
      </c>
      <c r="Y230" s="5"/>
      <c r="Z230" s="5"/>
      <c r="AA230" s="5">
        <f t="shared" si="74"/>
        <v>0</v>
      </c>
      <c r="AB230" s="5">
        <v>0</v>
      </c>
      <c r="AC230" s="5">
        <v>0</v>
      </c>
      <c r="AD230" s="5">
        <f t="shared" si="75"/>
        <v>0</v>
      </c>
    </row>
    <row r="231" spans="1:30" outlineLevel="4" x14ac:dyDescent="0.25">
      <c r="A231" s="9">
        <v>50.070900000000002</v>
      </c>
      <c r="B231" s="9" t="s">
        <v>326</v>
      </c>
      <c r="C231" s="9" t="s">
        <v>327</v>
      </c>
      <c r="D231" s="5">
        <f t="shared" si="66"/>
        <v>5</v>
      </c>
      <c r="E231" s="5">
        <f t="shared" si="66"/>
        <v>1</v>
      </c>
      <c r="F231" s="5">
        <f t="shared" si="67"/>
        <v>6</v>
      </c>
      <c r="G231" s="5"/>
      <c r="H231" s="5"/>
      <c r="I231" s="5">
        <f t="shared" si="68"/>
        <v>0</v>
      </c>
      <c r="J231" s="5"/>
      <c r="K231" s="5"/>
      <c r="L231" s="5">
        <f t="shared" si="69"/>
        <v>0</v>
      </c>
      <c r="M231" s="5"/>
      <c r="N231" s="5"/>
      <c r="O231" s="5">
        <f t="shared" si="70"/>
        <v>0</v>
      </c>
      <c r="P231" s="5">
        <v>5</v>
      </c>
      <c r="Q231" s="5">
        <v>1</v>
      </c>
      <c r="R231" s="5">
        <f t="shared" si="71"/>
        <v>6</v>
      </c>
      <c r="S231" s="5"/>
      <c r="T231" s="5"/>
      <c r="U231" s="5">
        <f t="shared" si="72"/>
        <v>0</v>
      </c>
      <c r="V231" s="5"/>
      <c r="W231" s="5"/>
      <c r="X231" s="5">
        <f t="shared" si="73"/>
        <v>0</v>
      </c>
      <c r="Y231" s="5"/>
      <c r="Z231" s="5"/>
      <c r="AA231" s="5">
        <f t="shared" si="74"/>
        <v>0</v>
      </c>
      <c r="AB231" s="5">
        <v>0</v>
      </c>
      <c r="AC231" s="5">
        <v>0</v>
      </c>
      <c r="AD231" s="5">
        <f t="shared" si="75"/>
        <v>0</v>
      </c>
    </row>
    <row r="232" spans="1:30" x14ac:dyDescent="0.25">
      <c r="A232" s="362" t="s">
        <v>328</v>
      </c>
      <c r="B232" s="362"/>
      <c r="C232" s="362"/>
      <c r="D232" s="4">
        <f t="shared" ref="D232:AD232" si="89">SUBTOTAL(9,D233:D237)</f>
        <v>56</v>
      </c>
      <c r="E232" s="4">
        <f t="shared" si="89"/>
        <v>133</v>
      </c>
      <c r="F232" s="4">
        <f t="shared" si="89"/>
        <v>189</v>
      </c>
      <c r="G232" s="4">
        <f t="shared" si="89"/>
        <v>1</v>
      </c>
      <c r="H232" s="4">
        <f t="shared" si="89"/>
        <v>0</v>
      </c>
      <c r="I232" s="4">
        <f t="shared" si="89"/>
        <v>1</v>
      </c>
      <c r="J232" s="4">
        <f t="shared" si="89"/>
        <v>0</v>
      </c>
      <c r="K232" s="4">
        <f t="shared" si="89"/>
        <v>1</v>
      </c>
      <c r="L232" s="4">
        <f t="shared" si="89"/>
        <v>1</v>
      </c>
      <c r="M232" s="4">
        <f t="shared" si="89"/>
        <v>0</v>
      </c>
      <c r="N232" s="4">
        <f t="shared" si="89"/>
        <v>1</v>
      </c>
      <c r="O232" s="4">
        <f t="shared" si="89"/>
        <v>1</v>
      </c>
      <c r="P232" s="4">
        <f t="shared" si="89"/>
        <v>40</v>
      </c>
      <c r="Q232" s="4">
        <f t="shared" si="89"/>
        <v>118</v>
      </c>
      <c r="R232" s="4">
        <f t="shared" si="89"/>
        <v>158</v>
      </c>
      <c r="S232" s="4">
        <f t="shared" si="89"/>
        <v>0</v>
      </c>
      <c r="T232" s="4">
        <f t="shared" si="89"/>
        <v>0</v>
      </c>
      <c r="U232" s="4">
        <f t="shared" si="89"/>
        <v>0</v>
      </c>
      <c r="V232" s="4">
        <f t="shared" si="89"/>
        <v>0</v>
      </c>
      <c r="W232" s="4">
        <f t="shared" si="89"/>
        <v>0</v>
      </c>
      <c r="X232" s="4">
        <f t="shared" si="89"/>
        <v>0</v>
      </c>
      <c r="Y232" s="4">
        <f t="shared" si="89"/>
        <v>1</v>
      </c>
      <c r="Z232" s="4">
        <f t="shared" si="89"/>
        <v>0</v>
      </c>
      <c r="AA232" s="4">
        <f t="shared" si="89"/>
        <v>1</v>
      </c>
      <c r="AB232" s="4">
        <f t="shared" si="89"/>
        <v>14</v>
      </c>
      <c r="AC232" s="4">
        <f t="shared" si="89"/>
        <v>13</v>
      </c>
      <c r="AD232" s="4">
        <f t="shared" si="89"/>
        <v>27</v>
      </c>
    </row>
    <row r="233" spans="1:30" outlineLevel="4" x14ac:dyDescent="0.25">
      <c r="A233" s="9">
        <v>30.9999</v>
      </c>
      <c r="B233" s="9" t="s">
        <v>329</v>
      </c>
      <c r="C233" s="9" t="s">
        <v>330</v>
      </c>
      <c r="D233" s="5">
        <f t="shared" si="66"/>
        <v>9</v>
      </c>
      <c r="E233" s="5">
        <f t="shared" si="66"/>
        <v>24</v>
      </c>
      <c r="F233" s="5">
        <f t="shared" si="67"/>
        <v>33</v>
      </c>
      <c r="G233" s="5"/>
      <c r="H233" s="5"/>
      <c r="I233" s="5">
        <f t="shared" si="68"/>
        <v>0</v>
      </c>
      <c r="J233" s="5"/>
      <c r="K233" s="5"/>
      <c r="L233" s="5">
        <f t="shared" si="69"/>
        <v>0</v>
      </c>
      <c r="M233" s="5"/>
      <c r="N233" s="5"/>
      <c r="O233" s="5">
        <f t="shared" si="70"/>
        <v>0</v>
      </c>
      <c r="P233" s="5">
        <v>6</v>
      </c>
      <c r="Q233" s="5">
        <v>23</v>
      </c>
      <c r="R233" s="5">
        <f t="shared" si="71"/>
        <v>29</v>
      </c>
      <c r="S233" s="5"/>
      <c r="T233" s="5"/>
      <c r="U233" s="5">
        <f t="shared" si="72"/>
        <v>0</v>
      </c>
      <c r="V233" s="5"/>
      <c r="W233" s="5"/>
      <c r="X233" s="5">
        <f t="shared" si="73"/>
        <v>0</v>
      </c>
      <c r="Y233" s="5"/>
      <c r="Z233" s="5"/>
      <c r="AA233" s="5">
        <f t="shared" si="74"/>
        <v>0</v>
      </c>
      <c r="AB233" s="5">
        <v>3</v>
      </c>
      <c r="AC233" s="5">
        <v>1</v>
      </c>
      <c r="AD233" s="5">
        <f t="shared" si="75"/>
        <v>4</v>
      </c>
    </row>
    <row r="234" spans="1:30" outlineLevel="4" x14ac:dyDescent="0.25">
      <c r="A234" s="9">
        <v>30.9999</v>
      </c>
      <c r="B234" s="9" t="s">
        <v>331</v>
      </c>
      <c r="C234" s="9" t="s">
        <v>332</v>
      </c>
      <c r="D234" s="5">
        <f t="shared" si="66"/>
        <v>6</v>
      </c>
      <c r="E234" s="5">
        <f t="shared" si="66"/>
        <v>27</v>
      </c>
      <c r="F234" s="5">
        <f t="shared" si="67"/>
        <v>33</v>
      </c>
      <c r="G234" s="5"/>
      <c r="H234" s="5"/>
      <c r="I234" s="5">
        <f t="shared" si="68"/>
        <v>0</v>
      </c>
      <c r="J234" s="5"/>
      <c r="K234" s="5">
        <v>1</v>
      </c>
      <c r="L234" s="5">
        <f t="shared" si="69"/>
        <v>1</v>
      </c>
      <c r="M234" s="5"/>
      <c r="N234" s="5"/>
      <c r="O234" s="5">
        <f t="shared" si="70"/>
        <v>0</v>
      </c>
      <c r="P234" s="5">
        <v>5</v>
      </c>
      <c r="Q234" s="5">
        <v>21</v>
      </c>
      <c r="R234" s="5">
        <f t="shared" si="71"/>
        <v>26</v>
      </c>
      <c r="S234" s="5"/>
      <c r="T234" s="5"/>
      <c r="U234" s="5">
        <f t="shared" si="72"/>
        <v>0</v>
      </c>
      <c r="V234" s="5"/>
      <c r="W234" s="5"/>
      <c r="X234" s="5">
        <f t="shared" si="73"/>
        <v>0</v>
      </c>
      <c r="Y234" s="5"/>
      <c r="Z234" s="5"/>
      <c r="AA234" s="5">
        <f t="shared" si="74"/>
        <v>0</v>
      </c>
      <c r="AB234" s="5">
        <v>1</v>
      </c>
      <c r="AC234" s="5">
        <v>5</v>
      </c>
      <c r="AD234" s="5">
        <f t="shared" si="75"/>
        <v>6</v>
      </c>
    </row>
    <row r="235" spans="1:30" outlineLevel="4" x14ac:dyDescent="0.25">
      <c r="A235" s="9">
        <v>30.9999</v>
      </c>
      <c r="B235" s="9" t="s">
        <v>333</v>
      </c>
      <c r="C235" s="9" t="s">
        <v>334</v>
      </c>
      <c r="D235" s="5">
        <f t="shared" si="66"/>
        <v>20</v>
      </c>
      <c r="E235" s="5">
        <f t="shared" si="66"/>
        <v>19</v>
      </c>
      <c r="F235" s="5">
        <f t="shared" si="67"/>
        <v>39</v>
      </c>
      <c r="G235" s="5"/>
      <c r="H235" s="5"/>
      <c r="I235" s="5">
        <f t="shared" si="68"/>
        <v>0</v>
      </c>
      <c r="J235" s="5"/>
      <c r="K235" s="5"/>
      <c r="L235" s="5">
        <f t="shared" si="69"/>
        <v>0</v>
      </c>
      <c r="M235" s="5"/>
      <c r="N235" s="5"/>
      <c r="O235" s="5">
        <f t="shared" si="70"/>
        <v>0</v>
      </c>
      <c r="P235" s="5">
        <v>10</v>
      </c>
      <c r="Q235" s="5">
        <v>17</v>
      </c>
      <c r="R235" s="5">
        <f t="shared" si="71"/>
        <v>27</v>
      </c>
      <c r="S235" s="5"/>
      <c r="T235" s="5"/>
      <c r="U235" s="5">
        <f t="shared" si="72"/>
        <v>0</v>
      </c>
      <c r="V235" s="5"/>
      <c r="W235" s="5"/>
      <c r="X235" s="5">
        <f t="shared" si="73"/>
        <v>0</v>
      </c>
      <c r="Y235" s="5"/>
      <c r="Z235" s="5"/>
      <c r="AA235" s="5">
        <f t="shared" si="74"/>
        <v>0</v>
      </c>
      <c r="AB235" s="5">
        <v>10</v>
      </c>
      <c r="AC235" s="5">
        <v>2</v>
      </c>
      <c r="AD235" s="5">
        <f t="shared" si="75"/>
        <v>12</v>
      </c>
    </row>
    <row r="236" spans="1:30" outlineLevel="4" x14ac:dyDescent="0.25">
      <c r="A236" s="9">
        <v>30.9999</v>
      </c>
      <c r="B236" s="9" t="s">
        <v>335</v>
      </c>
      <c r="C236" s="9" t="s">
        <v>336</v>
      </c>
      <c r="D236" s="5">
        <f t="shared" si="66"/>
        <v>0</v>
      </c>
      <c r="E236" s="5">
        <f t="shared" si="66"/>
        <v>6</v>
      </c>
      <c r="F236" s="5">
        <f t="shared" si="67"/>
        <v>6</v>
      </c>
      <c r="G236" s="5"/>
      <c r="H236" s="5"/>
      <c r="I236" s="5">
        <f t="shared" si="68"/>
        <v>0</v>
      </c>
      <c r="J236" s="5"/>
      <c r="K236" s="5"/>
      <c r="L236" s="5">
        <f t="shared" si="69"/>
        <v>0</v>
      </c>
      <c r="M236" s="5"/>
      <c r="N236" s="5"/>
      <c r="O236" s="5">
        <f t="shared" si="70"/>
        <v>0</v>
      </c>
      <c r="P236" s="5"/>
      <c r="Q236" s="5">
        <v>5</v>
      </c>
      <c r="R236" s="5">
        <f t="shared" si="71"/>
        <v>5</v>
      </c>
      <c r="S236" s="5"/>
      <c r="T236" s="5"/>
      <c r="U236" s="5">
        <f t="shared" si="72"/>
        <v>0</v>
      </c>
      <c r="V236" s="5"/>
      <c r="W236" s="5"/>
      <c r="X236" s="5">
        <f t="shared" si="73"/>
        <v>0</v>
      </c>
      <c r="Y236" s="5"/>
      <c r="Z236" s="5"/>
      <c r="AA236" s="5">
        <f t="shared" si="74"/>
        <v>0</v>
      </c>
      <c r="AB236" s="5">
        <v>0</v>
      </c>
      <c r="AC236" s="5">
        <v>1</v>
      </c>
      <c r="AD236" s="5">
        <f t="shared" si="75"/>
        <v>1</v>
      </c>
    </row>
    <row r="237" spans="1:30" outlineLevel="4" x14ac:dyDescent="0.25">
      <c r="A237" s="9">
        <v>30.9999</v>
      </c>
      <c r="B237" s="9" t="s">
        <v>337</v>
      </c>
      <c r="C237" s="9" t="s">
        <v>69</v>
      </c>
      <c r="D237" s="5">
        <f t="shared" si="66"/>
        <v>21</v>
      </c>
      <c r="E237" s="5">
        <f t="shared" si="66"/>
        <v>57</v>
      </c>
      <c r="F237" s="5">
        <f t="shared" si="67"/>
        <v>78</v>
      </c>
      <c r="G237" s="5">
        <v>1</v>
      </c>
      <c r="H237" s="5"/>
      <c r="I237" s="5">
        <f t="shared" si="68"/>
        <v>1</v>
      </c>
      <c r="J237" s="5"/>
      <c r="K237" s="5"/>
      <c r="L237" s="5">
        <f t="shared" si="69"/>
        <v>0</v>
      </c>
      <c r="M237" s="5"/>
      <c r="N237" s="5">
        <v>1</v>
      </c>
      <c r="O237" s="5">
        <f t="shared" si="70"/>
        <v>1</v>
      </c>
      <c r="P237" s="5">
        <v>19</v>
      </c>
      <c r="Q237" s="5">
        <v>52</v>
      </c>
      <c r="R237" s="5">
        <f t="shared" si="71"/>
        <v>71</v>
      </c>
      <c r="S237" s="5"/>
      <c r="T237" s="5"/>
      <c r="U237" s="5">
        <f t="shared" si="72"/>
        <v>0</v>
      </c>
      <c r="V237" s="5"/>
      <c r="W237" s="5"/>
      <c r="X237" s="5">
        <f t="shared" si="73"/>
        <v>0</v>
      </c>
      <c r="Y237" s="5">
        <v>1</v>
      </c>
      <c r="Z237" s="5"/>
      <c r="AA237" s="5">
        <f t="shared" si="74"/>
        <v>1</v>
      </c>
      <c r="AB237" s="5">
        <v>0</v>
      </c>
      <c r="AC237" s="5">
        <v>4</v>
      </c>
      <c r="AD237" s="5">
        <f t="shared" si="75"/>
        <v>4</v>
      </c>
    </row>
    <row r="238" spans="1:30" x14ac:dyDescent="0.25">
      <c r="A238" s="364" t="s">
        <v>40</v>
      </c>
      <c r="B238" s="364"/>
      <c r="C238" s="364"/>
      <c r="D238" s="4">
        <f t="shared" ref="D238:AD238" si="90">SUBTOTAL(9,D240:D253)</f>
        <v>242</v>
      </c>
      <c r="E238" s="4">
        <f t="shared" si="90"/>
        <v>334</v>
      </c>
      <c r="F238" s="4">
        <f t="shared" si="90"/>
        <v>576</v>
      </c>
      <c r="G238" s="4">
        <f t="shared" si="90"/>
        <v>0</v>
      </c>
      <c r="H238" s="4">
        <f t="shared" si="90"/>
        <v>0</v>
      </c>
      <c r="I238" s="4">
        <f t="shared" si="90"/>
        <v>0</v>
      </c>
      <c r="J238" s="4">
        <f t="shared" si="90"/>
        <v>0</v>
      </c>
      <c r="K238" s="4">
        <f t="shared" si="90"/>
        <v>1</v>
      </c>
      <c r="L238" s="4">
        <f t="shared" si="90"/>
        <v>1</v>
      </c>
      <c r="M238" s="4">
        <f t="shared" si="90"/>
        <v>1</v>
      </c>
      <c r="N238" s="4">
        <f t="shared" si="90"/>
        <v>0</v>
      </c>
      <c r="O238" s="4">
        <f t="shared" si="90"/>
        <v>1</v>
      </c>
      <c r="P238" s="4">
        <f t="shared" si="90"/>
        <v>187</v>
      </c>
      <c r="Q238" s="4">
        <f t="shared" si="90"/>
        <v>264</v>
      </c>
      <c r="R238" s="4">
        <f t="shared" si="90"/>
        <v>451</v>
      </c>
      <c r="S238" s="4">
        <f t="shared" si="90"/>
        <v>0</v>
      </c>
      <c r="T238" s="4">
        <f t="shared" si="90"/>
        <v>0</v>
      </c>
      <c r="U238" s="4">
        <f t="shared" si="90"/>
        <v>0</v>
      </c>
      <c r="V238" s="4">
        <f t="shared" si="90"/>
        <v>0</v>
      </c>
      <c r="W238" s="4">
        <f t="shared" si="90"/>
        <v>2</v>
      </c>
      <c r="X238" s="4">
        <f t="shared" si="90"/>
        <v>2</v>
      </c>
      <c r="Y238" s="4">
        <f t="shared" si="90"/>
        <v>3</v>
      </c>
      <c r="Z238" s="4">
        <f t="shared" si="90"/>
        <v>2</v>
      </c>
      <c r="AA238" s="4">
        <f t="shared" si="90"/>
        <v>5</v>
      </c>
      <c r="AB238" s="4">
        <f t="shared" si="90"/>
        <v>51</v>
      </c>
      <c r="AC238" s="4">
        <f t="shared" si="90"/>
        <v>65</v>
      </c>
      <c r="AD238" s="4">
        <f t="shared" si="90"/>
        <v>116</v>
      </c>
    </row>
    <row r="239" spans="1:30" x14ac:dyDescent="0.25">
      <c r="A239" s="362" t="s">
        <v>122</v>
      </c>
      <c r="B239" s="362"/>
      <c r="C239" s="362"/>
      <c r="D239" s="4">
        <f t="shared" ref="D239:AD239" si="91">SUBTOTAL(9,D240:D240)</f>
        <v>0</v>
      </c>
      <c r="E239" s="4">
        <f t="shared" si="91"/>
        <v>1</v>
      </c>
      <c r="F239" s="4">
        <f t="shared" si="91"/>
        <v>1</v>
      </c>
      <c r="G239" s="4">
        <f t="shared" si="91"/>
        <v>0</v>
      </c>
      <c r="H239" s="4">
        <f t="shared" si="91"/>
        <v>0</v>
      </c>
      <c r="I239" s="4">
        <f t="shared" si="91"/>
        <v>0</v>
      </c>
      <c r="J239" s="4">
        <f t="shared" si="91"/>
        <v>0</v>
      </c>
      <c r="K239" s="4">
        <f t="shared" si="91"/>
        <v>0</v>
      </c>
      <c r="L239" s="4">
        <f t="shared" si="91"/>
        <v>0</v>
      </c>
      <c r="M239" s="4">
        <f t="shared" si="91"/>
        <v>0</v>
      </c>
      <c r="N239" s="4">
        <f t="shared" si="91"/>
        <v>0</v>
      </c>
      <c r="O239" s="4">
        <f t="shared" si="91"/>
        <v>0</v>
      </c>
      <c r="P239" s="4">
        <f t="shared" si="91"/>
        <v>0</v>
      </c>
      <c r="Q239" s="4">
        <f t="shared" si="91"/>
        <v>1</v>
      </c>
      <c r="R239" s="4">
        <f t="shared" si="91"/>
        <v>1</v>
      </c>
      <c r="S239" s="4">
        <f t="shared" si="91"/>
        <v>0</v>
      </c>
      <c r="T239" s="4">
        <f t="shared" si="91"/>
        <v>0</v>
      </c>
      <c r="U239" s="4">
        <f t="shared" si="91"/>
        <v>0</v>
      </c>
      <c r="V239" s="4">
        <f t="shared" si="91"/>
        <v>0</v>
      </c>
      <c r="W239" s="4">
        <f t="shared" si="91"/>
        <v>0</v>
      </c>
      <c r="X239" s="4">
        <f t="shared" si="91"/>
        <v>0</v>
      </c>
      <c r="Y239" s="4">
        <f t="shared" si="91"/>
        <v>0</v>
      </c>
      <c r="Z239" s="4">
        <f t="shared" si="91"/>
        <v>0</v>
      </c>
      <c r="AA239" s="4">
        <f t="shared" si="91"/>
        <v>0</v>
      </c>
      <c r="AB239" s="4">
        <f t="shared" si="91"/>
        <v>0</v>
      </c>
      <c r="AC239" s="4">
        <f t="shared" si="91"/>
        <v>0</v>
      </c>
      <c r="AD239" s="4">
        <f t="shared" si="91"/>
        <v>0</v>
      </c>
    </row>
    <row r="240" spans="1:30" outlineLevel="4" x14ac:dyDescent="0.25">
      <c r="A240" s="9">
        <v>16.010200000000001</v>
      </c>
      <c r="B240" s="9" t="s">
        <v>338</v>
      </c>
      <c r="C240" s="9" t="s">
        <v>339</v>
      </c>
      <c r="D240" s="5">
        <f t="shared" si="66"/>
        <v>0</v>
      </c>
      <c r="E240" s="5">
        <f t="shared" si="66"/>
        <v>1</v>
      </c>
      <c r="F240" s="5">
        <f t="shared" si="67"/>
        <v>1</v>
      </c>
      <c r="G240" s="5"/>
      <c r="H240" s="5"/>
      <c r="I240" s="5">
        <f t="shared" si="68"/>
        <v>0</v>
      </c>
      <c r="J240" s="5"/>
      <c r="K240" s="5"/>
      <c r="L240" s="5">
        <f t="shared" si="69"/>
        <v>0</v>
      </c>
      <c r="M240" s="5"/>
      <c r="N240" s="5"/>
      <c r="O240" s="5">
        <f t="shared" si="70"/>
        <v>0</v>
      </c>
      <c r="P240" s="5"/>
      <c r="Q240" s="5">
        <v>1</v>
      </c>
      <c r="R240" s="5">
        <f t="shared" si="71"/>
        <v>1</v>
      </c>
      <c r="S240" s="5"/>
      <c r="T240" s="5"/>
      <c r="U240" s="5">
        <f t="shared" si="72"/>
        <v>0</v>
      </c>
      <c r="V240" s="5"/>
      <c r="W240" s="5"/>
      <c r="X240" s="5">
        <f t="shared" si="73"/>
        <v>0</v>
      </c>
      <c r="Y240" s="5"/>
      <c r="Z240" s="5"/>
      <c r="AA240" s="5">
        <f t="shared" si="74"/>
        <v>0</v>
      </c>
      <c r="AB240" s="5">
        <v>0</v>
      </c>
      <c r="AC240" s="5">
        <v>0</v>
      </c>
      <c r="AD240" s="5">
        <f t="shared" si="75"/>
        <v>0</v>
      </c>
    </row>
    <row r="241" spans="1:30" x14ac:dyDescent="0.25">
      <c r="A241" s="362" t="s">
        <v>41</v>
      </c>
      <c r="B241" s="362"/>
      <c r="C241" s="362"/>
      <c r="D241" s="4">
        <f t="shared" ref="D241:AD241" si="92">SUBTOTAL(9,D242:D249)</f>
        <v>172</v>
      </c>
      <c r="E241" s="4">
        <f t="shared" si="92"/>
        <v>224</v>
      </c>
      <c r="F241" s="4">
        <f t="shared" si="92"/>
        <v>396</v>
      </c>
      <c r="G241" s="4">
        <f t="shared" si="92"/>
        <v>0</v>
      </c>
      <c r="H241" s="4">
        <f t="shared" si="92"/>
        <v>0</v>
      </c>
      <c r="I241" s="4">
        <f t="shared" si="92"/>
        <v>0</v>
      </c>
      <c r="J241" s="4">
        <f t="shared" si="92"/>
        <v>0</v>
      </c>
      <c r="K241" s="4">
        <f t="shared" si="92"/>
        <v>1</v>
      </c>
      <c r="L241" s="4">
        <f t="shared" si="92"/>
        <v>1</v>
      </c>
      <c r="M241" s="4">
        <f t="shared" si="92"/>
        <v>1</v>
      </c>
      <c r="N241" s="4">
        <f t="shared" si="92"/>
        <v>0</v>
      </c>
      <c r="O241" s="4">
        <f t="shared" si="92"/>
        <v>1</v>
      </c>
      <c r="P241" s="4">
        <f t="shared" si="92"/>
        <v>128</v>
      </c>
      <c r="Q241" s="4">
        <f t="shared" si="92"/>
        <v>176</v>
      </c>
      <c r="R241" s="4">
        <f t="shared" si="92"/>
        <v>304</v>
      </c>
      <c r="S241" s="4">
        <f t="shared" si="92"/>
        <v>0</v>
      </c>
      <c r="T241" s="4">
        <f t="shared" si="92"/>
        <v>0</v>
      </c>
      <c r="U241" s="4">
        <f t="shared" si="92"/>
        <v>0</v>
      </c>
      <c r="V241" s="4">
        <f t="shared" si="92"/>
        <v>0</v>
      </c>
      <c r="W241" s="4">
        <f t="shared" si="92"/>
        <v>1</v>
      </c>
      <c r="X241" s="4">
        <f t="shared" si="92"/>
        <v>1</v>
      </c>
      <c r="Y241" s="4">
        <f t="shared" si="92"/>
        <v>2</v>
      </c>
      <c r="Z241" s="4">
        <f t="shared" si="92"/>
        <v>0</v>
      </c>
      <c r="AA241" s="4">
        <f t="shared" si="92"/>
        <v>2</v>
      </c>
      <c r="AB241" s="4">
        <f t="shared" si="92"/>
        <v>41</v>
      </c>
      <c r="AC241" s="4">
        <f t="shared" si="92"/>
        <v>46</v>
      </c>
      <c r="AD241" s="4">
        <f t="shared" si="92"/>
        <v>87</v>
      </c>
    </row>
    <row r="242" spans="1:30" outlineLevel="4" x14ac:dyDescent="0.25">
      <c r="A242" s="9">
        <v>16.010200000000001</v>
      </c>
      <c r="B242" s="9" t="s">
        <v>340</v>
      </c>
      <c r="C242" s="9" t="s">
        <v>341</v>
      </c>
      <c r="D242" s="5">
        <f t="shared" si="66"/>
        <v>8</v>
      </c>
      <c r="E242" s="5">
        <f t="shared" si="66"/>
        <v>22</v>
      </c>
      <c r="F242" s="5">
        <f t="shared" si="67"/>
        <v>30</v>
      </c>
      <c r="G242" s="5"/>
      <c r="H242" s="5"/>
      <c r="I242" s="5">
        <f t="shared" si="68"/>
        <v>0</v>
      </c>
      <c r="J242" s="5"/>
      <c r="K242" s="5"/>
      <c r="L242" s="5">
        <f t="shared" si="69"/>
        <v>0</v>
      </c>
      <c r="M242" s="5"/>
      <c r="N242" s="5"/>
      <c r="O242" s="5">
        <f t="shared" si="70"/>
        <v>0</v>
      </c>
      <c r="P242" s="5">
        <v>7</v>
      </c>
      <c r="Q242" s="5">
        <v>18</v>
      </c>
      <c r="R242" s="5">
        <f t="shared" si="71"/>
        <v>25</v>
      </c>
      <c r="S242" s="5"/>
      <c r="T242" s="5"/>
      <c r="U242" s="5">
        <f t="shared" si="72"/>
        <v>0</v>
      </c>
      <c r="V242" s="5"/>
      <c r="W242" s="5"/>
      <c r="X242" s="5">
        <f t="shared" si="73"/>
        <v>0</v>
      </c>
      <c r="Y242" s="5"/>
      <c r="Z242" s="5"/>
      <c r="AA242" s="5">
        <f t="shared" si="74"/>
        <v>0</v>
      </c>
      <c r="AB242" s="5">
        <v>1</v>
      </c>
      <c r="AC242" s="5">
        <v>4</v>
      </c>
      <c r="AD242" s="5">
        <f t="shared" si="75"/>
        <v>5</v>
      </c>
    </row>
    <row r="243" spans="1:30" outlineLevel="4" x14ac:dyDescent="0.25">
      <c r="A243" s="9">
        <v>16.010300000000001</v>
      </c>
      <c r="B243" s="9" t="s">
        <v>342</v>
      </c>
      <c r="C243" s="9" t="s">
        <v>343</v>
      </c>
      <c r="D243" s="5">
        <f t="shared" si="66"/>
        <v>21</v>
      </c>
      <c r="E243" s="5">
        <f t="shared" si="66"/>
        <v>71</v>
      </c>
      <c r="F243" s="5">
        <f t="shared" si="67"/>
        <v>92</v>
      </c>
      <c r="G243" s="5"/>
      <c r="H243" s="5"/>
      <c r="I243" s="5">
        <f t="shared" si="68"/>
        <v>0</v>
      </c>
      <c r="J243" s="5"/>
      <c r="K243" s="5"/>
      <c r="L243" s="5">
        <f t="shared" si="69"/>
        <v>0</v>
      </c>
      <c r="M243" s="5"/>
      <c r="N243" s="5"/>
      <c r="O243" s="5">
        <f t="shared" si="70"/>
        <v>0</v>
      </c>
      <c r="P243" s="5">
        <v>14</v>
      </c>
      <c r="Q243" s="5">
        <v>60</v>
      </c>
      <c r="R243" s="5">
        <f t="shared" si="71"/>
        <v>74</v>
      </c>
      <c r="S243" s="5"/>
      <c r="T243" s="5"/>
      <c r="U243" s="5">
        <f t="shared" si="72"/>
        <v>0</v>
      </c>
      <c r="V243" s="5"/>
      <c r="W243" s="5">
        <v>1</v>
      </c>
      <c r="X243" s="5">
        <f t="shared" si="73"/>
        <v>1</v>
      </c>
      <c r="Y243" s="5">
        <v>1</v>
      </c>
      <c r="Z243" s="5"/>
      <c r="AA243" s="5">
        <f t="shared" si="74"/>
        <v>1</v>
      </c>
      <c r="AB243" s="5">
        <v>6</v>
      </c>
      <c r="AC243" s="5">
        <v>10</v>
      </c>
      <c r="AD243" s="5">
        <f t="shared" si="75"/>
        <v>16</v>
      </c>
    </row>
    <row r="244" spans="1:30" outlineLevel="4" x14ac:dyDescent="0.25">
      <c r="A244" s="9">
        <v>16.010400000000001</v>
      </c>
      <c r="B244" s="9" t="s">
        <v>287</v>
      </c>
      <c r="C244" s="9" t="s">
        <v>288</v>
      </c>
      <c r="D244" s="5">
        <f t="shared" si="66"/>
        <v>11</v>
      </c>
      <c r="E244" s="5">
        <f t="shared" si="66"/>
        <v>17</v>
      </c>
      <c r="F244" s="5">
        <f t="shared" si="67"/>
        <v>28</v>
      </c>
      <c r="G244" s="5"/>
      <c r="H244" s="5"/>
      <c r="I244" s="5">
        <f t="shared" si="68"/>
        <v>0</v>
      </c>
      <c r="J244" s="5"/>
      <c r="K244" s="5"/>
      <c r="L244" s="5">
        <f t="shared" si="69"/>
        <v>0</v>
      </c>
      <c r="M244" s="5"/>
      <c r="N244" s="5"/>
      <c r="O244" s="5">
        <f t="shared" si="70"/>
        <v>0</v>
      </c>
      <c r="P244" s="5">
        <v>8</v>
      </c>
      <c r="Q244" s="5">
        <v>13</v>
      </c>
      <c r="R244" s="5">
        <f t="shared" si="71"/>
        <v>21</v>
      </c>
      <c r="S244" s="5"/>
      <c r="T244" s="5"/>
      <c r="U244" s="5">
        <f t="shared" si="72"/>
        <v>0</v>
      </c>
      <c r="V244" s="5"/>
      <c r="W244" s="5"/>
      <c r="X244" s="5">
        <f t="shared" si="73"/>
        <v>0</v>
      </c>
      <c r="Y244" s="5"/>
      <c r="Z244" s="5"/>
      <c r="AA244" s="5">
        <f t="shared" si="74"/>
        <v>0</v>
      </c>
      <c r="AB244" s="5">
        <v>3</v>
      </c>
      <c r="AC244" s="5">
        <v>4</v>
      </c>
      <c r="AD244" s="5">
        <f t="shared" si="75"/>
        <v>7</v>
      </c>
    </row>
    <row r="245" spans="1:30" outlineLevel="4" x14ac:dyDescent="0.25">
      <c r="A245" s="9">
        <v>16.090499999999999</v>
      </c>
      <c r="B245" s="9" t="s">
        <v>293</v>
      </c>
      <c r="C245" s="9" t="s">
        <v>294</v>
      </c>
      <c r="D245" s="5">
        <f t="shared" si="66"/>
        <v>17</v>
      </c>
      <c r="E245" s="5">
        <f t="shared" si="66"/>
        <v>20</v>
      </c>
      <c r="F245" s="5">
        <f t="shared" si="67"/>
        <v>37</v>
      </c>
      <c r="G245" s="5"/>
      <c r="H245" s="5"/>
      <c r="I245" s="5">
        <f t="shared" si="68"/>
        <v>0</v>
      </c>
      <c r="J245" s="5"/>
      <c r="K245" s="5"/>
      <c r="L245" s="5">
        <f t="shared" si="69"/>
        <v>0</v>
      </c>
      <c r="M245" s="5"/>
      <c r="N245" s="5"/>
      <c r="O245" s="5">
        <f t="shared" si="70"/>
        <v>0</v>
      </c>
      <c r="P245" s="5">
        <v>13</v>
      </c>
      <c r="Q245" s="5">
        <v>13</v>
      </c>
      <c r="R245" s="5">
        <f t="shared" si="71"/>
        <v>26</v>
      </c>
      <c r="S245" s="5"/>
      <c r="T245" s="5"/>
      <c r="U245" s="5">
        <f t="shared" si="72"/>
        <v>0</v>
      </c>
      <c r="V245" s="5"/>
      <c r="W245" s="5"/>
      <c r="X245" s="5">
        <f t="shared" si="73"/>
        <v>0</v>
      </c>
      <c r="Y245" s="5">
        <v>1</v>
      </c>
      <c r="Z245" s="5"/>
      <c r="AA245" s="5">
        <f t="shared" si="74"/>
        <v>1</v>
      </c>
      <c r="AB245" s="5">
        <v>3</v>
      </c>
      <c r="AC245" s="5">
        <v>7</v>
      </c>
      <c r="AD245" s="5">
        <f t="shared" si="75"/>
        <v>10</v>
      </c>
    </row>
    <row r="246" spans="1:30" outlineLevel="4" x14ac:dyDescent="0.25">
      <c r="A246" s="9">
        <v>23.010100000000001</v>
      </c>
      <c r="B246" s="9" t="s">
        <v>295</v>
      </c>
      <c r="C246" s="9" t="s">
        <v>296</v>
      </c>
      <c r="D246" s="5">
        <f t="shared" si="66"/>
        <v>18</v>
      </c>
      <c r="E246" s="5">
        <f t="shared" si="66"/>
        <v>22</v>
      </c>
      <c r="F246" s="5">
        <f t="shared" si="67"/>
        <v>40</v>
      </c>
      <c r="G246" s="5"/>
      <c r="H246" s="5"/>
      <c r="I246" s="5">
        <f t="shared" si="68"/>
        <v>0</v>
      </c>
      <c r="J246" s="5"/>
      <c r="K246" s="5">
        <v>1</v>
      </c>
      <c r="L246" s="5">
        <f t="shared" si="69"/>
        <v>1</v>
      </c>
      <c r="M246" s="5"/>
      <c r="N246" s="5"/>
      <c r="O246" s="5">
        <f t="shared" si="70"/>
        <v>0</v>
      </c>
      <c r="P246" s="5">
        <v>12</v>
      </c>
      <c r="Q246" s="5">
        <v>14</v>
      </c>
      <c r="R246" s="5">
        <f t="shared" si="71"/>
        <v>26</v>
      </c>
      <c r="S246" s="5"/>
      <c r="T246" s="5"/>
      <c r="U246" s="5">
        <f t="shared" si="72"/>
        <v>0</v>
      </c>
      <c r="V246" s="5"/>
      <c r="W246" s="5"/>
      <c r="X246" s="5">
        <f t="shared" si="73"/>
        <v>0</v>
      </c>
      <c r="Y246" s="5"/>
      <c r="Z246" s="5"/>
      <c r="AA246" s="5">
        <f t="shared" si="74"/>
        <v>0</v>
      </c>
      <c r="AB246" s="5">
        <v>6</v>
      </c>
      <c r="AC246" s="5">
        <v>7</v>
      </c>
      <c r="AD246" s="5">
        <f t="shared" si="75"/>
        <v>13</v>
      </c>
    </row>
    <row r="247" spans="1:30" outlineLevel="4" x14ac:dyDescent="0.25">
      <c r="A247" s="9">
        <v>38.010100000000001</v>
      </c>
      <c r="B247" s="9" t="s">
        <v>299</v>
      </c>
      <c r="C247" s="9" t="s">
        <v>300</v>
      </c>
      <c r="D247" s="5">
        <f t="shared" si="66"/>
        <v>31</v>
      </c>
      <c r="E247" s="5">
        <f t="shared" si="66"/>
        <v>4</v>
      </c>
      <c r="F247" s="5">
        <f t="shared" si="67"/>
        <v>35</v>
      </c>
      <c r="G247" s="5"/>
      <c r="H247" s="5"/>
      <c r="I247" s="5">
        <f t="shared" si="68"/>
        <v>0</v>
      </c>
      <c r="J247" s="5"/>
      <c r="K247" s="5"/>
      <c r="L247" s="5">
        <f t="shared" si="69"/>
        <v>0</v>
      </c>
      <c r="M247" s="5"/>
      <c r="N247" s="5"/>
      <c r="O247" s="5">
        <f t="shared" si="70"/>
        <v>0</v>
      </c>
      <c r="P247" s="5">
        <v>27</v>
      </c>
      <c r="Q247" s="5">
        <v>3</v>
      </c>
      <c r="R247" s="5">
        <f t="shared" si="71"/>
        <v>30</v>
      </c>
      <c r="S247" s="5"/>
      <c r="T247" s="5"/>
      <c r="U247" s="5">
        <f t="shared" si="72"/>
        <v>0</v>
      </c>
      <c r="V247" s="5"/>
      <c r="W247" s="5"/>
      <c r="X247" s="5">
        <f t="shared" si="73"/>
        <v>0</v>
      </c>
      <c r="Y247" s="5"/>
      <c r="Z247" s="5"/>
      <c r="AA247" s="5">
        <f t="shared" si="74"/>
        <v>0</v>
      </c>
      <c r="AB247" s="5">
        <v>4</v>
      </c>
      <c r="AC247" s="5">
        <v>1</v>
      </c>
      <c r="AD247" s="5">
        <f t="shared" si="75"/>
        <v>5</v>
      </c>
    </row>
    <row r="248" spans="1:30" outlineLevel="4" x14ac:dyDescent="0.25">
      <c r="A248" s="9">
        <v>50.100200000000001</v>
      </c>
      <c r="B248" s="9" t="s">
        <v>344</v>
      </c>
      <c r="C248" s="9" t="s">
        <v>345</v>
      </c>
      <c r="D248" s="5">
        <f t="shared" si="66"/>
        <v>19</v>
      </c>
      <c r="E248" s="5">
        <f t="shared" si="66"/>
        <v>41</v>
      </c>
      <c r="F248" s="5">
        <f t="shared" si="67"/>
        <v>60</v>
      </c>
      <c r="G248" s="5"/>
      <c r="H248" s="5"/>
      <c r="I248" s="5">
        <f t="shared" si="68"/>
        <v>0</v>
      </c>
      <c r="J248" s="5"/>
      <c r="K248" s="5"/>
      <c r="L248" s="5">
        <f t="shared" si="69"/>
        <v>0</v>
      </c>
      <c r="M248" s="5">
        <v>1</v>
      </c>
      <c r="N248" s="5"/>
      <c r="O248" s="5">
        <f t="shared" si="70"/>
        <v>1</v>
      </c>
      <c r="P248" s="5">
        <v>7</v>
      </c>
      <c r="Q248" s="5">
        <v>31</v>
      </c>
      <c r="R248" s="5">
        <f t="shared" si="71"/>
        <v>38</v>
      </c>
      <c r="S248" s="5"/>
      <c r="T248" s="5"/>
      <c r="U248" s="5">
        <f t="shared" si="72"/>
        <v>0</v>
      </c>
      <c r="V248" s="5"/>
      <c r="W248" s="5"/>
      <c r="X248" s="5">
        <f t="shared" si="73"/>
        <v>0</v>
      </c>
      <c r="Y248" s="5"/>
      <c r="Z248" s="5"/>
      <c r="AA248" s="5">
        <f t="shared" si="74"/>
        <v>0</v>
      </c>
      <c r="AB248" s="5">
        <v>11</v>
      </c>
      <c r="AC248" s="5">
        <v>10</v>
      </c>
      <c r="AD248" s="5">
        <f t="shared" si="75"/>
        <v>21</v>
      </c>
    </row>
    <row r="249" spans="1:30" outlineLevel="4" x14ac:dyDescent="0.25">
      <c r="A249" s="9">
        <v>54.010100000000001</v>
      </c>
      <c r="B249" s="9" t="s">
        <v>346</v>
      </c>
      <c r="C249" s="9" t="s">
        <v>347</v>
      </c>
      <c r="D249" s="5">
        <f t="shared" si="66"/>
        <v>47</v>
      </c>
      <c r="E249" s="5">
        <f t="shared" si="66"/>
        <v>27</v>
      </c>
      <c r="F249" s="5">
        <f t="shared" si="67"/>
        <v>74</v>
      </c>
      <c r="G249" s="5"/>
      <c r="H249" s="5"/>
      <c r="I249" s="5">
        <f t="shared" si="68"/>
        <v>0</v>
      </c>
      <c r="J249" s="5"/>
      <c r="K249" s="5"/>
      <c r="L249" s="5">
        <f t="shared" si="69"/>
        <v>0</v>
      </c>
      <c r="M249" s="5"/>
      <c r="N249" s="5"/>
      <c r="O249" s="5">
        <f t="shared" si="70"/>
        <v>0</v>
      </c>
      <c r="P249" s="5">
        <v>40</v>
      </c>
      <c r="Q249" s="5">
        <v>24</v>
      </c>
      <c r="R249" s="5">
        <f t="shared" si="71"/>
        <v>64</v>
      </c>
      <c r="S249" s="5"/>
      <c r="T249" s="5"/>
      <c r="U249" s="5">
        <f t="shared" si="72"/>
        <v>0</v>
      </c>
      <c r="V249" s="5"/>
      <c r="W249" s="5"/>
      <c r="X249" s="5">
        <f t="shared" si="73"/>
        <v>0</v>
      </c>
      <c r="Y249" s="5"/>
      <c r="Z249" s="5"/>
      <c r="AA249" s="5">
        <f t="shared" si="74"/>
        <v>0</v>
      </c>
      <c r="AB249" s="5">
        <v>7</v>
      </c>
      <c r="AC249" s="5">
        <v>3</v>
      </c>
      <c r="AD249" s="5">
        <f t="shared" si="75"/>
        <v>10</v>
      </c>
    </row>
    <row r="250" spans="1:30" x14ac:dyDescent="0.25">
      <c r="A250" s="362" t="s">
        <v>45</v>
      </c>
      <c r="B250" s="362"/>
      <c r="C250" s="362"/>
      <c r="D250" s="4">
        <f t="shared" ref="D250:AD250" si="93">SUBTOTAL(9,D251:D253)</f>
        <v>70</v>
      </c>
      <c r="E250" s="4">
        <f t="shared" si="93"/>
        <v>109</v>
      </c>
      <c r="F250" s="4">
        <f t="shared" si="93"/>
        <v>179</v>
      </c>
      <c r="G250" s="4">
        <f t="shared" si="93"/>
        <v>0</v>
      </c>
      <c r="H250" s="4">
        <f t="shared" si="93"/>
        <v>0</v>
      </c>
      <c r="I250" s="4">
        <f t="shared" si="93"/>
        <v>0</v>
      </c>
      <c r="J250" s="4">
        <f t="shared" si="93"/>
        <v>0</v>
      </c>
      <c r="K250" s="4">
        <f t="shared" si="93"/>
        <v>0</v>
      </c>
      <c r="L250" s="4">
        <f t="shared" si="93"/>
        <v>0</v>
      </c>
      <c r="M250" s="4">
        <f t="shared" si="93"/>
        <v>0</v>
      </c>
      <c r="N250" s="4">
        <f t="shared" si="93"/>
        <v>0</v>
      </c>
      <c r="O250" s="4">
        <f t="shared" si="93"/>
        <v>0</v>
      </c>
      <c r="P250" s="4">
        <f t="shared" si="93"/>
        <v>59</v>
      </c>
      <c r="Q250" s="4">
        <f t="shared" si="93"/>
        <v>87</v>
      </c>
      <c r="R250" s="4">
        <f t="shared" si="93"/>
        <v>146</v>
      </c>
      <c r="S250" s="4">
        <f t="shared" si="93"/>
        <v>0</v>
      </c>
      <c r="T250" s="4">
        <f t="shared" si="93"/>
        <v>0</v>
      </c>
      <c r="U250" s="4">
        <f t="shared" si="93"/>
        <v>0</v>
      </c>
      <c r="V250" s="4">
        <f t="shared" si="93"/>
        <v>0</v>
      </c>
      <c r="W250" s="4">
        <f t="shared" si="93"/>
        <v>1</v>
      </c>
      <c r="X250" s="4">
        <f t="shared" si="93"/>
        <v>1</v>
      </c>
      <c r="Y250" s="4">
        <f t="shared" si="93"/>
        <v>1</v>
      </c>
      <c r="Z250" s="4">
        <f t="shared" si="93"/>
        <v>2</v>
      </c>
      <c r="AA250" s="4">
        <f t="shared" si="93"/>
        <v>3</v>
      </c>
      <c r="AB250" s="4">
        <f t="shared" si="93"/>
        <v>10</v>
      </c>
      <c r="AC250" s="4">
        <f t="shared" si="93"/>
        <v>19</v>
      </c>
      <c r="AD250" s="4">
        <f t="shared" si="93"/>
        <v>29</v>
      </c>
    </row>
    <row r="251" spans="1:30" outlineLevel="4" x14ac:dyDescent="0.25">
      <c r="A251" s="9">
        <v>16.090499999999999</v>
      </c>
      <c r="B251" s="9" t="s">
        <v>293</v>
      </c>
      <c r="C251" s="9" t="s">
        <v>294</v>
      </c>
      <c r="D251" s="5">
        <f t="shared" ref="D251:E272" si="94">G251+J251+M251+P251+S251+V251+Y251+AB251</f>
        <v>27</v>
      </c>
      <c r="E251" s="5">
        <f t="shared" si="94"/>
        <v>51</v>
      </c>
      <c r="F251" s="5">
        <f t="shared" ref="F251:F272" si="95">SUM(D251:E251)</f>
        <v>78</v>
      </c>
      <c r="G251" s="5"/>
      <c r="H251" s="5"/>
      <c r="I251" s="5">
        <f t="shared" ref="I251:I272" si="96">SUM(G251:H251)</f>
        <v>0</v>
      </c>
      <c r="J251" s="5"/>
      <c r="K251" s="5"/>
      <c r="L251" s="5">
        <f t="shared" ref="L251:L272" si="97">SUM(J251:K251)</f>
        <v>0</v>
      </c>
      <c r="M251" s="5"/>
      <c r="N251" s="5"/>
      <c r="O251" s="5">
        <f t="shared" ref="O251:O272" si="98">SUM(M251:N251)</f>
        <v>0</v>
      </c>
      <c r="P251" s="5">
        <v>22</v>
      </c>
      <c r="Q251" s="5">
        <v>45</v>
      </c>
      <c r="R251" s="5">
        <f t="shared" ref="R251:R272" si="99">SUM(P251:Q251)</f>
        <v>67</v>
      </c>
      <c r="S251" s="5"/>
      <c r="T251" s="5"/>
      <c r="U251" s="5">
        <f t="shared" ref="U251:U272" si="100">SUM(S251:T251)</f>
        <v>0</v>
      </c>
      <c r="V251" s="5"/>
      <c r="W251" s="5"/>
      <c r="X251" s="5">
        <f t="shared" ref="X251:X272" si="101">SUM(V251:W251)</f>
        <v>0</v>
      </c>
      <c r="Y251" s="5"/>
      <c r="Z251" s="5"/>
      <c r="AA251" s="5">
        <f t="shared" ref="AA251:AA272" si="102">SUM(Y251:Z251)</f>
        <v>0</v>
      </c>
      <c r="AB251" s="5">
        <v>5</v>
      </c>
      <c r="AC251" s="5">
        <v>6</v>
      </c>
      <c r="AD251" s="5">
        <f t="shared" ref="AD251:AD272" si="103">SUM(AB251:AC251)</f>
        <v>11</v>
      </c>
    </row>
    <row r="252" spans="1:30" outlineLevel="4" x14ac:dyDescent="0.25">
      <c r="A252" s="9">
        <v>23.010100000000001</v>
      </c>
      <c r="B252" s="9" t="s">
        <v>349</v>
      </c>
      <c r="C252" s="9" t="s">
        <v>350</v>
      </c>
      <c r="D252" s="5">
        <f t="shared" si="94"/>
        <v>17</v>
      </c>
      <c r="E252" s="5">
        <f t="shared" si="94"/>
        <v>36</v>
      </c>
      <c r="F252" s="5">
        <f t="shared" si="95"/>
        <v>53</v>
      </c>
      <c r="G252" s="5"/>
      <c r="H252" s="5"/>
      <c r="I252" s="5">
        <f t="shared" si="96"/>
        <v>0</v>
      </c>
      <c r="J252" s="5"/>
      <c r="K252" s="5"/>
      <c r="L252" s="5">
        <f t="shared" si="97"/>
        <v>0</v>
      </c>
      <c r="M252" s="5"/>
      <c r="N252" s="5"/>
      <c r="O252" s="5">
        <f t="shared" si="98"/>
        <v>0</v>
      </c>
      <c r="P252" s="5">
        <v>15</v>
      </c>
      <c r="Q252" s="5">
        <v>24</v>
      </c>
      <c r="R252" s="5">
        <f t="shared" si="99"/>
        <v>39</v>
      </c>
      <c r="S252" s="5"/>
      <c r="T252" s="5"/>
      <c r="U252" s="5">
        <f t="shared" si="100"/>
        <v>0</v>
      </c>
      <c r="V252" s="5"/>
      <c r="W252" s="5"/>
      <c r="X252" s="5">
        <f t="shared" si="101"/>
        <v>0</v>
      </c>
      <c r="Y252" s="5"/>
      <c r="Z252" s="5">
        <v>2</v>
      </c>
      <c r="AA252" s="5">
        <f t="shared" si="102"/>
        <v>2</v>
      </c>
      <c r="AB252" s="5">
        <v>2</v>
      </c>
      <c r="AC252" s="5">
        <v>10</v>
      </c>
      <c r="AD252" s="5">
        <f t="shared" si="103"/>
        <v>12</v>
      </c>
    </row>
    <row r="253" spans="1:30" outlineLevel="4" x14ac:dyDescent="0.25">
      <c r="A253" s="9">
        <v>54.010100000000001</v>
      </c>
      <c r="B253" s="9" t="s">
        <v>346</v>
      </c>
      <c r="C253" s="9" t="s">
        <v>347</v>
      </c>
      <c r="D253" s="5">
        <f t="shared" si="94"/>
        <v>26</v>
      </c>
      <c r="E253" s="5">
        <f t="shared" si="94"/>
        <v>22</v>
      </c>
      <c r="F253" s="5">
        <f t="shared" si="95"/>
        <v>48</v>
      </c>
      <c r="G253" s="5"/>
      <c r="H253" s="5"/>
      <c r="I253" s="5">
        <f t="shared" si="96"/>
        <v>0</v>
      </c>
      <c r="J253" s="5"/>
      <c r="K253" s="5"/>
      <c r="L253" s="5">
        <f t="shared" si="97"/>
        <v>0</v>
      </c>
      <c r="M253" s="5"/>
      <c r="N253" s="5"/>
      <c r="O253" s="5">
        <f t="shared" si="98"/>
        <v>0</v>
      </c>
      <c r="P253" s="5">
        <v>22</v>
      </c>
      <c r="Q253" s="5">
        <v>18</v>
      </c>
      <c r="R253" s="5">
        <f t="shared" si="99"/>
        <v>40</v>
      </c>
      <c r="S253" s="5"/>
      <c r="T253" s="5"/>
      <c r="U253" s="5">
        <f t="shared" si="100"/>
        <v>0</v>
      </c>
      <c r="V253" s="5"/>
      <c r="W253" s="5">
        <v>1</v>
      </c>
      <c r="X253" s="5">
        <f t="shared" si="101"/>
        <v>1</v>
      </c>
      <c r="Y253" s="5">
        <v>1</v>
      </c>
      <c r="Z253" s="5"/>
      <c r="AA253" s="5">
        <f t="shared" si="102"/>
        <v>1</v>
      </c>
      <c r="AB253" s="5">
        <v>3</v>
      </c>
      <c r="AC253" s="5">
        <v>3</v>
      </c>
      <c r="AD253" s="5">
        <f t="shared" si="103"/>
        <v>6</v>
      </c>
    </row>
    <row r="254" spans="1:30" x14ac:dyDescent="0.25">
      <c r="A254" s="363" t="s">
        <v>351</v>
      </c>
      <c r="B254" s="363"/>
      <c r="C254" s="363"/>
      <c r="D254" s="4">
        <f t="shared" ref="D254:AD254" si="104">SUBTOTAL(9,D257:D268)</f>
        <v>119</v>
      </c>
      <c r="E254" s="4">
        <f t="shared" si="104"/>
        <v>136</v>
      </c>
      <c r="F254" s="4">
        <f t="shared" si="104"/>
        <v>255</v>
      </c>
      <c r="G254" s="4">
        <f t="shared" si="104"/>
        <v>0</v>
      </c>
      <c r="H254" s="4">
        <f t="shared" si="104"/>
        <v>0</v>
      </c>
      <c r="I254" s="4">
        <f t="shared" si="104"/>
        <v>0</v>
      </c>
      <c r="J254" s="4">
        <f t="shared" si="104"/>
        <v>0</v>
      </c>
      <c r="K254" s="4">
        <f t="shared" si="104"/>
        <v>0</v>
      </c>
      <c r="L254" s="4">
        <f t="shared" si="104"/>
        <v>0</v>
      </c>
      <c r="M254" s="4">
        <f t="shared" si="104"/>
        <v>0</v>
      </c>
      <c r="N254" s="4">
        <f t="shared" si="104"/>
        <v>0</v>
      </c>
      <c r="O254" s="4">
        <f t="shared" si="104"/>
        <v>0</v>
      </c>
      <c r="P254" s="4">
        <f t="shared" si="104"/>
        <v>48</v>
      </c>
      <c r="Q254" s="4">
        <f t="shared" si="104"/>
        <v>53</v>
      </c>
      <c r="R254" s="4">
        <f t="shared" si="104"/>
        <v>101</v>
      </c>
      <c r="S254" s="4">
        <f t="shared" si="104"/>
        <v>0</v>
      </c>
      <c r="T254" s="4">
        <f t="shared" si="104"/>
        <v>0</v>
      </c>
      <c r="U254" s="4">
        <f t="shared" si="104"/>
        <v>0</v>
      </c>
      <c r="V254" s="4">
        <f t="shared" si="104"/>
        <v>0</v>
      </c>
      <c r="W254" s="4">
        <f t="shared" si="104"/>
        <v>0</v>
      </c>
      <c r="X254" s="4">
        <f t="shared" si="104"/>
        <v>0</v>
      </c>
      <c r="Y254" s="4">
        <f t="shared" si="104"/>
        <v>1</v>
      </c>
      <c r="Z254" s="4">
        <f t="shared" si="104"/>
        <v>1</v>
      </c>
      <c r="AA254" s="4">
        <f t="shared" si="104"/>
        <v>2</v>
      </c>
      <c r="AB254" s="4">
        <f t="shared" si="104"/>
        <v>70</v>
      </c>
      <c r="AC254" s="4">
        <f t="shared" si="104"/>
        <v>82</v>
      </c>
      <c r="AD254" s="4">
        <f t="shared" si="104"/>
        <v>152</v>
      </c>
    </row>
    <row r="255" spans="1:30" x14ac:dyDescent="0.25">
      <c r="A255" s="364" t="s">
        <v>12</v>
      </c>
      <c r="B255" s="364"/>
      <c r="C255" s="364"/>
      <c r="D255" s="4">
        <f t="shared" ref="D255:AD255" si="105">SUBTOTAL(9,D257:D265)</f>
        <v>91</v>
      </c>
      <c r="E255" s="4">
        <f t="shared" si="105"/>
        <v>112</v>
      </c>
      <c r="F255" s="4">
        <f t="shared" si="105"/>
        <v>203</v>
      </c>
      <c r="G255" s="4">
        <f t="shared" si="105"/>
        <v>0</v>
      </c>
      <c r="H255" s="4">
        <f t="shared" si="105"/>
        <v>0</v>
      </c>
      <c r="I255" s="4">
        <f t="shared" si="105"/>
        <v>0</v>
      </c>
      <c r="J255" s="4">
        <f t="shared" si="105"/>
        <v>0</v>
      </c>
      <c r="K255" s="4">
        <f t="shared" si="105"/>
        <v>0</v>
      </c>
      <c r="L255" s="4">
        <f t="shared" si="105"/>
        <v>0</v>
      </c>
      <c r="M255" s="4">
        <f t="shared" si="105"/>
        <v>0</v>
      </c>
      <c r="N255" s="4">
        <f t="shared" si="105"/>
        <v>0</v>
      </c>
      <c r="O255" s="4">
        <f t="shared" si="105"/>
        <v>0</v>
      </c>
      <c r="P255" s="4">
        <f t="shared" si="105"/>
        <v>31</v>
      </c>
      <c r="Q255" s="4">
        <f t="shared" si="105"/>
        <v>43</v>
      </c>
      <c r="R255" s="4">
        <f t="shared" si="105"/>
        <v>74</v>
      </c>
      <c r="S255" s="4">
        <f t="shared" si="105"/>
        <v>0</v>
      </c>
      <c r="T255" s="4">
        <f t="shared" si="105"/>
        <v>0</v>
      </c>
      <c r="U255" s="4">
        <f t="shared" si="105"/>
        <v>0</v>
      </c>
      <c r="V255" s="4">
        <f t="shared" si="105"/>
        <v>0</v>
      </c>
      <c r="W255" s="4">
        <f t="shared" si="105"/>
        <v>0</v>
      </c>
      <c r="X255" s="4">
        <f t="shared" si="105"/>
        <v>0</v>
      </c>
      <c r="Y255" s="4">
        <f t="shared" si="105"/>
        <v>0</v>
      </c>
      <c r="Z255" s="4">
        <f t="shared" si="105"/>
        <v>1</v>
      </c>
      <c r="AA255" s="4">
        <f t="shared" si="105"/>
        <v>1</v>
      </c>
      <c r="AB255" s="4">
        <f t="shared" si="105"/>
        <v>60</v>
      </c>
      <c r="AC255" s="4">
        <f t="shared" si="105"/>
        <v>68</v>
      </c>
      <c r="AD255" s="4">
        <f t="shared" si="105"/>
        <v>128</v>
      </c>
    </row>
    <row r="256" spans="1:30" x14ac:dyDescent="0.25">
      <c r="A256" s="362" t="s">
        <v>13</v>
      </c>
      <c r="B256" s="362"/>
      <c r="C256" s="362"/>
      <c r="D256" s="4">
        <f t="shared" ref="D256:AD256" si="106">SUBTOTAL(9,D257:D265)</f>
        <v>91</v>
      </c>
      <c r="E256" s="4">
        <f t="shared" si="106"/>
        <v>112</v>
      </c>
      <c r="F256" s="4">
        <f t="shared" si="106"/>
        <v>203</v>
      </c>
      <c r="G256" s="4">
        <f t="shared" si="106"/>
        <v>0</v>
      </c>
      <c r="H256" s="4">
        <f t="shared" si="106"/>
        <v>0</v>
      </c>
      <c r="I256" s="4">
        <f t="shared" si="106"/>
        <v>0</v>
      </c>
      <c r="J256" s="4">
        <f t="shared" si="106"/>
        <v>0</v>
      </c>
      <c r="K256" s="4">
        <f t="shared" si="106"/>
        <v>0</v>
      </c>
      <c r="L256" s="4">
        <f t="shared" si="106"/>
        <v>0</v>
      </c>
      <c r="M256" s="4">
        <f t="shared" si="106"/>
        <v>0</v>
      </c>
      <c r="N256" s="4">
        <f t="shared" si="106"/>
        <v>0</v>
      </c>
      <c r="O256" s="4">
        <f t="shared" si="106"/>
        <v>0</v>
      </c>
      <c r="P256" s="4">
        <f t="shared" si="106"/>
        <v>31</v>
      </c>
      <c r="Q256" s="4">
        <f t="shared" si="106"/>
        <v>43</v>
      </c>
      <c r="R256" s="4">
        <f t="shared" si="106"/>
        <v>74</v>
      </c>
      <c r="S256" s="4">
        <f t="shared" si="106"/>
        <v>0</v>
      </c>
      <c r="T256" s="4">
        <f t="shared" si="106"/>
        <v>0</v>
      </c>
      <c r="U256" s="4">
        <f t="shared" si="106"/>
        <v>0</v>
      </c>
      <c r="V256" s="4">
        <f t="shared" si="106"/>
        <v>0</v>
      </c>
      <c r="W256" s="4">
        <f t="shared" si="106"/>
        <v>0</v>
      </c>
      <c r="X256" s="4">
        <f t="shared" si="106"/>
        <v>0</v>
      </c>
      <c r="Y256" s="4">
        <f t="shared" si="106"/>
        <v>0</v>
      </c>
      <c r="Z256" s="4">
        <f t="shared" si="106"/>
        <v>1</v>
      </c>
      <c r="AA256" s="4">
        <f t="shared" si="106"/>
        <v>1</v>
      </c>
      <c r="AB256" s="4">
        <f t="shared" si="106"/>
        <v>60</v>
      </c>
      <c r="AC256" s="4">
        <f t="shared" si="106"/>
        <v>68</v>
      </c>
      <c r="AD256" s="4">
        <f t="shared" si="106"/>
        <v>128</v>
      </c>
    </row>
    <row r="257" spans="1:30" outlineLevel="4" x14ac:dyDescent="0.25">
      <c r="A257" s="9">
        <v>45</v>
      </c>
      <c r="B257" s="9" t="s">
        <v>352</v>
      </c>
      <c r="C257" s="9" t="s">
        <v>353</v>
      </c>
      <c r="D257" s="5">
        <f t="shared" si="94"/>
        <v>5</v>
      </c>
      <c r="E257" s="5">
        <f t="shared" si="94"/>
        <v>12</v>
      </c>
      <c r="F257" s="5">
        <f t="shared" si="95"/>
        <v>17</v>
      </c>
      <c r="G257" s="5"/>
      <c r="H257" s="5"/>
      <c r="I257" s="5">
        <f t="shared" si="96"/>
        <v>0</v>
      </c>
      <c r="J257" s="5"/>
      <c r="K257" s="5"/>
      <c r="L257" s="5">
        <f t="shared" si="97"/>
        <v>0</v>
      </c>
      <c r="M257" s="5"/>
      <c r="N257" s="5"/>
      <c r="O257" s="5">
        <f t="shared" si="98"/>
        <v>0</v>
      </c>
      <c r="P257" s="5">
        <v>1</v>
      </c>
      <c r="Q257" s="5">
        <v>5</v>
      </c>
      <c r="R257" s="5">
        <f t="shared" si="99"/>
        <v>6</v>
      </c>
      <c r="S257" s="5"/>
      <c r="T257" s="5"/>
      <c r="U257" s="5">
        <f t="shared" si="100"/>
        <v>0</v>
      </c>
      <c r="V257" s="5"/>
      <c r="W257" s="5"/>
      <c r="X257" s="5">
        <f t="shared" si="101"/>
        <v>0</v>
      </c>
      <c r="Y257" s="5"/>
      <c r="Z257" s="5"/>
      <c r="AA257" s="5">
        <f t="shared" si="102"/>
        <v>0</v>
      </c>
      <c r="AB257" s="5">
        <v>4</v>
      </c>
      <c r="AC257" s="5">
        <v>7</v>
      </c>
      <c r="AD257" s="5">
        <f t="shared" si="103"/>
        <v>11</v>
      </c>
    </row>
    <row r="258" spans="1:30" outlineLevel="4" x14ac:dyDescent="0.25">
      <c r="A258" s="9" t="s">
        <v>354</v>
      </c>
      <c r="B258" s="9" t="s">
        <v>354</v>
      </c>
      <c r="C258" s="9" t="s">
        <v>355</v>
      </c>
      <c r="D258" s="5">
        <f t="shared" si="94"/>
        <v>0</v>
      </c>
      <c r="E258" s="5">
        <f t="shared" si="94"/>
        <v>1</v>
      </c>
      <c r="F258" s="5">
        <f t="shared" si="95"/>
        <v>1</v>
      </c>
      <c r="G258" s="5"/>
      <c r="H258" s="5"/>
      <c r="I258" s="5">
        <f t="shared" si="96"/>
        <v>0</v>
      </c>
      <c r="J258" s="5"/>
      <c r="K258" s="5"/>
      <c r="L258" s="5">
        <f t="shared" si="97"/>
        <v>0</v>
      </c>
      <c r="M258" s="5"/>
      <c r="N258" s="5"/>
      <c r="O258" s="5">
        <f t="shared" si="98"/>
        <v>0</v>
      </c>
      <c r="P258" s="5"/>
      <c r="Q258" s="5">
        <v>1</v>
      </c>
      <c r="R258" s="5">
        <f t="shared" si="99"/>
        <v>1</v>
      </c>
      <c r="S258" s="5"/>
      <c r="T258" s="5"/>
      <c r="U258" s="5">
        <f t="shared" si="100"/>
        <v>0</v>
      </c>
      <c r="V258" s="5"/>
      <c r="W258" s="5"/>
      <c r="X258" s="5">
        <f t="shared" si="101"/>
        <v>0</v>
      </c>
      <c r="Y258" s="5"/>
      <c r="Z258" s="5"/>
      <c r="AA258" s="5">
        <f t="shared" si="102"/>
        <v>0</v>
      </c>
      <c r="AB258" s="5">
        <v>0</v>
      </c>
      <c r="AC258" s="5">
        <v>0</v>
      </c>
      <c r="AD258" s="5">
        <f t="shared" si="103"/>
        <v>0</v>
      </c>
    </row>
    <row r="259" spans="1:30" outlineLevel="4" x14ac:dyDescent="0.25">
      <c r="A259" s="9" t="s">
        <v>356</v>
      </c>
      <c r="B259" s="9" t="s">
        <v>356</v>
      </c>
      <c r="C259" s="9" t="s">
        <v>357</v>
      </c>
      <c r="D259" s="5">
        <f t="shared" si="94"/>
        <v>13</v>
      </c>
      <c r="E259" s="5">
        <f t="shared" si="94"/>
        <v>11</v>
      </c>
      <c r="F259" s="5">
        <f t="shared" si="95"/>
        <v>24</v>
      </c>
      <c r="G259" s="5"/>
      <c r="H259" s="5"/>
      <c r="I259" s="5">
        <f t="shared" si="96"/>
        <v>0</v>
      </c>
      <c r="J259" s="5"/>
      <c r="K259" s="5"/>
      <c r="L259" s="5">
        <f t="shared" si="97"/>
        <v>0</v>
      </c>
      <c r="M259" s="5"/>
      <c r="N259" s="5"/>
      <c r="O259" s="5">
        <f t="shared" si="98"/>
        <v>0</v>
      </c>
      <c r="P259" s="5">
        <v>3</v>
      </c>
      <c r="Q259" s="5">
        <v>3</v>
      </c>
      <c r="R259" s="5">
        <f t="shared" si="99"/>
        <v>6</v>
      </c>
      <c r="S259" s="5"/>
      <c r="T259" s="5"/>
      <c r="U259" s="5">
        <f t="shared" si="100"/>
        <v>0</v>
      </c>
      <c r="V259" s="5"/>
      <c r="W259" s="5"/>
      <c r="X259" s="5">
        <f t="shared" si="101"/>
        <v>0</v>
      </c>
      <c r="Y259" s="5"/>
      <c r="Z259" s="5"/>
      <c r="AA259" s="5">
        <f t="shared" si="102"/>
        <v>0</v>
      </c>
      <c r="AB259" s="5">
        <v>10</v>
      </c>
      <c r="AC259" s="5">
        <v>8</v>
      </c>
      <c r="AD259" s="5">
        <f t="shared" si="103"/>
        <v>18</v>
      </c>
    </row>
    <row r="260" spans="1:30" outlineLevel="4" x14ac:dyDescent="0.25">
      <c r="A260" s="9" t="s">
        <v>358</v>
      </c>
      <c r="B260" s="9" t="s">
        <v>358</v>
      </c>
      <c r="C260" s="9" t="s">
        <v>359</v>
      </c>
      <c r="D260" s="5">
        <f t="shared" si="94"/>
        <v>7</v>
      </c>
      <c r="E260" s="5">
        <f t="shared" si="94"/>
        <v>1</v>
      </c>
      <c r="F260" s="5">
        <f t="shared" si="95"/>
        <v>8</v>
      </c>
      <c r="G260" s="5"/>
      <c r="H260" s="5"/>
      <c r="I260" s="5">
        <f t="shared" si="96"/>
        <v>0</v>
      </c>
      <c r="J260" s="5"/>
      <c r="K260" s="5"/>
      <c r="L260" s="5">
        <f t="shared" si="97"/>
        <v>0</v>
      </c>
      <c r="M260" s="5"/>
      <c r="N260" s="5"/>
      <c r="O260" s="5">
        <f t="shared" si="98"/>
        <v>0</v>
      </c>
      <c r="P260" s="5">
        <v>1</v>
      </c>
      <c r="Q260" s="5"/>
      <c r="R260" s="5">
        <f t="shared" si="99"/>
        <v>1</v>
      </c>
      <c r="S260" s="5"/>
      <c r="T260" s="5"/>
      <c r="U260" s="5">
        <f t="shared" si="100"/>
        <v>0</v>
      </c>
      <c r="V260" s="5"/>
      <c r="W260" s="5"/>
      <c r="X260" s="5">
        <f t="shared" si="101"/>
        <v>0</v>
      </c>
      <c r="Y260" s="5"/>
      <c r="Z260" s="5"/>
      <c r="AA260" s="5">
        <f t="shared" si="102"/>
        <v>0</v>
      </c>
      <c r="AB260" s="5">
        <v>6</v>
      </c>
      <c r="AC260" s="5">
        <v>1</v>
      </c>
      <c r="AD260" s="5">
        <f t="shared" si="103"/>
        <v>7</v>
      </c>
    </row>
    <row r="261" spans="1:30" outlineLevel="4" x14ac:dyDescent="0.25">
      <c r="A261" s="9" t="s">
        <v>360</v>
      </c>
      <c r="B261" s="9" t="s">
        <v>360</v>
      </c>
      <c r="C261" s="9" t="s">
        <v>361</v>
      </c>
      <c r="D261" s="5">
        <f t="shared" si="94"/>
        <v>36</v>
      </c>
      <c r="E261" s="5">
        <f t="shared" si="94"/>
        <v>39</v>
      </c>
      <c r="F261" s="5">
        <f t="shared" si="95"/>
        <v>75</v>
      </c>
      <c r="G261" s="5"/>
      <c r="H261" s="5"/>
      <c r="I261" s="5">
        <f t="shared" si="96"/>
        <v>0</v>
      </c>
      <c r="J261" s="5"/>
      <c r="K261" s="5"/>
      <c r="L261" s="5">
        <f t="shared" si="97"/>
        <v>0</v>
      </c>
      <c r="M261" s="5"/>
      <c r="N261" s="5"/>
      <c r="O261" s="5">
        <f t="shared" si="98"/>
        <v>0</v>
      </c>
      <c r="P261" s="5">
        <v>10</v>
      </c>
      <c r="Q261" s="5">
        <v>6</v>
      </c>
      <c r="R261" s="5">
        <f t="shared" si="99"/>
        <v>16</v>
      </c>
      <c r="S261" s="5"/>
      <c r="T261" s="5"/>
      <c r="U261" s="5">
        <f t="shared" si="100"/>
        <v>0</v>
      </c>
      <c r="V261" s="5"/>
      <c r="W261" s="5"/>
      <c r="X261" s="5">
        <f t="shared" si="101"/>
        <v>0</v>
      </c>
      <c r="Y261" s="5"/>
      <c r="Z261" s="5">
        <v>1</v>
      </c>
      <c r="AA261" s="5">
        <f t="shared" si="102"/>
        <v>1</v>
      </c>
      <c r="AB261" s="5">
        <v>26</v>
      </c>
      <c r="AC261" s="5">
        <v>32</v>
      </c>
      <c r="AD261" s="5">
        <f t="shared" si="103"/>
        <v>58</v>
      </c>
    </row>
    <row r="262" spans="1:30" outlineLevel="4" x14ac:dyDescent="0.25">
      <c r="A262" s="9" t="s">
        <v>362</v>
      </c>
      <c r="B262" s="9" t="s">
        <v>362</v>
      </c>
      <c r="C262" s="9" t="s">
        <v>363</v>
      </c>
      <c r="D262" s="5">
        <f t="shared" si="94"/>
        <v>0</v>
      </c>
      <c r="E262" s="5">
        <f t="shared" si="94"/>
        <v>2</v>
      </c>
      <c r="F262" s="5">
        <f t="shared" si="95"/>
        <v>2</v>
      </c>
      <c r="G262" s="5"/>
      <c r="H262" s="5"/>
      <c r="I262" s="5">
        <f t="shared" si="96"/>
        <v>0</v>
      </c>
      <c r="J262" s="5"/>
      <c r="K262" s="5"/>
      <c r="L262" s="5">
        <f t="shared" si="97"/>
        <v>0</v>
      </c>
      <c r="M262" s="5"/>
      <c r="N262" s="5"/>
      <c r="O262" s="5">
        <f t="shared" si="98"/>
        <v>0</v>
      </c>
      <c r="P262" s="5"/>
      <c r="Q262" s="5"/>
      <c r="R262" s="5">
        <f t="shared" si="99"/>
        <v>0</v>
      </c>
      <c r="S262" s="5"/>
      <c r="T262" s="5"/>
      <c r="U262" s="5">
        <f t="shared" si="100"/>
        <v>0</v>
      </c>
      <c r="V262" s="5"/>
      <c r="W262" s="5"/>
      <c r="X262" s="5">
        <f t="shared" si="101"/>
        <v>0</v>
      </c>
      <c r="Y262" s="5"/>
      <c r="Z262" s="5"/>
      <c r="AA262" s="5">
        <f t="shared" si="102"/>
        <v>0</v>
      </c>
      <c r="AB262" s="5">
        <v>0</v>
      </c>
      <c r="AC262" s="5">
        <v>2</v>
      </c>
      <c r="AD262" s="5">
        <f t="shared" si="103"/>
        <v>2</v>
      </c>
    </row>
    <row r="263" spans="1:30" outlineLevel="4" x14ac:dyDescent="0.25">
      <c r="A263" s="9" t="s">
        <v>364</v>
      </c>
      <c r="B263" s="9" t="s">
        <v>364</v>
      </c>
      <c r="C263" s="9" t="s">
        <v>365</v>
      </c>
      <c r="D263" s="5">
        <f t="shared" si="94"/>
        <v>9</v>
      </c>
      <c r="E263" s="5">
        <f t="shared" si="94"/>
        <v>26</v>
      </c>
      <c r="F263" s="5">
        <f t="shared" si="95"/>
        <v>35</v>
      </c>
      <c r="G263" s="5"/>
      <c r="H263" s="5"/>
      <c r="I263" s="5">
        <f t="shared" si="96"/>
        <v>0</v>
      </c>
      <c r="J263" s="5"/>
      <c r="K263" s="5"/>
      <c r="L263" s="5">
        <f t="shared" si="97"/>
        <v>0</v>
      </c>
      <c r="M263" s="5"/>
      <c r="N263" s="5"/>
      <c r="O263" s="5">
        <f t="shared" si="98"/>
        <v>0</v>
      </c>
      <c r="P263" s="5">
        <v>6</v>
      </c>
      <c r="Q263" s="5">
        <v>17</v>
      </c>
      <c r="R263" s="5">
        <f t="shared" si="99"/>
        <v>23</v>
      </c>
      <c r="S263" s="5"/>
      <c r="T263" s="5"/>
      <c r="U263" s="5">
        <f t="shared" si="100"/>
        <v>0</v>
      </c>
      <c r="V263" s="5"/>
      <c r="W263" s="5"/>
      <c r="X263" s="5">
        <f t="shared" si="101"/>
        <v>0</v>
      </c>
      <c r="Y263" s="5"/>
      <c r="Z263" s="5"/>
      <c r="AA263" s="5">
        <f t="shared" si="102"/>
        <v>0</v>
      </c>
      <c r="AB263" s="5">
        <v>3</v>
      </c>
      <c r="AC263" s="5">
        <v>9</v>
      </c>
      <c r="AD263" s="5">
        <f t="shared" si="103"/>
        <v>12</v>
      </c>
    </row>
    <row r="264" spans="1:30" outlineLevel="4" x14ac:dyDescent="0.25">
      <c r="A264" s="9" t="s">
        <v>366</v>
      </c>
      <c r="B264" s="9" t="s">
        <v>366</v>
      </c>
      <c r="C264" s="9" t="s">
        <v>367</v>
      </c>
      <c r="D264" s="5">
        <f t="shared" si="94"/>
        <v>5</v>
      </c>
      <c r="E264" s="5">
        <f t="shared" si="94"/>
        <v>4</v>
      </c>
      <c r="F264" s="5">
        <f t="shared" si="95"/>
        <v>9</v>
      </c>
      <c r="G264" s="5"/>
      <c r="H264" s="5"/>
      <c r="I264" s="5">
        <f t="shared" si="96"/>
        <v>0</v>
      </c>
      <c r="J264" s="5"/>
      <c r="K264" s="5"/>
      <c r="L264" s="5">
        <f t="shared" si="97"/>
        <v>0</v>
      </c>
      <c r="M264" s="5"/>
      <c r="N264" s="5"/>
      <c r="O264" s="5">
        <f t="shared" si="98"/>
        <v>0</v>
      </c>
      <c r="P264" s="5">
        <v>1</v>
      </c>
      <c r="Q264" s="5">
        <v>1</v>
      </c>
      <c r="R264" s="5">
        <f t="shared" si="99"/>
        <v>2</v>
      </c>
      <c r="S264" s="5"/>
      <c r="T264" s="5"/>
      <c r="U264" s="5">
        <f t="shared" si="100"/>
        <v>0</v>
      </c>
      <c r="V264" s="5"/>
      <c r="W264" s="5"/>
      <c r="X264" s="5">
        <f t="shared" si="101"/>
        <v>0</v>
      </c>
      <c r="Y264" s="5"/>
      <c r="Z264" s="5"/>
      <c r="AA264" s="5">
        <f t="shared" si="102"/>
        <v>0</v>
      </c>
      <c r="AB264" s="5">
        <v>4</v>
      </c>
      <c r="AC264" s="5">
        <v>3</v>
      </c>
      <c r="AD264" s="5">
        <f t="shared" si="103"/>
        <v>7</v>
      </c>
    </row>
    <row r="265" spans="1:30" outlineLevel="4" x14ac:dyDescent="0.25">
      <c r="A265" s="9" t="s">
        <v>368</v>
      </c>
      <c r="B265" s="9" t="s">
        <v>368</v>
      </c>
      <c r="C265" s="9" t="s">
        <v>369</v>
      </c>
      <c r="D265" s="5">
        <f t="shared" si="94"/>
        <v>16</v>
      </c>
      <c r="E265" s="5">
        <f t="shared" si="94"/>
        <v>16</v>
      </c>
      <c r="F265" s="5">
        <f t="shared" si="95"/>
        <v>32</v>
      </c>
      <c r="G265" s="5"/>
      <c r="H265" s="5"/>
      <c r="I265" s="5">
        <f t="shared" si="96"/>
        <v>0</v>
      </c>
      <c r="J265" s="5"/>
      <c r="K265" s="5"/>
      <c r="L265" s="5">
        <f t="shared" si="97"/>
        <v>0</v>
      </c>
      <c r="M265" s="5"/>
      <c r="N265" s="5"/>
      <c r="O265" s="5">
        <f t="shared" si="98"/>
        <v>0</v>
      </c>
      <c r="P265" s="5">
        <v>9</v>
      </c>
      <c r="Q265" s="5">
        <v>10</v>
      </c>
      <c r="R265" s="5">
        <f t="shared" si="99"/>
        <v>19</v>
      </c>
      <c r="S265" s="5"/>
      <c r="T265" s="5"/>
      <c r="U265" s="5">
        <f t="shared" si="100"/>
        <v>0</v>
      </c>
      <c r="V265" s="5"/>
      <c r="W265" s="5"/>
      <c r="X265" s="5">
        <f t="shared" si="101"/>
        <v>0</v>
      </c>
      <c r="Y265" s="5"/>
      <c r="Z265" s="5"/>
      <c r="AA265" s="5">
        <f t="shared" si="102"/>
        <v>0</v>
      </c>
      <c r="AB265" s="5">
        <v>7</v>
      </c>
      <c r="AC265" s="5">
        <v>6</v>
      </c>
      <c r="AD265" s="5">
        <f t="shared" si="103"/>
        <v>13</v>
      </c>
    </row>
    <row r="266" spans="1:30" x14ac:dyDescent="0.25">
      <c r="A266" s="364" t="s">
        <v>40</v>
      </c>
      <c r="B266" s="364"/>
      <c r="C266" s="364"/>
      <c r="D266" s="4">
        <f t="shared" ref="D266:AD266" si="107">SUBTOTAL(9,D268:D268)</f>
        <v>28</v>
      </c>
      <c r="E266" s="4">
        <f t="shared" si="107"/>
        <v>24</v>
      </c>
      <c r="F266" s="4">
        <f t="shared" si="107"/>
        <v>52</v>
      </c>
      <c r="G266" s="4">
        <f t="shared" si="107"/>
        <v>0</v>
      </c>
      <c r="H266" s="4">
        <f t="shared" si="107"/>
        <v>0</v>
      </c>
      <c r="I266" s="4">
        <f t="shared" si="107"/>
        <v>0</v>
      </c>
      <c r="J266" s="4">
        <f t="shared" si="107"/>
        <v>0</v>
      </c>
      <c r="K266" s="4">
        <f t="shared" si="107"/>
        <v>0</v>
      </c>
      <c r="L266" s="4">
        <f t="shared" si="107"/>
        <v>0</v>
      </c>
      <c r="M266" s="4">
        <f t="shared" si="107"/>
        <v>0</v>
      </c>
      <c r="N266" s="4">
        <f t="shared" si="107"/>
        <v>0</v>
      </c>
      <c r="O266" s="4">
        <f t="shared" si="107"/>
        <v>0</v>
      </c>
      <c r="P266" s="4">
        <f t="shared" si="107"/>
        <v>17</v>
      </c>
      <c r="Q266" s="4">
        <f t="shared" si="107"/>
        <v>10</v>
      </c>
      <c r="R266" s="4">
        <f t="shared" si="107"/>
        <v>27</v>
      </c>
      <c r="S266" s="4">
        <f t="shared" si="107"/>
        <v>0</v>
      </c>
      <c r="T266" s="4">
        <f t="shared" si="107"/>
        <v>0</v>
      </c>
      <c r="U266" s="4">
        <f t="shared" si="107"/>
        <v>0</v>
      </c>
      <c r="V266" s="4">
        <f t="shared" si="107"/>
        <v>0</v>
      </c>
      <c r="W266" s="4">
        <f t="shared" si="107"/>
        <v>0</v>
      </c>
      <c r="X266" s="4">
        <f t="shared" si="107"/>
        <v>0</v>
      </c>
      <c r="Y266" s="4">
        <f t="shared" si="107"/>
        <v>1</v>
      </c>
      <c r="Z266" s="4">
        <f t="shared" si="107"/>
        <v>0</v>
      </c>
      <c r="AA266" s="4">
        <f t="shared" si="107"/>
        <v>1</v>
      </c>
      <c r="AB266" s="4">
        <f t="shared" si="107"/>
        <v>10</v>
      </c>
      <c r="AC266" s="4">
        <f t="shared" si="107"/>
        <v>14</v>
      </c>
      <c r="AD266" s="4">
        <f t="shared" si="107"/>
        <v>24</v>
      </c>
    </row>
    <row r="267" spans="1:30" x14ac:dyDescent="0.25">
      <c r="A267" s="362" t="s">
        <v>41</v>
      </c>
      <c r="B267" s="362"/>
      <c r="C267" s="362"/>
      <c r="D267" s="4">
        <f t="shared" ref="D267:AD267" si="108">SUBTOTAL(9,D268:D268)</f>
        <v>28</v>
      </c>
      <c r="E267" s="4">
        <f t="shared" si="108"/>
        <v>24</v>
      </c>
      <c r="F267" s="4">
        <f t="shared" si="108"/>
        <v>52</v>
      </c>
      <c r="G267" s="4">
        <f t="shared" si="108"/>
        <v>0</v>
      </c>
      <c r="H267" s="4">
        <f t="shared" si="108"/>
        <v>0</v>
      </c>
      <c r="I267" s="4">
        <f t="shared" si="108"/>
        <v>0</v>
      </c>
      <c r="J267" s="4">
        <f t="shared" si="108"/>
        <v>0</v>
      </c>
      <c r="K267" s="4">
        <f t="shared" si="108"/>
        <v>0</v>
      </c>
      <c r="L267" s="4">
        <f t="shared" si="108"/>
        <v>0</v>
      </c>
      <c r="M267" s="4">
        <f t="shared" si="108"/>
        <v>0</v>
      </c>
      <c r="N267" s="4">
        <f t="shared" si="108"/>
        <v>0</v>
      </c>
      <c r="O267" s="4">
        <f t="shared" si="108"/>
        <v>0</v>
      </c>
      <c r="P267" s="4">
        <f t="shared" si="108"/>
        <v>17</v>
      </c>
      <c r="Q267" s="4">
        <f t="shared" si="108"/>
        <v>10</v>
      </c>
      <c r="R267" s="4">
        <f t="shared" si="108"/>
        <v>27</v>
      </c>
      <c r="S267" s="4">
        <f t="shared" si="108"/>
        <v>0</v>
      </c>
      <c r="T267" s="4">
        <f t="shared" si="108"/>
        <v>0</v>
      </c>
      <c r="U267" s="4">
        <f t="shared" si="108"/>
        <v>0</v>
      </c>
      <c r="V267" s="4">
        <f t="shared" si="108"/>
        <v>0</v>
      </c>
      <c r="W267" s="4">
        <f t="shared" si="108"/>
        <v>0</v>
      </c>
      <c r="X267" s="4">
        <f t="shared" si="108"/>
        <v>0</v>
      </c>
      <c r="Y267" s="4">
        <f t="shared" si="108"/>
        <v>1</v>
      </c>
      <c r="Z267" s="4">
        <f t="shared" si="108"/>
        <v>0</v>
      </c>
      <c r="AA267" s="4">
        <f t="shared" si="108"/>
        <v>1</v>
      </c>
      <c r="AB267" s="4">
        <f t="shared" si="108"/>
        <v>10</v>
      </c>
      <c r="AC267" s="4">
        <f t="shared" si="108"/>
        <v>14</v>
      </c>
      <c r="AD267" s="4">
        <f t="shared" si="108"/>
        <v>24</v>
      </c>
    </row>
    <row r="268" spans="1:30" outlineLevel="4" x14ac:dyDescent="0.25">
      <c r="A268" s="9" t="s">
        <v>370</v>
      </c>
      <c r="B268" s="9" t="s">
        <v>370</v>
      </c>
      <c r="C268" s="9" t="s">
        <v>371</v>
      </c>
      <c r="D268" s="5">
        <f t="shared" si="94"/>
        <v>28</v>
      </c>
      <c r="E268" s="5">
        <f t="shared" si="94"/>
        <v>24</v>
      </c>
      <c r="F268" s="5">
        <f t="shared" si="95"/>
        <v>52</v>
      </c>
      <c r="G268" s="5"/>
      <c r="H268" s="5"/>
      <c r="I268" s="5">
        <f t="shared" si="96"/>
        <v>0</v>
      </c>
      <c r="J268" s="5"/>
      <c r="K268" s="5"/>
      <c r="L268" s="5">
        <f t="shared" si="97"/>
        <v>0</v>
      </c>
      <c r="M268" s="5"/>
      <c r="N268" s="5"/>
      <c r="O268" s="5">
        <f t="shared" si="98"/>
        <v>0</v>
      </c>
      <c r="P268" s="5">
        <v>17</v>
      </c>
      <c r="Q268" s="5">
        <v>10</v>
      </c>
      <c r="R268" s="5">
        <f t="shared" si="99"/>
        <v>27</v>
      </c>
      <c r="S268" s="5"/>
      <c r="T268" s="5"/>
      <c r="U268" s="5">
        <f t="shared" si="100"/>
        <v>0</v>
      </c>
      <c r="V268" s="5"/>
      <c r="W268" s="5"/>
      <c r="X268" s="5">
        <f t="shared" si="101"/>
        <v>0</v>
      </c>
      <c r="Y268" s="5">
        <v>1</v>
      </c>
      <c r="Z268" s="5"/>
      <c r="AA268" s="5">
        <f t="shared" si="102"/>
        <v>1</v>
      </c>
      <c r="AB268" s="5">
        <v>10</v>
      </c>
      <c r="AC268" s="5">
        <v>14</v>
      </c>
      <c r="AD268" s="5">
        <f t="shared" si="103"/>
        <v>24</v>
      </c>
    </row>
    <row r="269" spans="1:30" x14ac:dyDescent="0.25">
      <c r="A269" s="363" t="s">
        <v>372</v>
      </c>
      <c r="B269" s="363"/>
      <c r="C269" s="363"/>
      <c r="D269" s="4">
        <f t="shared" ref="D269:AD269" si="109">SUBTOTAL(9,D272:D272)</f>
        <v>37</v>
      </c>
      <c r="E269" s="4">
        <f t="shared" si="109"/>
        <v>27</v>
      </c>
      <c r="F269" s="4">
        <f t="shared" si="109"/>
        <v>64</v>
      </c>
      <c r="G269" s="4">
        <f t="shared" si="109"/>
        <v>0</v>
      </c>
      <c r="H269" s="4">
        <f t="shared" si="109"/>
        <v>0</v>
      </c>
      <c r="I269" s="4">
        <f t="shared" si="109"/>
        <v>0</v>
      </c>
      <c r="J269" s="4">
        <f t="shared" si="109"/>
        <v>0</v>
      </c>
      <c r="K269" s="4">
        <f t="shared" si="109"/>
        <v>0</v>
      </c>
      <c r="L269" s="4">
        <f t="shared" si="109"/>
        <v>0</v>
      </c>
      <c r="M269" s="4">
        <f t="shared" si="109"/>
        <v>0</v>
      </c>
      <c r="N269" s="4">
        <f t="shared" si="109"/>
        <v>0</v>
      </c>
      <c r="O269" s="4">
        <f t="shared" si="109"/>
        <v>0</v>
      </c>
      <c r="P269" s="4">
        <f t="shared" si="109"/>
        <v>23</v>
      </c>
      <c r="Q269" s="4">
        <f t="shared" si="109"/>
        <v>17</v>
      </c>
      <c r="R269" s="4">
        <f t="shared" si="109"/>
        <v>40</v>
      </c>
      <c r="S269" s="4">
        <f t="shared" si="109"/>
        <v>0</v>
      </c>
      <c r="T269" s="4">
        <f t="shared" si="109"/>
        <v>0</v>
      </c>
      <c r="U269" s="4">
        <f t="shared" si="109"/>
        <v>0</v>
      </c>
      <c r="V269" s="4">
        <f t="shared" si="109"/>
        <v>0</v>
      </c>
      <c r="W269" s="4">
        <f t="shared" si="109"/>
        <v>0</v>
      </c>
      <c r="X269" s="4">
        <f t="shared" si="109"/>
        <v>0</v>
      </c>
      <c r="Y269" s="4">
        <f t="shared" si="109"/>
        <v>2</v>
      </c>
      <c r="Z269" s="4">
        <f t="shared" si="109"/>
        <v>0</v>
      </c>
      <c r="AA269" s="4">
        <f t="shared" si="109"/>
        <v>2</v>
      </c>
      <c r="AB269" s="4">
        <f t="shared" si="109"/>
        <v>12</v>
      </c>
      <c r="AC269" s="4">
        <f t="shared" si="109"/>
        <v>10</v>
      </c>
      <c r="AD269" s="4">
        <f t="shared" si="109"/>
        <v>22</v>
      </c>
    </row>
    <row r="270" spans="1:30" x14ac:dyDescent="0.25">
      <c r="A270" s="364" t="s">
        <v>40</v>
      </c>
      <c r="B270" s="364"/>
      <c r="C270" s="364"/>
      <c r="D270" s="4">
        <f t="shared" ref="D270:AD270" si="110">SUBTOTAL(9,D272:D272)</f>
        <v>37</v>
      </c>
      <c r="E270" s="4">
        <f t="shared" si="110"/>
        <v>27</v>
      </c>
      <c r="F270" s="4">
        <f t="shared" si="110"/>
        <v>64</v>
      </c>
      <c r="G270" s="4">
        <f t="shared" si="110"/>
        <v>0</v>
      </c>
      <c r="H270" s="4">
        <f t="shared" si="110"/>
        <v>0</v>
      </c>
      <c r="I270" s="4">
        <f t="shared" si="110"/>
        <v>0</v>
      </c>
      <c r="J270" s="4">
        <f t="shared" si="110"/>
        <v>0</v>
      </c>
      <c r="K270" s="4">
        <f t="shared" si="110"/>
        <v>0</v>
      </c>
      <c r="L270" s="4">
        <f t="shared" si="110"/>
        <v>0</v>
      </c>
      <c r="M270" s="4">
        <f t="shared" si="110"/>
        <v>0</v>
      </c>
      <c r="N270" s="4">
        <f t="shared" si="110"/>
        <v>0</v>
      </c>
      <c r="O270" s="4">
        <f t="shared" si="110"/>
        <v>0</v>
      </c>
      <c r="P270" s="4">
        <f t="shared" si="110"/>
        <v>23</v>
      </c>
      <c r="Q270" s="4">
        <f t="shared" si="110"/>
        <v>17</v>
      </c>
      <c r="R270" s="4">
        <f t="shared" si="110"/>
        <v>40</v>
      </c>
      <c r="S270" s="4">
        <f t="shared" si="110"/>
        <v>0</v>
      </c>
      <c r="T270" s="4">
        <f t="shared" si="110"/>
        <v>0</v>
      </c>
      <c r="U270" s="4">
        <f t="shared" si="110"/>
        <v>0</v>
      </c>
      <c r="V270" s="4">
        <f t="shared" si="110"/>
        <v>0</v>
      </c>
      <c r="W270" s="4">
        <f t="shared" si="110"/>
        <v>0</v>
      </c>
      <c r="X270" s="4">
        <f t="shared" si="110"/>
        <v>0</v>
      </c>
      <c r="Y270" s="4">
        <f t="shared" si="110"/>
        <v>2</v>
      </c>
      <c r="Z270" s="4">
        <f t="shared" si="110"/>
        <v>0</v>
      </c>
      <c r="AA270" s="4">
        <f t="shared" si="110"/>
        <v>2</v>
      </c>
      <c r="AB270" s="4">
        <f t="shared" si="110"/>
        <v>12</v>
      </c>
      <c r="AC270" s="4">
        <f t="shared" si="110"/>
        <v>10</v>
      </c>
      <c r="AD270" s="4">
        <f t="shared" si="110"/>
        <v>22</v>
      </c>
    </row>
    <row r="271" spans="1:30" x14ac:dyDescent="0.25">
      <c r="A271" s="362" t="s">
        <v>41</v>
      </c>
      <c r="B271" s="362"/>
      <c r="C271" s="362"/>
      <c r="D271" s="4">
        <f t="shared" ref="D271:AD271" si="111">SUBTOTAL(9,D272:D272)</f>
        <v>37</v>
      </c>
      <c r="E271" s="4">
        <f t="shared" si="111"/>
        <v>27</v>
      </c>
      <c r="F271" s="4">
        <f t="shared" si="111"/>
        <v>64</v>
      </c>
      <c r="G271" s="4">
        <f t="shared" si="111"/>
        <v>0</v>
      </c>
      <c r="H271" s="4">
        <f t="shared" si="111"/>
        <v>0</v>
      </c>
      <c r="I271" s="4">
        <f t="shared" si="111"/>
        <v>0</v>
      </c>
      <c r="J271" s="4">
        <f t="shared" si="111"/>
        <v>0</v>
      </c>
      <c r="K271" s="4">
        <f t="shared" si="111"/>
        <v>0</v>
      </c>
      <c r="L271" s="4">
        <f t="shared" si="111"/>
        <v>0</v>
      </c>
      <c r="M271" s="4">
        <f t="shared" si="111"/>
        <v>0</v>
      </c>
      <c r="N271" s="4">
        <f t="shared" si="111"/>
        <v>0</v>
      </c>
      <c r="O271" s="4">
        <f t="shared" si="111"/>
        <v>0</v>
      </c>
      <c r="P271" s="4">
        <f t="shared" si="111"/>
        <v>23</v>
      </c>
      <c r="Q271" s="4">
        <f t="shared" si="111"/>
        <v>17</v>
      </c>
      <c r="R271" s="4">
        <f t="shared" si="111"/>
        <v>40</v>
      </c>
      <c r="S271" s="4">
        <f t="shared" si="111"/>
        <v>0</v>
      </c>
      <c r="T271" s="4">
        <f t="shared" si="111"/>
        <v>0</v>
      </c>
      <c r="U271" s="4">
        <f t="shared" si="111"/>
        <v>0</v>
      </c>
      <c r="V271" s="4">
        <f t="shared" si="111"/>
        <v>0</v>
      </c>
      <c r="W271" s="4">
        <f t="shared" si="111"/>
        <v>0</v>
      </c>
      <c r="X271" s="4">
        <f t="shared" si="111"/>
        <v>0</v>
      </c>
      <c r="Y271" s="4">
        <f t="shared" si="111"/>
        <v>2</v>
      </c>
      <c r="Z271" s="4">
        <f t="shared" si="111"/>
        <v>0</v>
      </c>
      <c r="AA271" s="4">
        <f t="shared" si="111"/>
        <v>2</v>
      </c>
      <c r="AB271" s="4">
        <f t="shared" si="111"/>
        <v>12</v>
      </c>
      <c r="AC271" s="4">
        <f t="shared" si="111"/>
        <v>10</v>
      </c>
      <c r="AD271" s="4">
        <f t="shared" si="111"/>
        <v>22</v>
      </c>
    </row>
    <row r="272" spans="1:30" outlineLevel="4" x14ac:dyDescent="0.25">
      <c r="A272" s="9">
        <v>4.0301</v>
      </c>
      <c r="B272" s="9" t="s">
        <v>373</v>
      </c>
      <c r="C272" s="9" t="s">
        <v>374</v>
      </c>
      <c r="D272" s="5">
        <f t="shared" si="94"/>
        <v>37</v>
      </c>
      <c r="E272" s="5">
        <f t="shared" si="94"/>
        <v>27</v>
      </c>
      <c r="F272" s="5">
        <f t="shared" si="95"/>
        <v>64</v>
      </c>
      <c r="G272" s="5"/>
      <c r="H272" s="5"/>
      <c r="I272" s="5">
        <f t="shared" si="96"/>
        <v>0</v>
      </c>
      <c r="J272" s="5"/>
      <c r="K272" s="5"/>
      <c r="L272" s="5">
        <f t="shared" si="97"/>
        <v>0</v>
      </c>
      <c r="M272" s="5"/>
      <c r="N272" s="5"/>
      <c r="O272" s="5">
        <f t="shared" si="98"/>
        <v>0</v>
      </c>
      <c r="P272" s="5">
        <v>23</v>
      </c>
      <c r="Q272" s="5">
        <v>17</v>
      </c>
      <c r="R272" s="5">
        <f t="shared" si="99"/>
        <v>40</v>
      </c>
      <c r="S272" s="5"/>
      <c r="T272" s="5"/>
      <c r="U272" s="5">
        <f t="shared" si="100"/>
        <v>0</v>
      </c>
      <c r="V272" s="5"/>
      <c r="W272" s="5"/>
      <c r="X272" s="5">
        <f t="shared" si="101"/>
        <v>0</v>
      </c>
      <c r="Y272" s="5">
        <v>2</v>
      </c>
      <c r="Z272" s="5"/>
      <c r="AA272" s="5">
        <f t="shared" si="102"/>
        <v>2</v>
      </c>
      <c r="AB272" s="5">
        <v>12</v>
      </c>
      <c r="AC272" s="5">
        <v>10</v>
      </c>
      <c r="AD272" s="5">
        <f t="shared" si="103"/>
        <v>22</v>
      </c>
    </row>
  </sheetData>
  <mergeCells count="88">
    <mergeCell ref="A8:C9"/>
    <mergeCell ref="A11:C11"/>
    <mergeCell ref="A12:C12"/>
    <mergeCell ref="A13:C13"/>
    <mergeCell ref="Y8:AA8"/>
    <mergeCell ref="AB8:AD8"/>
    <mergeCell ref="D8:F8"/>
    <mergeCell ref="G8:I8"/>
    <mergeCell ref="J8:L8"/>
    <mergeCell ref="M8:O8"/>
    <mergeCell ref="P8:R8"/>
    <mergeCell ref="S8:U8"/>
    <mergeCell ref="V8:X8"/>
    <mergeCell ref="A6:AD6"/>
    <mergeCell ref="A7:AD7"/>
    <mergeCell ref="A1:AD1"/>
    <mergeCell ref="A2:AD2"/>
    <mergeCell ref="A3:AD3"/>
    <mergeCell ref="AB4:AC4"/>
    <mergeCell ref="A5:AD5"/>
    <mergeCell ref="A254:C254"/>
    <mergeCell ref="A269:C269"/>
    <mergeCell ref="A180:C180"/>
    <mergeCell ref="A207:C207"/>
    <mergeCell ref="A238:C238"/>
    <mergeCell ref="A267:C267"/>
    <mergeCell ref="A256:C256"/>
    <mergeCell ref="A250:C250"/>
    <mergeCell ref="A241:C241"/>
    <mergeCell ref="A239:C239"/>
    <mergeCell ref="A206:C206"/>
    <mergeCell ref="A232:C232"/>
    <mergeCell ref="A222:C222"/>
    <mergeCell ref="A208:C208"/>
    <mergeCell ref="A200:C200"/>
    <mergeCell ref="A192:C192"/>
    <mergeCell ref="A270:C270"/>
    <mergeCell ref="A266:C266"/>
    <mergeCell ref="A255:C255"/>
    <mergeCell ref="A271:C271"/>
    <mergeCell ref="A40:C40"/>
    <mergeCell ref="A44:C44"/>
    <mergeCell ref="A45:C45"/>
    <mergeCell ref="A111:C111"/>
    <mergeCell ref="A122:C122"/>
    <mergeCell ref="A102:C102"/>
    <mergeCell ref="A112:C112"/>
    <mergeCell ref="A118:C118"/>
    <mergeCell ref="A123:C123"/>
    <mergeCell ref="A129:C129"/>
    <mergeCell ref="A158:C158"/>
    <mergeCell ref="A140:C140"/>
    <mergeCell ref="A36:C36"/>
    <mergeCell ref="A43:C43"/>
    <mergeCell ref="A70:C70"/>
    <mergeCell ref="A101:C101"/>
    <mergeCell ref="A57:C57"/>
    <mergeCell ref="A71:C71"/>
    <mergeCell ref="A83:C83"/>
    <mergeCell ref="A98:C98"/>
    <mergeCell ref="A147:C147"/>
    <mergeCell ref="A159:C159"/>
    <mergeCell ref="A174:C174"/>
    <mergeCell ref="A29:C29"/>
    <mergeCell ref="A30:C30"/>
    <mergeCell ref="A33:C33"/>
    <mergeCell ref="A38:C38"/>
    <mergeCell ref="A41:C41"/>
    <mergeCell ref="A37:C37"/>
    <mergeCell ref="A130:C130"/>
    <mergeCell ref="A135:C135"/>
    <mergeCell ref="A128:C128"/>
    <mergeCell ref="A58:C58"/>
    <mergeCell ref="A64:C64"/>
    <mergeCell ref="A72:C72"/>
    <mergeCell ref="A84:C84"/>
    <mergeCell ref="A179:C179"/>
    <mergeCell ref="A181:C181"/>
    <mergeCell ref="A183:C183"/>
    <mergeCell ref="A189:C189"/>
    <mergeCell ref="A185:C185"/>
    <mergeCell ref="A124:C124"/>
    <mergeCell ref="A126:C126"/>
    <mergeCell ref="A103:C103"/>
    <mergeCell ref="A107:C107"/>
    <mergeCell ref="A109:C109"/>
    <mergeCell ref="A113:C113"/>
    <mergeCell ref="A119:C119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9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G1"/>
    </sheetView>
  </sheetViews>
  <sheetFormatPr defaultRowHeight="12.75" x14ac:dyDescent="0.2"/>
  <cols>
    <col min="1" max="1" width="12.8554687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8" width="4.14062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5" width="5.140625" style="29" bestFit="1" customWidth="1"/>
    <col min="16" max="17" width="6.5703125" style="29" bestFit="1" customWidth="1"/>
    <col min="18" max="18" width="7.5703125" style="29" bestFit="1" customWidth="1"/>
    <col min="19" max="20" width="3.140625" style="29" bestFit="1" customWidth="1"/>
    <col min="21" max="21" width="4.28515625" style="29" bestFit="1" customWidth="1"/>
    <col min="22" max="23" width="4.140625" style="29" bestFit="1" customWidth="1"/>
    <col min="24" max="24" width="4.28515625" style="29" bestFit="1" customWidth="1"/>
    <col min="25" max="26" width="3.140625" style="29" bestFit="1" customWidth="1"/>
    <col min="27" max="27" width="4.28515625" style="29" bestFit="1" customWidth="1"/>
    <col min="28" max="29" width="4.140625" style="29" bestFit="1" customWidth="1"/>
    <col min="30" max="30" width="4.28515625" style="29" bestFit="1" customWidth="1"/>
    <col min="31" max="33" width="6.5703125" style="29" bestFit="1" customWidth="1"/>
    <col min="34" max="16384" width="9.140625" style="29"/>
  </cols>
  <sheetData>
    <row r="1" spans="1:33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</row>
    <row r="2" spans="1:33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</row>
    <row r="3" spans="1:33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</row>
    <row r="4" spans="1:33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344">
        <v>45244</v>
      </c>
      <c r="AG4" s="344"/>
    </row>
    <row r="5" spans="1:33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</row>
    <row r="6" spans="1:33" s="259" customFormat="1" ht="15" x14ac:dyDescent="0.25">
      <c r="A6" s="354" t="s">
        <v>592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</row>
    <row r="7" spans="1:33" s="260" customFormat="1" ht="12" thickBot="1" x14ac:dyDescent="0.25">
      <c r="A7" s="365" t="s">
        <v>419</v>
      </c>
      <c r="B7" s="365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</row>
    <row r="8" spans="1:33" s="257" customFormat="1" ht="64.5" customHeight="1" x14ac:dyDescent="0.25">
      <c r="C8" s="369" t="s">
        <v>453</v>
      </c>
      <c r="D8" s="368" t="s">
        <v>452</v>
      </c>
      <c r="E8" s="366"/>
      <c r="F8" s="366"/>
      <c r="G8" s="366" t="s">
        <v>0</v>
      </c>
      <c r="H8" s="366"/>
      <c r="I8" s="366"/>
      <c r="J8" s="366" t="s">
        <v>1</v>
      </c>
      <c r="K8" s="366"/>
      <c r="L8" s="366"/>
      <c r="M8" s="366" t="s">
        <v>2</v>
      </c>
      <c r="N8" s="366"/>
      <c r="O8" s="366"/>
      <c r="P8" s="366" t="s">
        <v>3</v>
      </c>
      <c r="Q8" s="366"/>
      <c r="R8" s="366"/>
      <c r="S8" s="366" t="s">
        <v>4</v>
      </c>
      <c r="T8" s="366"/>
      <c r="U8" s="366"/>
      <c r="V8" s="366" t="s">
        <v>5</v>
      </c>
      <c r="W8" s="366"/>
      <c r="X8" s="366"/>
      <c r="Y8" s="366" t="s">
        <v>6</v>
      </c>
      <c r="Z8" s="366"/>
      <c r="AA8" s="366"/>
      <c r="AB8" s="366" t="s">
        <v>7</v>
      </c>
      <c r="AC8" s="366"/>
      <c r="AD8" s="366"/>
      <c r="AE8" s="366" t="s">
        <v>413</v>
      </c>
      <c r="AF8" s="366"/>
      <c r="AG8" s="367"/>
    </row>
    <row r="9" spans="1:33" s="257" customFormat="1" ht="13.5" thickBot="1" x14ac:dyDescent="0.3">
      <c r="C9" s="370"/>
      <c r="D9" s="66" t="s">
        <v>9</v>
      </c>
      <c r="E9" s="30" t="s">
        <v>8</v>
      </c>
      <c r="F9" s="31" t="s">
        <v>397</v>
      </c>
      <c r="G9" s="31" t="s">
        <v>9</v>
      </c>
      <c r="H9" s="31" t="s">
        <v>8</v>
      </c>
      <c r="I9" s="31" t="s">
        <v>397</v>
      </c>
      <c r="J9" s="31" t="s">
        <v>9</v>
      </c>
      <c r="K9" s="31" t="s">
        <v>8</v>
      </c>
      <c r="L9" s="31" t="s">
        <v>397</v>
      </c>
      <c r="M9" s="31" t="s">
        <v>9</v>
      </c>
      <c r="N9" s="31" t="s">
        <v>8</v>
      </c>
      <c r="O9" s="31" t="s">
        <v>397</v>
      </c>
      <c r="P9" s="31" t="s">
        <v>9</v>
      </c>
      <c r="Q9" s="31" t="s">
        <v>8</v>
      </c>
      <c r="R9" s="31" t="s">
        <v>397</v>
      </c>
      <c r="S9" s="31" t="s">
        <v>9</v>
      </c>
      <c r="T9" s="31" t="s">
        <v>8</v>
      </c>
      <c r="U9" s="31" t="s">
        <v>397</v>
      </c>
      <c r="V9" s="31" t="s">
        <v>9</v>
      </c>
      <c r="W9" s="31" t="s">
        <v>8</v>
      </c>
      <c r="X9" s="31" t="s">
        <v>397</v>
      </c>
      <c r="Y9" s="31" t="s">
        <v>9</v>
      </c>
      <c r="Z9" s="31" t="s">
        <v>8</v>
      </c>
      <c r="AA9" s="31" t="s">
        <v>397</v>
      </c>
      <c r="AB9" s="31" t="s">
        <v>9</v>
      </c>
      <c r="AC9" s="31" t="s">
        <v>8</v>
      </c>
      <c r="AD9" s="31" t="s">
        <v>397</v>
      </c>
      <c r="AE9" s="31" t="s">
        <v>9</v>
      </c>
      <c r="AF9" s="31" t="s">
        <v>8</v>
      </c>
      <c r="AG9" s="75" t="s">
        <v>397</v>
      </c>
    </row>
    <row r="10" spans="1:33" ht="13.5" thickBot="1" x14ac:dyDescent="0.25">
      <c r="C10" s="76" t="s">
        <v>448</v>
      </c>
      <c r="D10" s="67">
        <f>G10+J10+M10+P10+S10+V10+Y10+AB10+AE10</f>
        <v>9195</v>
      </c>
      <c r="E10" s="32">
        <f>H10+K10+N10+Q10+T10+W10+Z10+AC10+AF10</f>
        <v>5737</v>
      </c>
      <c r="F10" s="32">
        <f>SUM(D10:E10)</f>
        <v>14932</v>
      </c>
      <c r="G10" s="32">
        <v>36</v>
      </c>
      <c r="H10" s="32">
        <v>18</v>
      </c>
      <c r="I10" s="32">
        <v>54</v>
      </c>
      <c r="J10" s="32">
        <v>6</v>
      </c>
      <c r="K10" s="32">
        <v>6</v>
      </c>
      <c r="L10" s="32">
        <v>12</v>
      </c>
      <c r="M10" s="32">
        <v>213</v>
      </c>
      <c r="N10" s="32">
        <v>108</v>
      </c>
      <c r="O10" s="32">
        <v>321</v>
      </c>
      <c r="P10" s="32">
        <v>7134</v>
      </c>
      <c r="Q10" s="32">
        <v>4491</v>
      </c>
      <c r="R10" s="32">
        <v>11625</v>
      </c>
      <c r="S10" s="32">
        <v>1</v>
      </c>
      <c r="T10" s="32">
        <v>1</v>
      </c>
      <c r="U10" s="32">
        <v>2</v>
      </c>
      <c r="V10" s="32">
        <v>27</v>
      </c>
      <c r="W10" s="32">
        <v>13</v>
      </c>
      <c r="X10" s="32">
        <v>40</v>
      </c>
      <c r="Y10" s="32">
        <v>1</v>
      </c>
      <c r="Z10" s="32">
        <v>1</v>
      </c>
      <c r="AA10" s="32">
        <v>2</v>
      </c>
      <c r="AB10" s="32">
        <v>58</v>
      </c>
      <c r="AC10" s="32">
        <v>40</v>
      </c>
      <c r="AD10" s="32">
        <v>98</v>
      </c>
      <c r="AE10" s="32">
        <v>1719</v>
      </c>
      <c r="AF10" s="32">
        <v>1059</v>
      </c>
      <c r="AG10" s="77">
        <v>2778</v>
      </c>
    </row>
    <row r="11" spans="1:33" x14ac:dyDescent="0.2">
      <c r="C11" s="78" t="s">
        <v>12</v>
      </c>
      <c r="D11" s="68">
        <f t="shared" ref="D11:D31" si="0">G11+J11+M11+P11+S11+V11+Y11+AB11+AE11</f>
        <v>7176</v>
      </c>
      <c r="E11" s="33">
        <f t="shared" ref="E11:E31" si="1">H11+K11+N11+Q11+T11+W11+Z11+AC11+AF11</f>
        <v>4481</v>
      </c>
      <c r="F11" s="33">
        <f t="shared" ref="F11:F31" si="2">SUM(D11:E11)</f>
        <v>11657</v>
      </c>
      <c r="G11" s="33">
        <v>35</v>
      </c>
      <c r="H11" s="33">
        <v>17</v>
      </c>
      <c r="I11" s="33">
        <v>52</v>
      </c>
      <c r="J11" s="33">
        <v>3</v>
      </c>
      <c r="K11" s="33">
        <v>4</v>
      </c>
      <c r="L11" s="33">
        <v>7</v>
      </c>
      <c r="M11" s="33">
        <v>210</v>
      </c>
      <c r="N11" s="33">
        <v>105</v>
      </c>
      <c r="O11" s="33">
        <v>315</v>
      </c>
      <c r="P11" s="33">
        <v>5955</v>
      </c>
      <c r="Q11" s="33">
        <v>3721</v>
      </c>
      <c r="R11" s="33">
        <v>9676</v>
      </c>
      <c r="S11" s="33"/>
      <c r="T11" s="33"/>
      <c r="U11" s="33"/>
      <c r="V11" s="33">
        <v>25</v>
      </c>
      <c r="W11" s="33">
        <v>11</v>
      </c>
      <c r="X11" s="33">
        <v>36</v>
      </c>
      <c r="Y11" s="33"/>
      <c r="Z11" s="33"/>
      <c r="AA11" s="33"/>
      <c r="AB11" s="33">
        <v>48</v>
      </c>
      <c r="AC11" s="33">
        <v>27</v>
      </c>
      <c r="AD11" s="33">
        <v>75</v>
      </c>
      <c r="AE11" s="33">
        <v>900</v>
      </c>
      <c r="AF11" s="33">
        <v>596</v>
      </c>
      <c r="AG11" s="79">
        <v>1496</v>
      </c>
    </row>
    <row r="12" spans="1:33" x14ac:dyDescent="0.2">
      <c r="C12" s="80" t="s">
        <v>13</v>
      </c>
      <c r="D12" s="69">
        <f t="shared" si="0"/>
        <v>5234</v>
      </c>
      <c r="E12" s="34">
        <f t="shared" si="1"/>
        <v>3318</v>
      </c>
      <c r="F12" s="34">
        <f t="shared" si="2"/>
        <v>8552</v>
      </c>
      <c r="G12" s="34">
        <v>24</v>
      </c>
      <c r="H12" s="34">
        <v>14</v>
      </c>
      <c r="I12" s="34">
        <v>38</v>
      </c>
      <c r="J12" s="34">
        <v>1</v>
      </c>
      <c r="K12" s="34">
        <v>3</v>
      </c>
      <c r="L12" s="34">
        <v>4</v>
      </c>
      <c r="M12" s="34">
        <v>150</v>
      </c>
      <c r="N12" s="34">
        <v>72</v>
      </c>
      <c r="O12" s="34">
        <v>222</v>
      </c>
      <c r="P12" s="34">
        <v>4345</v>
      </c>
      <c r="Q12" s="34">
        <v>2767</v>
      </c>
      <c r="R12" s="34">
        <v>7112</v>
      </c>
      <c r="S12" s="34"/>
      <c r="T12" s="34"/>
      <c r="U12" s="34"/>
      <c r="V12" s="34">
        <v>19</v>
      </c>
      <c r="W12" s="34">
        <v>10</v>
      </c>
      <c r="X12" s="34">
        <v>29</v>
      </c>
      <c r="Y12" s="34"/>
      <c r="Z12" s="34"/>
      <c r="AA12" s="34"/>
      <c r="AB12" s="34">
        <v>37</v>
      </c>
      <c r="AC12" s="34">
        <v>24</v>
      </c>
      <c r="AD12" s="34">
        <v>61</v>
      </c>
      <c r="AE12" s="34">
        <v>658</v>
      </c>
      <c r="AF12" s="34">
        <v>428</v>
      </c>
      <c r="AG12" s="81">
        <v>1086</v>
      </c>
    </row>
    <row r="13" spans="1:33" x14ac:dyDescent="0.2">
      <c r="C13" s="80" t="s">
        <v>430</v>
      </c>
      <c r="D13" s="69">
        <f t="shared" si="0"/>
        <v>95</v>
      </c>
      <c r="E13" s="34">
        <f t="shared" si="1"/>
        <v>44</v>
      </c>
      <c r="F13" s="34">
        <f t="shared" si="2"/>
        <v>139</v>
      </c>
      <c r="G13" s="34"/>
      <c r="H13" s="34"/>
      <c r="I13" s="34"/>
      <c r="J13" s="34"/>
      <c r="K13" s="34">
        <v>1</v>
      </c>
      <c r="L13" s="34">
        <v>1</v>
      </c>
      <c r="M13" s="34">
        <v>3</v>
      </c>
      <c r="N13" s="34">
        <v>1</v>
      </c>
      <c r="O13" s="34">
        <v>4</v>
      </c>
      <c r="P13" s="34">
        <v>79</v>
      </c>
      <c r="Q13" s="34">
        <v>31</v>
      </c>
      <c r="R13" s="34">
        <v>110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>
        <v>13</v>
      </c>
      <c r="AF13" s="34">
        <v>11</v>
      </c>
      <c r="AG13" s="81">
        <v>24</v>
      </c>
    </row>
    <row r="14" spans="1:33" x14ac:dyDescent="0.2">
      <c r="C14" s="80" t="s">
        <v>423</v>
      </c>
      <c r="D14" s="69">
        <f t="shared" si="0"/>
        <v>622</v>
      </c>
      <c r="E14" s="34">
        <f t="shared" si="1"/>
        <v>351</v>
      </c>
      <c r="F14" s="34">
        <f t="shared" si="2"/>
        <v>973</v>
      </c>
      <c r="G14" s="34">
        <v>1</v>
      </c>
      <c r="H14" s="34">
        <v>1</v>
      </c>
      <c r="I14" s="34">
        <v>2</v>
      </c>
      <c r="J14" s="34">
        <v>1</v>
      </c>
      <c r="K14" s="34"/>
      <c r="L14" s="34">
        <v>1</v>
      </c>
      <c r="M14" s="34">
        <v>23</v>
      </c>
      <c r="N14" s="34">
        <v>14</v>
      </c>
      <c r="O14" s="34">
        <v>37</v>
      </c>
      <c r="P14" s="34">
        <v>558</v>
      </c>
      <c r="Q14" s="34">
        <v>323</v>
      </c>
      <c r="R14" s="34">
        <v>881</v>
      </c>
      <c r="S14" s="34"/>
      <c r="T14" s="34"/>
      <c r="U14" s="34"/>
      <c r="V14" s="34"/>
      <c r="W14" s="34"/>
      <c r="X14" s="34"/>
      <c r="Y14" s="34"/>
      <c r="Z14" s="34"/>
      <c r="AA14" s="34"/>
      <c r="AB14" s="34">
        <v>3</v>
      </c>
      <c r="AC14" s="34"/>
      <c r="AD14" s="34">
        <v>3</v>
      </c>
      <c r="AE14" s="34">
        <v>36</v>
      </c>
      <c r="AF14" s="34">
        <v>13</v>
      </c>
      <c r="AG14" s="81">
        <v>49</v>
      </c>
    </row>
    <row r="15" spans="1:33" x14ac:dyDescent="0.2">
      <c r="C15" s="80" t="s">
        <v>427</v>
      </c>
      <c r="D15" s="69">
        <f t="shared" si="0"/>
        <v>83</v>
      </c>
      <c r="E15" s="34">
        <f t="shared" si="1"/>
        <v>4</v>
      </c>
      <c r="F15" s="34">
        <f t="shared" si="2"/>
        <v>87</v>
      </c>
      <c r="G15" s="34"/>
      <c r="H15" s="34"/>
      <c r="I15" s="34"/>
      <c r="J15" s="34"/>
      <c r="K15" s="34"/>
      <c r="L15" s="34"/>
      <c r="M15" s="34">
        <v>1</v>
      </c>
      <c r="N15" s="34"/>
      <c r="O15" s="34">
        <v>1</v>
      </c>
      <c r="P15" s="34">
        <v>74</v>
      </c>
      <c r="Q15" s="34">
        <v>3</v>
      </c>
      <c r="R15" s="34">
        <v>77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>
        <v>8</v>
      </c>
      <c r="AF15" s="34">
        <v>1</v>
      </c>
      <c r="AG15" s="81">
        <v>9</v>
      </c>
    </row>
    <row r="16" spans="1:33" x14ac:dyDescent="0.2">
      <c r="C16" s="80" t="s">
        <v>414</v>
      </c>
      <c r="D16" s="69">
        <f t="shared" si="0"/>
        <v>329</v>
      </c>
      <c r="E16" s="34">
        <f t="shared" si="1"/>
        <v>42</v>
      </c>
      <c r="F16" s="34">
        <f t="shared" si="2"/>
        <v>371</v>
      </c>
      <c r="G16" s="34">
        <v>2</v>
      </c>
      <c r="H16" s="34"/>
      <c r="I16" s="34">
        <v>2</v>
      </c>
      <c r="J16" s="34"/>
      <c r="K16" s="34"/>
      <c r="L16" s="34"/>
      <c r="M16" s="34">
        <v>6</v>
      </c>
      <c r="N16" s="34"/>
      <c r="O16" s="34">
        <v>6</v>
      </c>
      <c r="P16" s="34">
        <v>257</v>
      </c>
      <c r="Q16" s="34">
        <v>22</v>
      </c>
      <c r="R16" s="34">
        <v>279</v>
      </c>
      <c r="S16" s="34"/>
      <c r="T16" s="34"/>
      <c r="U16" s="34"/>
      <c r="V16" s="34">
        <v>3</v>
      </c>
      <c r="W16" s="34"/>
      <c r="X16" s="34">
        <v>3</v>
      </c>
      <c r="Y16" s="34"/>
      <c r="Z16" s="34"/>
      <c r="AA16" s="34"/>
      <c r="AB16" s="34">
        <v>2</v>
      </c>
      <c r="AC16" s="34"/>
      <c r="AD16" s="34">
        <v>2</v>
      </c>
      <c r="AE16" s="34">
        <v>59</v>
      </c>
      <c r="AF16" s="34">
        <v>20</v>
      </c>
      <c r="AG16" s="81">
        <v>79</v>
      </c>
    </row>
    <row r="17" spans="1:33" x14ac:dyDescent="0.2">
      <c r="C17" s="80" t="s">
        <v>415</v>
      </c>
      <c r="D17" s="69">
        <f t="shared" si="0"/>
        <v>438</v>
      </c>
      <c r="E17" s="34">
        <f t="shared" si="1"/>
        <v>343</v>
      </c>
      <c r="F17" s="34">
        <f t="shared" si="2"/>
        <v>781</v>
      </c>
      <c r="G17" s="34">
        <v>3</v>
      </c>
      <c r="H17" s="34"/>
      <c r="I17" s="34">
        <v>3</v>
      </c>
      <c r="J17" s="34">
        <v>1</v>
      </c>
      <c r="K17" s="34"/>
      <c r="L17" s="34">
        <v>1</v>
      </c>
      <c r="M17" s="34">
        <v>17</v>
      </c>
      <c r="N17" s="34">
        <v>7</v>
      </c>
      <c r="O17" s="34">
        <v>24</v>
      </c>
      <c r="P17" s="34">
        <v>371</v>
      </c>
      <c r="Q17" s="34">
        <v>303</v>
      </c>
      <c r="R17" s="34">
        <v>674</v>
      </c>
      <c r="S17" s="34"/>
      <c r="T17" s="34"/>
      <c r="U17" s="34"/>
      <c r="V17" s="34">
        <v>3</v>
      </c>
      <c r="W17" s="34"/>
      <c r="X17" s="34">
        <v>3</v>
      </c>
      <c r="Y17" s="34"/>
      <c r="Z17" s="34"/>
      <c r="AA17" s="34"/>
      <c r="AB17" s="34">
        <v>4</v>
      </c>
      <c r="AC17" s="34">
        <v>2</v>
      </c>
      <c r="AD17" s="34">
        <v>6</v>
      </c>
      <c r="AE17" s="34">
        <v>39</v>
      </c>
      <c r="AF17" s="34">
        <v>31</v>
      </c>
      <c r="AG17" s="81">
        <v>70</v>
      </c>
    </row>
    <row r="18" spans="1:33" x14ac:dyDescent="0.2">
      <c r="C18" s="80" t="s">
        <v>418</v>
      </c>
      <c r="D18" s="69">
        <f t="shared" si="0"/>
        <v>121</v>
      </c>
      <c r="E18" s="34">
        <f t="shared" si="1"/>
        <v>44</v>
      </c>
      <c r="F18" s="34">
        <f t="shared" si="2"/>
        <v>165</v>
      </c>
      <c r="G18" s="34"/>
      <c r="H18" s="34"/>
      <c r="I18" s="34"/>
      <c r="J18" s="34"/>
      <c r="K18" s="34"/>
      <c r="L18" s="34"/>
      <c r="M18" s="34">
        <v>2</v>
      </c>
      <c r="N18" s="34">
        <v>1</v>
      </c>
      <c r="O18" s="34">
        <v>3</v>
      </c>
      <c r="P18" s="34">
        <v>106</v>
      </c>
      <c r="Q18" s="34">
        <v>35</v>
      </c>
      <c r="R18" s="34">
        <v>141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>
        <v>1</v>
      </c>
      <c r="AD18" s="34">
        <v>1</v>
      </c>
      <c r="AE18" s="34">
        <v>13</v>
      </c>
      <c r="AF18" s="34">
        <v>7</v>
      </c>
      <c r="AG18" s="81">
        <v>20</v>
      </c>
    </row>
    <row r="19" spans="1:33" x14ac:dyDescent="0.2">
      <c r="C19" s="80" t="s">
        <v>431</v>
      </c>
      <c r="D19" s="69">
        <f t="shared" si="0"/>
        <v>75</v>
      </c>
      <c r="E19" s="34">
        <f t="shared" si="1"/>
        <v>91</v>
      </c>
      <c r="F19" s="34">
        <f t="shared" si="2"/>
        <v>166</v>
      </c>
      <c r="G19" s="34">
        <v>2</v>
      </c>
      <c r="H19" s="34"/>
      <c r="I19" s="34">
        <v>2</v>
      </c>
      <c r="J19" s="34"/>
      <c r="K19" s="34"/>
      <c r="L19" s="34"/>
      <c r="M19" s="34">
        <v>6</v>
      </c>
      <c r="N19" s="34">
        <v>2</v>
      </c>
      <c r="O19" s="34">
        <v>8</v>
      </c>
      <c r="P19" s="34">
        <v>44</v>
      </c>
      <c r="Q19" s="34">
        <v>63</v>
      </c>
      <c r="R19" s="34">
        <v>107</v>
      </c>
      <c r="S19" s="34"/>
      <c r="T19" s="34"/>
      <c r="U19" s="34"/>
      <c r="V19" s="34"/>
      <c r="W19" s="34">
        <v>1</v>
      </c>
      <c r="X19" s="34">
        <v>1</v>
      </c>
      <c r="Y19" s="34"/>
      <c r="Z19" s="34"/>
      <c r="AA19" s="34"/>
      <c r="AB19" s="34"/>
      <c r="AC19" s="34"/>
      <c r="AD19" s="34"/>
      <c r="AE19" s="34">
        <v>23</v>
      </c>
      <c r="AF19" s="34">
        <v>25</v>
      </c>
      <c r="AG19" s="81">
        <v>48</v>
      </c>
    </row>
    <row r="20" spans="1:33" x14ac:dyDescent="0.2">
      <c r="C20" s="80" t="s">
        <v>424</v>
      </c>
      <c r="D20" s="69">
        <f t="shared" si="0"/>
        <v>57</v>
      </c>
      <c r="E20" s="34">
        <f t="shared" si="1"/>
        <v>65</v>
      </c>
      <c r="F20" s="34">
        <f t="shared" si="2"/>
        <v>122</v>
      </c>
      <c r="G20" s="34"/>
      <c r="H20" s="34">
        <v>1</v>
      </c>
      <c r="I20" s="34">
        <v>1</v>
      </c>
      <c r="J20" s="34"/>
      <c r="K20" s="34"/>
      <c r="L20" s="34"/>
      <c r="M20" s="34">
        <v>1</v>
      </c>
      <c r="N20" s="34">
        <v>3</v>
      </c>
      <c r="O20" s="34">
        <v>4</v>
      </c>
      <c r="P20" s="34">
        <v>54</v>
      </c>
      <c r="Q20" s="34">
        <v>58</v>
      </c>
      <c r="R20" s="34">
        <v>112</v>
      </c>
      <c r="S20" s="34"/>
      <c r="T20" s="34"/>
      <c r="U20" s="34"/>
      <c r="V20" s="34"/>
      <c r="W20" s="34"/>
      <c r="X20" s="34"/>
      <c r="Y20" s="34"/>
      <c r="Z20" s="34"/>
      <c r="AA20" s="34"/>
      <c r="AB20" s="34">
        <v>1</v>
      </c>
      <c r="AC20" s="34"/>
      <c r="AD20" s="34">
        <v>1</v>
      </c>
      <c r="AE20" s="34">
        <v>1</v>
      </c>
      <c r="AF20" s="34">
        <v>3</v>
      </c>
      <c r="AG20" s="81">
        <v>4</v>
      </c>
    </row>
    <row r="21" spans="1:33" x14ac:dyDescent="0.2">
      <c r="C21" s="80" t="s">
        <v>417</v>
      </c>
      <c r="D21" s="69">
        <f t="shared" si="0"/>
        <v>16</v>
      </c>
      <c r="E21" s="34">
        <f t="shared" si="1"/>
        <v>31</v>
      </c>
      <c r="F21" s="34">
        <f t="shared" si="2"/>
        <v>47</v>
      </c>
      <c r="G21" s="34"/>
      <c r="H21" s="34"/>
      <c r="I21" s="34"/>
      <c r="J21" s="34"/>
      <c r="K21" s="34"/>
      <c r="L21" s="34"/>
      <c r="M21" s="34">
        <v>1</v>
      </c>
      <c r="N21" s="34">
        <v>1</v>
      </c>
      <c r="O21" s="34">
        <v>2</v>
      </c>
      <c r="P21" s="34">
        <v>15</v>
      </c>
      <c r="Q21" s="34">
        <v>27</v>
      </c>
      <c r="R21" s="34">
        <v>42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>
        <v>3</v>
      </c>
      <c r="AG21" s="81">
        <v>3</v>
      </c>
    </row>
    <row r="22" spans="1:33" x14ac:dyDescent="0.2">
      <c r="C22" s="80" t="s">
        <v>416</v>
      </c>
      <c r="D22" s="69">
        <f t="shared" si="0"/>
        <v>18</v>
      </c>
      <c r="E22" s="34">
        <f t="shared" si="1"/>
        <v>24</v>
      </c>
      <c r="F22" s="34">
        <f t="shared" si="2"/>
        <v>42</v>
      </c>
      <c r="G22" s="34">
        <v>3</v>
      </c>
      <c r="H22" s="34"/>
      <c r="I22" s="34">
        <v>3</v>
      </c>
      <c r="J22" s="34"/>
      <c r="K22" s="34"/>
      <c r="L22" s="34"/>
      <c r="M22" s="34"/>
      <c r="N22" s="34"/>
      <c r="O22" s="34"/>
      <c r="P22" s="34">
        <v>15</v>
      </c>
      <c r="Q22" s="34">
        <v>24</v>
      </c>
      <c r="R22" s="34">
        <v>39</v>
      </c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81"/>
    </row>
    <row r="23" spans="1:33" x14ac:dyDescent="0.2">
      <c r="C23" s="80" t="s">
        <v>429</v>
      </c>
      <c r="D23" s="69">
        <f t="shared" si="0"/>
        <v>5</v>
      </c>
      <c r="E23" s="34">
        <f t="shared" si="1"/>
        <v>53</v>
      </c>
      <c r="F23" s="34">
        <f t="shared" si="2"/>
        <v>58</v>
      </c>
      <c r="G23" s="34"/>
      <c r="H23" s="34">
        <v>1</v>
      </c>
      <c r="I23" s="34">
        <v>1</v>
      </c>
      <c r="J23" s="34"/>
      <c r="K23" s="34"/>
      <c r="L23" s="34"/>
      <c r="M23" s="34"/>
      <c r="N23" s="34">
        <v>4</v>
      </c>
      <c r="O23" s="34">
        <v>4</v>
      </c>
      <c r="P23" s="34">
        <v>4</v>
      </c>
      <c r="Q23" s="34">
        <v>47</v>
      </c>
      <c r="R23" s="34">
        <v>51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>
        <v>1</v>
      </c>
      <c r="AF23" s="34">
        <v>1</v>
      </c>
      <c r="AG23" s="81">
        <v>2</v>
      </c>
    </row>
    <row r="24" spans="1:33" x14ac:dyDescent="0.2">
      <c r="C24" s="80" t="s">
        <v>428</v>
      </c>
      <c r="D24" s="69">
        <f t="shared" si="0"/>
        <v>83</v>
      </c>
      <c r="E24" s="34">
        <f t="shared" si="1"/>
        <v>71</v>
      </c>
      <c r="F24" s="34">
        <f t="shared" si="2"/>
        <v>154</v>
      </c>
      <c r="G24" s="34"/>
      <c r="H24" s="34"/>
      <c r="I24" s="34"/>
      <c r="J24" s="34"/>
      <c r="K24" s="34"/>
      <c r="L24" s="34"/>
      <c r="M24" s="34"/>
      <c r="N24" s="34"/>
      <c r="O24" s="34"/>
      <c r="P24" s="34">
        <v>33</v>
      </c>
      <c r="Q24" s="34">
        <v>18</v>
      </c>
      <c r="R24" s="34">
        <v>51</v>
      </c>
      <c r="S24" s="34"/>
      <c r="T24" s="34"/>
      <c r="U24" s="34"/>
      <c r="V24" s="34"/>
      <c r="W24" s="34"/>
      <c r="X24" s="34"/>
      <c r="Y24" s="34"/>
      <c r="Z24" s="34"/>
      <c r="AA24" s="34"/>
      <c r="AB24" s="34">
        <v>1</v>
      </c>
      <c r="AC24" s="34"/>
      <c r="AD24" s="34">
        <v>1</v>
      </c>
      <c r="AE24" s="34">
        <v>49</v>
      </c>
      <c r="AF24" s="34">
        <v>53</v>
      </c>
      <c r="AG24" s="81">
        <v>102</v>
      </c>
    </row>
    <row r="25" spans="1:33" x14ac:dyDescent="0.2">
      <c r="C25" s="82" t="s">
        <v>40</v>
      </c>
      <c r="D25" s="70">
        <f t="shared" si="0"/>
        <v>2019</v>
      </c>
      <c r="E25" s="35">
        <f t="shared" si="1"/>
        <v>1256</v>
      </c>
      <c r="F25" s="35">
        <f t="shared" si="2"/>
        <v>3275</v>
      </c>
      <c r="G25" s="35">
        <v>1</v>
      </c>
      <c r="H25" s="35">
        <v>1</v>
      </c>
      <c r="I25" s="35">
        <v>2</v>
      </c>
      <c r="J25" s="35">
        <v>3</v>
      </c>
      <c r="K25" s="35">
        <v>2</v>
      </c>
      <c r="L25" s="35">
        <v>5</v>
      </c>
      <c r="M25" s="35">
        <v>3</v>
      </c>
      <c r="N25" s="35">
        <v>3</v>
      </c>
      <c r="O25" s="35">
        <v>6</v>
      </c>
      <c r="P25" s="35">
        <v>1179</v>
      </c>
      <c r="Q25" s="35">
        <v>770</v>
      </c>
      <c r="R25" s="35">
        <v>1949</v>
      </c>
      <c r="S25" s="35">
        <v>1</v>
      </c>
      <c r="T25" s="35">
        <v>1</v>
      </c>
      <c r="U25" s="35">
        <v>2</v>
      </c>
      <c r="V25" s="35">
        <v>2</v>
      </c>
      <c r="W25" s="35">
        <v>2</v>
      </c>
      <c r="X25" s="35">
        <v>4</v>
      </c>
      <c r="Y25" s="35">
        <v>1</v>
      </c>
      <c r="Z25" s="35">
        <v>1</v>
      </c>
      <c r="AA25" s="35">
        <v>2</v>
      </c>
      <c r="AB25" s="35">
        <v>10</v>
      </c>
      <c r="AC25" s="35">
        <v>13</v>
      </c>
      <c r="AD25" s="35">
        <v>23</v>
      </c>
      <c r="AE25" s="35">
        <v>819</v>
      </c>
      <c r="AF25" s="35">
        <v>463</v>
      </c>
      <c r="AG25" s="83">
        <v>1282</v>
      </c>
    </row>
    <row r="26" spans="1:33" x14ac:dyDescent="0.2">
      <c r="C26" s="80" t="s">
        <v>122</v>
      </c>
      <c r="D26" s="69">
        <f t="shared" si="0"/>
        <v>10</v>
      </c>
      <c r="E26" s="34">
        <f t="shared" si="1"/>
        <v>6</v>
      </c>
      <c r="F26" s="34">
        <f t="shared" si="2"/>
        <v>16</v>
      </c>
      <c r="G26" s="34"/>
      <c r="H26" s="34"/>
      <c r="I26" s="34"/>
      <c r="J26" s="34"/>
      <c r="K26" s="34"/>
      <c r="L26" s="34"/>
      <c r="M26" s="34"/>
      <c r="N26" s="34"/>
      <c r="O26" s="34"/>
      <c r="P26" s="34">
        <v>7</v>
      </c>
      <c r="Q26" s="34">
        <v>1</v>
      </c>
      <c r="R26" s="34">
        <v>8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>
        <v>3</v>
      </c>
      <c r="AF26" s="34">
        <v>5</v>
      </c>
      <c r="AG26" s="81">
        <v>8</v>
      </c>
    </row>
    <row r="27" spans="1:33" x14ac:dyDescent="0.2">
      <c r="C27" s="80" t="s">
        <v>426</v>
      </c>
      <c r="D27" s="69">
        <f t="shared" si="0"/>
        <v>1</v>
      </c>
      <c r="E27" s="34">
        <f t="shared" si="1"/>
        <v>6</v>
      </c>
      <c r="F27" s="34">
        <f t="shared" si="2"/>
        <v>7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>
        <v>4</v>
      </c>
      <c r="R27" s="34">
        <v>4</v>
      </c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>
        <v>1</v>
      </c>
      <c r="AF27" s="34">
        <v>2</v>
      </c>
      <c r="AG27" s="81">
        <v>3</v>
      </c>
    </row>
    <row r="28" spans="1:33" x14ac:dyDescent="0.2">
      <c r="C28" s="80" t="s">
        <v>45</v>
      </c>
      <c r="D28" s="69">
        <f t="shared" si="0"/>
        <v>523</v>
      </c>
      <c r="E28" s="34">
        <f t="shared" si="1"/>
        <v>327</v>
      </c>
      <c r="F28" s="34">
        <f t="shared" si="2"/>
        <v>850</v>
      </c>
      <c r="G28" s="34"/>
      <c r="H28" s="34"/>
      <c r="I28" s="34"/>
      <c r="J28" s="34">
        <v>2</v>
      </c>
      <c r="K28" s="34">
        <v>1</v>
      </c>
      <c r="L28" s="34">
        <v>3</v>
      </c>
      <c r="M28" s="34"/>
      <c r="N28" s="34">
        <v>1</v>
      </c>
      <c r="O28" s="34">
        <v>1</v>
      </c>
      <c r="P28" s="34">
        <v>372</v>
      </c>
      <c r="Q28" s="34">
        <v>237</v>
      </c>
      <c r="R28" s="34">
        <v>609</v>
      </c>
      <c r="S28" s="34"/>
      <c r="T28" s="34">
        <v>1</v>
      </c>
      <c r="U28" s="34">
        <v>1</v>
      </c>
      <c r="V28" s="34">
        <v>1</v>
      </c>
      <c r="W28" s="34"/>
      <c r="X28" s="34">
        <v>1</v>
      </c>
      <c r="Y28" s="34"/>
      <c r="Z28" s="34"/>
      <c r="AA28" s="34"/>
      <c r="AB28" s="34">
        <v>5</v>
      </c>
      <c r="AC28" s="34">
        <v>5</v>
      </c>
      <c r="AD28" s="34">
        <v>10</v>
      </c>
      <c r="AE28" s="34">
        <v>143</v>
      </c>
      <c r="AF28" s="34">
        <v>82</v>
      </c>
      <c r="AG28" s="81">
        <v>225</v>
      </c>
    </row>
    <row r="29" spans="1:33" x14ac:dyDescent="0.2">
      <c r="C29" s="80" t="s">
        <v>422</v>
      </c>
      <c r="D29" s="69">
        <f t="shared" si="0"/>
        <v>1106</v>
      </c>
      <c r="E29" s="34">
        <f t="shared" si="1"/>
        <v>628</v>
      </c>
      <c r="F29" s="34">
        <f t="shared" si="2"/>
        <v>1734</v>
      </c>
      <c r="G29" s="34"/>
      <c r="H29" s="34">
        <v>1</v>
      </c>
      <c r="I29" s="34">
        <v>1</v>
      </c>
      <c r="J29" s="34">
        <v>1</v>
      </c>
      <c r="K29" s="34"/>
      <c r="L29" s="34">
        <v>1</v>
      </c>
      <c r="M29" s="34">
        <v>3</v>
      </c>
      <c r="N29" s="34">
        <v>1</v>
      </c>
      <c r="O29" s="34">
        <v>4</v>
      </c>
      <c r="P29" s="34">
        <v>581</v>
      </c>
      <c r="Q29" s="34">
        <v>360</v>
      </c>
      <c r="R29" s="34">
        <v>941</v>
      </c>
      <c r="S29" s="34">
        <v>1</v>
      </c>
      <c r="T29" s="34"/>
      <c r="U29" s="34">
        <v>1</v>
      </c>
      <c r="V29" s="34">
        <v>1</v>
      </c>
      <c r="W29" s="34">
        <v>1</v>
      </c>
      <c r="X29" s="34">
        <v>2</v>
      </c>
      <c r="Y29" s="34">
        <v>1</v>
      </c>
      <c r="Z29" s="34"/>
      <c r="AA29" s="34">
        <v>1</v>
      </c>
      <c r="AB29" s="34">
        <v>2</v>
      </c>
      <c r="AC29" s="34">
        <v>7</v>
      </c>
      <c r="AD29" s="34">
        <v>9</v>
      </c>
      <c r="AE29" s="34">
        <v>516</v>
      </c>
      <c r="AF29" s="34">
        <v>258</v>
      </c>
      <c r="AG29" s="81">
        <v>774</v>
      </c>
    </row>
    <row r="30" spans="1:33" x14ac:dyDescent="0.2">
      <c r="C30" s="80" t="s">
        <v>425</v>
      </c>
      <c r="D30" s="69">
        <f t="shared" si="0"/>
        <v>22</v>
      </c>
      <c r="E30" s="34">
        <f t="shared" si="1"/>
        <v>31</v>
      </c>
      <c r="F30" s="34">
        <f t="shared" si="2"/>
        <v>53</v>
      </c>
      <c r="G30" s="34"/>
      <c r="H30" s="34"/>
      <c r="I30" s="34"/>
      <c r="J30" s="34"/>
      <c r="K30" s="34"/>
      <c r="L30" s="34"/>
      <c r="M30" s="34"/>
      <c r="N30" s="34"/>
      <c r="O30" s="34"/>
      <c r="P30" s="34">
        <v>17</v>
      </c>
      <c r="Q30" s="34">
        <v>17</v>
      </c>
      <c r="R30" s="34">
        <v>34</v>
      </c>
      <c r="S30" s="34"/>
      <c r="T30" s="34"/>
      <c r="U30" s="34"/>
      <c r="V30" s="34"/>
      <c r="W30" s="34"/>
      <c r="X30" s="34"/>
      <c r="Y30" s="34"/>
      <c r="Z30" s="34"/>
      <c r="AA30" s="34"/>
      <c r="AB30" s="34">
        <v>1</v>
      </c>
      <c r="AC30" s="34"/>
      <c r="AD30" s="34">
        <v>1</v>
      </c>
      <c r="AE30" s="34">
        <v>4</v>
      </c>
      <c r="AF30" s="34">
        <v>14</v>
      </c>
      <c r="AG30" s="81">
        <v>18</v>
      </c>
    </row>
    <row r="31" spans="1:33" ht="13.5" thickBot="1" x14ac:dyDescent="0.25">
      <c r="C31" s="84" t="s">
        <v>145</v>
      </c>
      <c r="D31" s="85">
        <f t="shared" si="0"/>
        <v>357</v>
      </c>
      <c r="E31" s="86">
        <f t="shared" si="1"/>
        <v>258</v>
      </c>
      <c r="F31" s="86">
        <f t="shared" si="2"/>
        <v>615</v>
      </c>
      <c r="G31" s="86">
        <v>1</v>
      </c>
      <c r="H31" s="86"/>
      <c r="I31" s="86">
        <v>1</v>
      </c>
      <c r="J31" s="86"/>
      <c r="K31" s="86">
        <v>1</v>
      </c>
      <c r="L31" s="86">
        <v>1</v>
      </c>
      <c r="M31" s="86"/>
      <c r="N31" s="86">
        <v>1</v>
      </c>
      <c r="O31" s="86">
        <v>1</v>
      </c>
      <c r="P31" s="86">
        <v>202</v>
      </c>
      <c r="Q31" s="86">
        <v>151</v>
      </c>
      <c r="R31" s="86">
        <v>353</v>
      </c>
      <c r="S31" s="86"/>
      <c r="T31" s="86"/>
      <c r="U31" s="86"/>
      <c r="V31" s="86"/>
      <c r="W31" s="86">
        <v>1</v>
      </c>
      <c r="X31" s="86">
        <v>1</v>
      </c>
      <c r="Y31" s="86"/>
      <c r="Z31" s="86">
        <v>1</v>
      </c>
      <c r="AA31" s="86">
        <v>1</v>
      </c>
      <c r="AB31" s="86">
        <v>2</v>
      </c>
      <c r="AC31" s="86">
        <v>1</v>
      </c>
      <c r="AD31" s="86">
        <v>3</v>
      </c>
      <c r="AE31" s="86">
        <v>152</v>
      </c>
      <c r="AF31" s="86">
        <v>102</v>
      </c>
      <c r="AG31" s="87">
        <v>254</v>
      </c>
    </row>
    <row r="32" spans="1:33" x14ac:dyDescent="0.2">
      <c r="A32" s="71" t="s">
        <v>463</v>
      </c>
      <c r="B32" s="72"/>
      <c r="C32" s="73"/>
      <c r="D32" s="74">
        <f t="shared" ref="D32:D95" si="3">G32+J32+M32+P32+S32+V32+Y32+AB32+AE32</f>
        <v>1144</v>
      </c>
      <c r="E32" s="74">
        <f t="shared" ref="E32:E95" si="4">H32+K32+N32+Q32+T32+W32+Z32+AC32+AF32</f>
        <v>1206</v>
      </c>
      <c r="F32" s="74">
        <f t="shared" ref="F32:F95" si="5">SUM(D32:E32)</f>
        <v>2350</v>
      </c>
      <c r="G32" s="74">
        <v>8</v>
      </c>
      <c r="H32" s="74">
        <v>4</v>
      </c>
      <c r="I32" s="74">
        <v>12</v>
      </c>
      <c r="J32" s="74"/>
      <c r="K32" s="74">
        <v>1</v>
      </c>
      <c r="L32" s="74">
        <v>1</v>
      </c>
      <c r="M32" s="74">
        <v>31</v>
      </c>
      <c r="N32" s="74">
        <v>28</v>
      </c>
      <c r="O32" s="74">
        <v>59</v>
      </c>
      <c r="P32" s="74">
        <v>970</v>
      </c>
      <c r="Q32" s="74">
        <v>1032</v>
      </c>
      <c r="R32" s="74">
        <v>2002</v>
      </c>
      <c r="S32" s="74"/>
      <c r="T32" s="74">
        <v>1</v>
      </c>
      <c r="U32" s="74">
        <v>1</v>
      </c>
      <c r="V32" s="74">
        <v>4</v>
      </c>
      <c r="W32" s="74">
        <v>3</v>
      </c>
      <c r="X32" s="74">
        <v>7</v>
      </c>
      <c r="Y32" s="74"/>
      <c r="Z32" s="74"/>
      <c r="AA32" s="74"/>
      <c r="AB32" s="74">
        <v>7</v>
      </c>
      <c r="AC32" s="74">
        <v>10</v>
      </c>
      <c r="AD32" s="74">
        <v>17</v>
      </c>
      <c r="AE32" s="74">
        <v>124</v>
      </c>
      <c r="AF32" s="74">
        <v>127</v>
      </c>
      <c r="AG32" s="74">
        <v>251</v>
      </c>
    </row>
    <row r="33" spans="1:33" x14ac:dyDescent="0.2">
      <c r="A33" s="40" t="s">
        <v>12</v>
      </c>
      <c r="B33" s="41"/>
      <c r="C33" s="63"/>
      <c r="D33" s="43">
        <f t="shared" si="3"/>
        <v>1060</v>
      </c>
      <c r="E33" s="43">
        <f t="shared" si="4"/>
        <v>1132</v>
      </c>
      <c r="F33" s="43">
        <f t="shared" si="5"/>
        <v>2192</v>
      </c>
      <c r="G33" s="43">
        <v>8</v>
      </c>
      <c r="H33" s="43">
        <v>4</v>
      </c>
      <c r="I33" s="43">
        <v>12</v>
      </c>
      <c r="J33" s="43"/>
      <c r="K33" s="43">
        <v>1</v>
      </c>
      <c r="L33" s="43">
        <v>1</v>
      </c>
      <c r="M33" s="43">
        <v>31</v>
      </c>
      <c r="N33" s="43">
        <v>28</v>
      </c>
      <c r="O33" s="43">
        <v>59</v>
      </c>
      <c r="P33" s="43">
        <v>928</v>
      </c>
      <c r="Q33" s="43">
        <v>988</v>
      </c>
      <c r="R33" s="43">
        <v>1916</v>
      </c>
      <c r="S33" s="43"/>
      <c r="T33" s="43"/>
      <c r="U33" s="43"/>
      <c r="V33" s="43">
        <v>4</v>
      </c>
      <c r="W33" s="43">
        <v>3</v>
      </c>
      <c r="X33" s="43">
        <v>7</v>
      </c>
      <c r="Y33" s="43"/>
      <c r="Z33" s="43"/>
      <c r="AA33" s="43"/>
      <c r="AB33" s="43">
        <v>6</v>
      </c>
      <c r="AC33" s="43">
        <v>10</v>
      </c>
      <c r="AD33" s="43">
        <v>16</v>
      </c>
      <c r="AE33" s="43">
        <v>83</v>
      </c>
      <c r="AF33" s="43">
        <v>98</v>
      </c>
      <c r="AG33" s="43">
        <v>181</v>
      </c>
    </row>
    <row r="34" spans="1:33" x14ac:dyDescent="0.2">
      <c r="A34" s="44" t="s">
        <v>13</v>
      </c>
      <c r="B34" s="45"/>
      <c r="C34" s="64"/>
      <c r="D34" s="47">
        <f t="shared" si="3"/>
        <v>1060</v>
      </c>
      <c r="E34" s="47">
        <f t="shared" si="4"/>
        <v>1132</v>
      </c>
      <c r="F34" s="47">
        <f t="shared" si="5"/>
        <v>2192</v>
      </c>
      <c r="G34" s="47">
        <v>8</v>
      </c>
      <c r="H34" s="47">
        <v>4</v>
      </c>
      <c r="I34" s="47">
        <v>12</v>
      </c>
      <c r="J34" s="47"/>
      <c r="K34" s="47">
        <v>1</v>
      </c>
      <c r="L34" s="47">
        <v>1</v>
      </c>
      <c r="M34" s="47">
        <v>31</v>
      </c>
      <c r="N34" s="47">
        <v>28</v>
      </c>
      <c r="O34" s="47">
        <v>59</v>
      </c>
      <c r="P34" s="47">
        <v>928</v>
      </c>
      <c r="Q34" s="47">
        <v>988</v>
      </c>
      <c r="R34" s="47">
        <v>1916</v>
      </c>
      <c r="S34" s="47"/>
      <c r="T34" s="47"/>
      <c r="U34" s="47"/>
      <c r="V34" s="47">
        <v>4</v>
      </c>
      <c r="W34" s="47">
        <v>3</v>
      </c>
      <c r="X34" s="47">
        <v>7</v>
      </c>
      <c r="Y34" s="47"/>
      <c r="Z34" s="47"/>
      <c r="AA34" s="47"/>
      <c r="AB34" s="47">
        <v>6</v>
      </c>
      <c r="AC34" s="47">
        <v>10</v>
      </c>
      <c r="AD34" s="47">
        <v>16</v>
      </c>
      <c r="AE34" s="47">
        <v>83</v>
      </c>
      <c r="AF34" s="47">
        <v>98</v>
      </c>
      <c r="AG34" s="47">
        <v>181</v>
      </c>
    </row>
    <row r="35" spans="1:33" x14ac:dyDescent="0.2">
      <c r="A35" s="48">
        <v>52.010100000000001</v>
      </c>
      <c r="B35" s="49" t="s">
        <v>14</v>
      </c>
      <c r="C35" s="65" t="s">
        <v>464</v>
      </c>
      <c r="D35" s="51">
        <f t="shared" si="3"/>
        <v>90</v>
      </c>
      <c r="E35" s="51">
        <f t="shared" si="4"/>
        <v>90</v>
      </c>
      <c r="F35" s="51">
        <f t="shared" si="5"/>
        <v>180</v>
      </c>
      <c r="G35" s="47">
        <v>2</v>
      </c>
      <c r="H35" s="47">
        <v>1</v>
      </c>
      <c r="I35" s="47">
        <v>3</v>
      </c>
      <c r="J35" s="47"/>
      <c r="K35" s="47"/>
      <c r="L35" s="47"/>
      <c r="M35" s="47">
        <v>6</v>
      </c>
      <c r="N35" s="47">
        <v>3</v>
      </c>
      <c r="O35" s="47">
        <v>9</v>
      </c>
      <c r="P35" s="47">
        <v>78</v>
      </c>
      <c r="Q35" s="47">
        <v>78</v>
      </c>
      <c r="R35" s="47">
        <v>156</v>
      </c>
      <c r="S35" s="47"/>
      <c r="T35" s="47"/>
      <c r="U35" s="47"/>
      <c r="V35" s="47"/>
      <c r="W35" s="47">
        <v>1</v>
      </c>
      <c r="X35" s="47">
        <v>1</v>
      </c>
      <c r="Y35" s="47"/>
      <c r="Z35" s="47"/>
      <c r="AA35" s="47"/>
      <c r="AB35" s="47">
        <v>1</v>
      </c>
      <c r="AC35" s="47">
        <v>2</v>
      </c>
      <c r="AD35" s="47">
        <v>3</v>
      </c>
      <c r="AE35" s="47">
        <v>3</v>
      </c>
      <c r="AF35" s="47">
        <v>5</v>
      </c>
      <c r="AG35" s="47">
        <v>8</v>
      </c>
    </row>
    <row r="36" spans="1:33" x14ac:dyDescent="0.2">
      <c r="A36" s="48">
        <v>52.020400000000002</v>
      </c>
      <c r="B36" s="49" t="s">
        <v>376</v>
      </c>
      <c r="C36" s="65" t="s">
        <v>377</v>
      </c>
      <c r="D36" s="51">
        <f t="shared" si="3"/>
        <v>75</v>
      </c>
      <c r="E36" s="51">
        <f t="shared" si="4"/>
        <v>38</v>
      </c>
      <c r="F36" s="51">
        <f t="shared" si="5"/>
        <v>113</v>
      </c>
      <c r="G36" s="47"/>
      <c r="H36" s="47"/>
      <c r="I36" s="47"/>
      <c r="J36" s="47"/>
      <c r="K36" s="47"/>
      <c r="L36" s="47"/>
      <c r="M36" s="47">
        <v>4</v>
      </c>
      <c r="N36" s="47"/>
      <c r="O36" s="47">
        <v>4</v>
      </c>
      <c r="P36" s="47">
        <v>67</v>
      </c>
      <c r="Q36" s="47">
        <v>36</v>
      </c>
      <c r="R36" s="47">
        <v>103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>
        <v>4</v>
      </c>
      <c r="AF36" s="47">
        <v>2</v>
      </c>
      <c r="AG36" s="47">
        <v>6</v>
      </c>
    </row>
    <row r="37" spans="1:33" x14ac:dyDescent="0.2">
      <c r="A37" s="52">
        <v>52.020499999999998</v>
      </c>
      <c r="B37" s="49" t="s">
        <v>18</v>
      </c>
      <c r="C37" s="65" t="s">
        <v>19</v>
      </c>
      <c r="D37" s="51">
        <f t="shared" si="3"/>
        <v>3</v>
      </c>
      <c r="E37" s="51">
        <f t="shared" si="4"/>
        <v>4</v>
      </c>
      <c r="F37" s="51">
        <f t="shared" si="5"/>
        <v>7</v>
      </c>
      <c r="G37" s="47"/>
      <c r="H37" s="47"/>
      <c r="I37" s="47"/>
      <c r="J37" s="47"/>
      <c r="K37" s="47"/>
      <c r="L37" s="47"/>
      <c r="M37" s="47"/>
      <c r="N37" s="47"/>
      <c r="O37" s="47"/>
      <c r="P37" s="47">
        <v>2</v>
      </c>
      <c r="Q37" s="47">
        <v>4</v>
      </c>
      <c r="R37" s="47">
        <v>6</v>
      </c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>
        <v>1</v>
      </c>
      <c r="AF37" s="47"/>
      <c r="AG37" s="47">
        <v>1</v>
      </c>
    </row>
    <row r="38" spans="1:33" x14ac:dyDescent="0.2">
      <c r="A38" s="37"/>
      <c r="B38" s="49" t="s">
        <v>16</v>
      </c>
      <c r="C38" s="65" t="s">
        <v>17</v>
      </c>
      <c r="D38" s="51">
        <f t="shared" si="3"/>
        <v>29</v>
      </c>
      <c r="E38" s="51">
        <f t="shared" si="4"/>
        <v>46</v>
      </c>
      <c r="F38" s="51">
        <f t="shared" si="5"/>
        <v>75</v>
      </c>
      <c r="G38" s="47"/>
      <c r="H38" s="47"/>
      <c r="I38" s="47"/>
      <c r="J38" s="47"/>
      <c r="K38" s="47"/>
      <c r="L38" s="47"/>
      <c r="M38" s="47">
        <v>2</v>
      </c>
      <c r="N38" s="47">
        <v>2</v>
      </c>
      <c r="O38" s="47">
        <v>4</v>
      </c>
      <c r="P38" s="47">
        <v>25</v>
      </c>
      <c r="Q38" s="47">
        <v>39</v>
      </c>
      <c r="R38" s="47">
        <v>64</v>
      </c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>
        <v>1</v>
      </c>
      <c r="AD38" s="47">
        <v>1</v>
      </c>
      <c r="AE38" s="47">
        <v>2</v>
      </c>
      <c r="AF38" s="47">
        <v>4</v>
      </c>
      <c r="AG38" s="47">
        <v>6</v>
      </c>
    </row>
    <row r="39" spans="1:33" x14ac:dyDescent="0.2">
      <c r="A39" s="48">
        <v>52.030099999999997</v>
      </c>
      <c r="B39" s="49" t="s">
        <v>20</v>
      </c>
      <c r="C39" s="65" t="s">
        <v>21</v>
      </c>
      <c r="D39" s="51">
        <f t="shared" si="3"/>
        <v>344</v>
      </c>
      <c r="E39" s="51">
        <f t="shared" si="4"/>
        <v>422</v>
      </c>
      <c r="F39" s="51">
        <f t="shared" si="5"/>
        <v>766</v>
      </c>
      <c r="G39" s="47">
        <v>4</v>
      </c>
      <c r="H39" s="47">
        <v>1</v>
      </c>
      <c r="I39" s="47">
        <v>5</v>
      </c>
      <c r="J39" s="47"/>
      <c r="K39" s="47"/>
      <c r="L39" s="47"/>
      <c r="M39" s="47">
        <v>10</v>
      </c>
      <c r="N39" s="47">
        <v>7</v>
      </c>
      <c r="O39" s="47">
        <v>17</v>
      </c>
      <c r="P39" s="47">
        <v>300</v>
      </c>
      <c r="Q39" s="47">
        <v>380</v>
      </c>
      <c r="R39" s="47">
        <v>680</v>
      </c>
      <c r="S39" s="47"/>
      <c r="T39" s="47"/>
      <c r="U39" s="47"/>
      <c r="V39" s="47">
        <v>2</v>
      </c>
      <c r="W39" s="47"/>
      <c r="X39" s="47">
        <v>2</v>
      </c>
      <c r="Y39" s="47"/>
      <c r="Z39" s="47"/>
      <c r="AA39" s="47"/>
      <c r="AB39" s="47">
        <v>1</v>
      </c>
      <c r="AC39" s="47">
        <v>1</v>
      </c>
      <c r="AD39" s="47">
        <v>2</v>
      </c>
      <c r="AE39" s="47">
        <v>27</v>
      </c>
      <c r="AF39" s="47">
        <v>33</v>
      </c>
      <c r="AG39" s="47">
        <v>60</v>
      </c>
    </row>
    <row r="40" spans="1:33" x14ac:dyDescent="0.2">
      <c r="A40" s="48">
        <v>52.040199999999999</v>
      </c>
      <c r="B40" s="49" t="s">
        <v>22</v>
      </c>
      <c r="C40" s="65" t="s">
        <v>23</v>
      </c>
      <c r="D40" s="51">
        <f t="shared" si="3"/>
        <v>26</v>
      </c>
      <c r="E40" s="51">
        <f t="shared" si="4"/>
        <v>12</v>
      </c>
      <c r="F40" s="51">
        <f t="shared" si="5"/>
        <v>38</v>
      </c>
      <c r="G40" s="47"/>
      <c r="H40" s="47"/>
      <c r="I40" s="47"/>
      <c r="J40" s="47"/>
      <c r="K40" s="47"/>
      <c r="L40" s="47"/>
      <c r="M40" s="47"/>
      <c r="N40" s="47"/>
      <c r="O40" s="47"/>
      <c r="P40" s="47">
        <v>21</v>
      </c>
      <c r="Q40" s="47">
        <v>7</v>
      </c>
      <c r="R40" s="47">
        <v>28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>
        <v>1</v>
      </c>
      <c r="AD40" s="47">
        <v>1</v>
      </c>
      <c r="AE40" s="47">
        <v>5</v>
      </c>
      <c r="AF40" s="47">
        <v>4</v>
      </c>
      <c r="AG40" s="47">
        <v>9</v>
      </c>
    </row>
    <row r="41" spans="1:33" x14ac:dyDescent="0.2">
      <c r="A41" s="48">
        <v>52.060099999999998</v>
      </c>
      <c r="B41" s="49" t="s">
        <v>24</v>
      </c>
      <c r="C41" s="65" t="s">
        <v>465</v>
      </c>
      <c r="D41" s="51">
        <f t="shared" si="3"/>
        <v>16</v>
      </c>
      <c r="E41" s="51">
        <f t="shared" si="4"/>
        <v>39</v>
      </c>
      <c r="F41" s="51">
        <f t="shared" si="5"/>
        <v>55</v>
      </c>
      <c r="G41" s="47"/>
      <c r="H41" s="47"/>
      <c r="I41" s="47"/>
      <c r="J41" s="47"/>
      <c r="K41" s="47"/>
      <c r="L41" s="47"/>
      <c r="M41" s="47"/>
      <c r="N41" s="47"/>
      <c r="O41" s="47"/>
      <c r="P41" s="47">
        <v>16</v>
      </c>
      <c r="Q41" s="47">
        <v>37</v>
      </c>
      <c r="R41" s="47">
        <v>53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>
        <v>2</v>
      </c>
      <c r="AG41" s="47">
        <v>2</v>
      </c>
    </row>
    <row r="42" spans="1:33" x14ac:dyDescent="0.2">
      <c r="A42" s="48">
        <v>52.080100000000002</v>
      </c>
      <c r="B42" s="49" t="s">
        <v>26</v>
      </c>
      <c r="C42" s="65" t="s">
        <v>27</v>
      </c>
      <c r="D42" s="51">
        <f t="shared" si="3"/>
        <v>78</v>
      </c>
      <c r="E42" s="51">
        <f t="shared" si="4"/>
        <v>175</v>
      </c>
      <c r="F42" s="51">
        <f t="shared" si="5"/>
        <v>253</v>
      </c>
      <c r="G42" s="47"/>
      <c r="H42" s="47">
        <v>1</v>
      </c>
      <c r="I42" s="47">
        <v>1</v>
      </c>
      <c r="J42" s="47"/>
      <c r="K42" s="47"/>
      <c r="L42" s="47"/>
      <c r="M42" s="47">
        <v>1</v>
      </c>
      <c r="N42" s="47">
        <v>6</v>
      </c>
      <c r="O42" s="47">
        <v>7</v>
      </c>
      <c r="P42" s="47">
        <v>72</v>
      </c>
      <c r="Q42" s="47">
        <v>153</v>
      </c>
      <c r="R42" s="47">
        <v>225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>
        <v>5</v>
      </c>
      <c r="AF42" s="47">
        <v>15</v>
      </c>
      <c r="AG42" s="47">
        <v>20</v>
      </c>
    </row>
    <row r="43" spans="1:33" x14ac:dyDescent="0.2">
      <c r="A43" s="52">
        <v>52.100099999999998</v>
      </c>
      <c r="B43" s="49" t="s">
        <v>30</v>
      </c>
      <c r="C43" s="65" t="s">
        <v>31</v>
      </c>
      <c r="D43" s="51">
        <f t="shared" si="3"/>
        <v>114</v>
      </c>
      <c r="E43" s="51">
        <f t="shared" si="4"/>
        <v>37</v>
      </c>
      <c r="F43" s="51">
        <f t="shared" si="5"/>
        <v>151</v>
      </c>
      <c r="G43" s="47"/>
      <c r="H43" s="47"/>
      <c r="I43" s="47"/>
      <c r="J43" s="47"/>
      <c r="K43" s="47"/>
      <c r="L43" s="47"/>
      <c r="M43" s="47">
        <v>3</v>
      </c>
      <c r="N43" s="47"/>
      <c r="O43" s="47">
        <v>3</v>
      </c>
      <c r="P43" s="47">
        <v>100</v>
      </c>
      <c r="Q43" s="47">
        <v>28</v>
      </c>
      <c r="R43" s="47">
        <v>128</v>
      </c>
      <c r="S43" s="47"/>
      <c r="T43" s="47"/>
      <c r="U43" s="47"/>
      <c r="V43" s="47"/>
      <c r="W43" s="47"/>
      <c r="X43" s="47"/>
      <c r="Y43" s="47"/>
      <c r="Z43" s="47"/>
      <c r="AA43" s="47"/>
      <c r="AB43" s="47">
        <v>1</v>
      </c>
      <c r="AC43" s="47">
        <v>2</v>
      </c>
      <c r="AD43" s="47">
        <v>3</v>
      </c>
      <c r="AE43" s="47">
        <v>10</v>
      </c>
      <c r="AF43" s="47">
        <v>7</v>
      </c>
      <c r="AG43" s="47">
        <v>17</v>
      </c>
    </row>
    <row r="44" spans="1:33" x14ac:dyDescent="0.2">
      <c r="A44" s="37"/>
      <c r="B44" s="49" t="s">
        <v>28</v>
      </c>
      <c r="C44" s="65" t="s">
        <v>29</v>
      </c>
      <c r="D44" s="51">
        <f t="shared" si="3"/>
        <v>7</v>
      </c>
      <c r="E44" s="51">
        <f t="shared" si="4"/>
        <v>4</v>
      </c>
      <c r="F44" s="51">
        <f t="shared" si="5"/>
        <v>11</v>
      </c>
      <c r="G44" s="47"/>
      <c r="H44" s="47"/>
      <c r="I44" s="47"/>
      <c r="J44" s="47"/>
      <c r="K44" s="47"/>
      <c r="L44" s="47"/>
      <c r="M44" s="47"/>
      <c r="N44" s="47"/>
      <c r="O44" s="47"/>
      <c r="P44" s="47">
        <v>7</v>
      </c>
      <c r="Q44" s="47">
        <v>4</v>
      </c>
      <c r="R44" s="47">
        <v>11</v>
      </c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x14ac:dyDescent="0.2">
      <c r="A45" s="48">
        <v>52.120100000000001</v>
      </c>
      <c r="B45" s="49" t="s">
        <v>32</v>
      </c>
      <c r="C45" s="65" t="s">
        <v>466</v>
      </c>
      <c r="D45" s="51">
        <f t="shared" si="3"/>
        <v>25</v>
      </c>
      <c r="E45" s="51">
        <f t="shared" si="4"/>
        <v>114</v>
      </c>
      <c r="F45" s="51">
        <f t="shared" si="5"/>
        <v>139</v>
      </c>
      <c r="G45" s="47"/>
      <c r="H45" s="47"/>
      <c r="I45" s="47"/>
      <c r="J45" s="47"/>
      <c r="K45" s="47"/>
      <c r="L45" s="47"/>
      <c r="M45" s="47"/>
      <c r="N45" s="47">
        <v>8</v>
      </c>
      <c r="O45" s="47">
        <v>8</v>
      </c>
      <c r="P45" s="47">
        <v>22</v>
      </c>
      <c r="Q45" s="47">
        <v>95</v>
      </c>
      <c r="R45" s="47">
        <v>117</v>
      </c>
      <c r="S45" s="47"/>
      <c r="T45" s="47"/>
      <c r="U45" s="47"/>
      <c r="V45" s="47"/>
      <c r="W45" s="47">
        <v>2</v>
      </c>
      <c r="X45" s="47">
        <v>2</v>
      </c>
      <c r="Y45" s="47"/>
      <c r="Z45" s="47"/>
      <c r="AA45" s="47"/>
      <c r="AB45" s="47"/>
      <c r="AC45" s="47">
        <v>2</v>
      </c>
      <c r="AD45" s="47">
        <v>2</v>
      </c>
      <c r="AE45" s="47">
        <v>3</v>
      </c>
      <c r="AF45" s="47">
        <v>7</v>
      </c>
      <c r="AG45" s="47">
        <v>10</v>
      </c>
    </row>
    <row r="46" spans="1:33" x14ac:dyDescent="0.2">
      <c r="A46" s="52">
        <v>52.130200000000002</v>
      </c>
      <c r="B46" s="49" t="s">
        <v>34</v>
      </c>
      <c r="C46" s="65" t="s">
        <v>467</v>
      </c>
      <c r="D46" s="51">
        <f t="shared" si="3"/>
        <v>3</v>
      </c>
      <c r="E46" s="51">
        <f t="shared" si="4"/>
        <v>1</v>
      </c>
      <c r="F46" s="51">
        <f t="shared" si="5"/>
        <v>4</v>
      </c>
      <c r="G46" s="47"/>
      <c r="H46" s="47"/>
      <c r="I46" s="47"/>
      <c r="J46" s="47"/>
      <c r="K46" s="47"/>
      <c r="L46" s="47"/>
      <c r="M46" s="47"/>
      <c r="N46" s="47"/>
      <c r="O46" s="47"/>
      <c r="P46" s="47">
        <v>3</v>
      </c>
      <c r="Q46" s="47">
        <v>1</v>
      </c>
      <c r="R46" s="47">
        <v>4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x14ac:dyDescent="0.2">
      <c r="A47" s="37"/>
      <c r="B47" s="49" t="s">
        <v>378</v>
      </c>
      <c r="C47" s="65" t="s">
        <v>468</v>
      </c>
      <c r="D47" s="51">
        <f t="shared" si="3"/>
        <v>8</v>
      </c>
      <c r="E47" s="51">
        <f t="shared" si="4"/>
        <v>14</v>
      </c>
      <c r="F47" s="51">
        <f t="shared" si="5"/>
        <v>22</v>
      </c>
      <c r="G47" s="47"/>
      <c r="H47" s="47"/>
      <c r="I47" s="47"/>
      <c r="J47" s="47"/>
      <c r="K47" s="47"/>
      <c r="L47" s="47"/>
      <c r="M47" s="47"/>
      <c r="N47" s="47">
        <v>1</v>
      </c>
      <c r="O47" s="47">
        <v>1</v>
      </c>
      <c r="P47" s="47">
        <v>5</v>
      </c>
      <c r="Q47" s="47">
        <v>11</v>
      </c>
      <c r="R47" s="47">
        <v>16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>
        <v>3</v>
      </c>
      <c r="AF47" s="47">
        <v>2</v>
      </c>
      <c r="AG47" s="47">
        <v>5</v>
      </c>
    </row>
    <row r="48" spans="1:33" x14ac:dyDescent="0.2">
      <c r="A48" s="52">
        <v>52.140099999999997</v>
      </c>
      <c r="B48" s="49" t="s">
        <v>36</v>
      </c>
      <c r="C48" s="65" t="s">
        <v>37</v>
      </c>
      <c r="D48" s="51">
        <f t="shared" si="3"/>
        <v>220</v>
      </c>
      <c r="E48" s="51">
        <f t="shared" si="4"/>
        <v>117</v>
      </c>
      <c r="F48" s="51">
        <f t="shared" si="5"/>
        <v>337</v>
      </c>
      <c r="G48" s="47">
        <v>2</v>
      </c>
      <c r="H48" s="47">
        <v>1</v>
      </c>
      <c r="I48" s="47">
        <v>3</v>
      </c>
      <c r="J48" s="47"/>
      <c r="K48" s="47">
        <v>1</v>
      </c>
      <c r="L48" s="47">
        <v>1</v>
      </c>
      <c r="M48" s="47">
        <v>5</v>
      </c>
      <c r="N48" s="47">
        <v>1</v>
      </c>
      <c r="O48" s="47">
        <v>6</v>
      </c>
      <c r="P48" s="47">
        <v>194</v>
      </c>
      <c r="Q48" s="47">
        <v>99</v>
      </c>
      <c r="R48" s="47">
        <v>293</v>
      </c>
      <c r="S48" s="47"/>
      <c r="T48" s="47"/>
      <c r="U48" s="47"/>
      <c r="V48" s="47">
        <v>1</v>
      </c>
      <c r="W48" s="47"/>
      <c r="X48" s="47">
        <v>1</v>
      </c>
      <c r="Y48" s="47"/>
      <c r="Z48" s="47"/>
      <c r="AA48" s="47"/>
      <c r="AB48" s="47">
        <v>1</v>
      </c>
      <c r="AC48" s="47">
        <v>1</v>
      </c>
      <c r="AD48" s="47">
        <v>2</v>
      </c>
      <c r="AE48" s="47">
        <v>17</v>
      </c>
      <c r="AF48" s="47">
        <v>14</v>
      </c>
      <c r="AG48" s="47">
        <v>31</v>
      </c>
    </row>
    <row r="49" spans="1:33" x14ac:dyDescent="0.2">
      <c r="A49" s="37"/>
      <c r="B49" s="49" t="s">
        <v>38</v>
      </c>
      <c r="C49" s="65" t="s">
        <v>39</v>
      </c>
      <c r="D49" s="51">
        <f t="shared" si="3"/>
        <v>22</v>
      </c>
      <c r="E49" s="51">
        <f t="shared" si="4"/>
        <v>19</v>
      </c>
      <c r="F49" s="51">
        <f t="shared" si="5"/>
        <v>41</v>
      </c>
      <c r="G49" s="47"/>
      <c r="H49" s="47"/>
      <c r="I49" s="47"/>
      <c r="J49" s="47"/>
      <c r="K49" s="47"/>
      <c r="L49" s="47"/>
      <c r="M49" s="47"/>
      <c r="N49" s="47"/>
      <c r="O49" s="47"/>
      <c r="P49" s="47">
        <v>16</v>
      </c>
      <c r="Q49" s="47">
        <v>16</v>
      </c>
      <c r="R49" s="47">
        <v>32</v>
      </c>
      <c r="S49" s="47"/>
      <c r="T49" s="47"/>
      <c r="U49" s="47"/>
      <c r="V49" s="47">
        <v>1</v>
      </c>
      <c r="W49" s="47"/>
      <c r="X49" s="47">
        <v>1</v>
      </c>
      <c r="Y49" s="47"/>
      <c r="Z49" s="47"/>
      <c r="AA49" s="47"/>
      <c r="AB49" s="47">
        <v>2</v>
      </c>
      <c r="AC49" s="47"/>
      <c r="AD49" s="47">
        <v>2</v>
      </c>
      <c r="AE49" s="47">
        <v>3</v>
      </c>
      <c r="AF49" s="47">
        <v>3</v>
      </c>
      <c r="AG49" s="47">
        <v>6</v>
      </c>
    </row>
    <row r="50" spans="1:33" x14ac:dyDescent="0.2">
      <c r="A50" s="40" t="s">
        <v>40</v>
      </c>
      <c r="B50" s="41"/>
      <c r="C50" s="63"/>
      <c r="D50" s="43">
        <f t="shared" si="3"/>
        <v>84</v>
      </c>
      <c r="E50" s="43">
        <f t="shared" si="4"/>
        <v>74</v>
      </c>
      <c r="F50" s="43">
        <f t="shared" si="5"/>
        <v>158</v>
      </c>
      <c r="G50" s="43"/>
      <c r="H50" s="43"/>
      <c r="I50" s="43"/>
      <c r="J50" s="43"/>
      <c r="K50" s="43"/>
      <c r="L50" s="43"/>
      <c r="M50" s="43"/>
      <c r="N50" s="43"/>
      <c r="O50" s="43"/>
      <c r="P50" s="43">
        <v>42</v>
      </c>
      <c r="Q50" s="43">
        <v>44</v>
      </c>
      <c r="R50" s="43">
        <v>86</v>
      </c>
      <c r="S50" s="43"/>
      <c r="T50" s="43">
        <v>1</v>
      </c>
      <c r="U50" s="43">
        <v>1</v>
      </c>
      <c r="V50" s="43"/>
      <c r="W50" s="43"/>
      <c r="X50" s="43"/>
      <c r="Y50" s="43"/>
      <c r="Z50" s="43"/>
      <c r="AA50" s="43"/>
      <c r="AB50" s="43">
        <v>1</v>
      </c>
      <c r="AC50" s="43"/>
      <c r="AD50" s="43">
        <v>1</v>
      </c>
      <c r="AE50" s="43">
        <v>41</v>
      </c>
      <c r="AF50" s="43">
        <v>29</v>
      </c>
      <c r="AG50" s="43">
        <v>70</v>
      </c>
    </row>
    <row r="51" spans="1:33" x14ac:dyDescent="0.2">
      <c r="A51" s="44" t="s">
        <v>45</v>
      </c>
      <c r="B51" s="45"/>
      <c r="C51" s="64"/>
      <c r="D51" s="47">
        <f t="shared" si="3"/>
        <v>8</v>
      </c>
      <c r="E51" s="47">
        <f t="shared" si="4"/>
        <v>12</v>
      </c>
      <c r="F51" s="47">
        <f t="shared" si="5"/>
        <v>20</v>
      </c>
      <c r="G51" s="47"/>
      <c r="H51" s="47"/>
      <c r="I51" s="47"/>
      <c r="J51" s="47"/>
      <c r="K51" s="47"/>
      <c r="L51" s="47"/>
      <c r="M51" s="47"/>
      <c r="N51" s="47"/>
      <c r="O51" s="47"/>
      <c r="P51" s="47">
        <v>3</v>
      </c>
      <c r="Q51" s="47">
        <v>7</v>
      </c>
      <c r="R51" s="47">
        <v>10</v>
      </c>
      <c r="S51" s="47"/>
      <c r="T51" s="47">
        <v>1</v>
      </c>
      <c r="U51" s="47">
        <v>1</v>
      </c>
      <c r="V51" s="47"/>
      <c r="W51" s="47"/>
      <c r="X51" s="47"/>
      <c r="Y51" s="47"/>
      <c r="Z51" s="47"/>
      <c r="AA51" s="47"/>
      <c r="AB51" s="47"/>
      <c r="AC51" s="47"/>
      <c r="AD51" s="47"/>
      <c r="AE51" s="47">
        <v>5</v>
      </c>
      <c r="AF51" s="47">
        <v>4</v>
      </c>
      <c r="AG51" s="47">
        <v>9</v>
      </c>
    </row>
    <row r="52" spans="1:33" x14ac:dyDescent="0.2">
      <c r="A52" s="48">
        <v>52.080100000000002</v>
      </c>
      <c r="B52" s="49" t="s">
        <v>26</v>
      </c>
      <c r="C52" s="65" t="s">
        <v>27</v>
      </c>
      <c r="D52" s="51">
        <f t="shared" si="3"/>
        <v>0</v>
      </c>
      <c r="E52" s="51">
        <f t="shared" si="4"/>
        <v>8</v>
      </c>
      <c r="F52" s="51">
        <f t="shared" si="5"/>
        <v>8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>
        <v>5</v>
      </c>
      <c r="R52" s="47">
        <v>5</v>
      </c>
      <c r="S52" s="47"/>
      <c r="T52" s="47">
        <v>1</v>
      </c>
      <c r="U52" s="47">
        <v>1</v>
      </c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>
        <v>2</v>
      </c>
      <c r="AG52" s="47">
        <v>2</v>
      </c>
    </row>
    <row r="53" spans="1:33" x14ac:dyDescent="0.2">
      <c r="A53" s="48">
        <v>52.110100000000003</v>
      </c>
      <c r="B53" s="49" t="s">
        <v>46</v>
      </c>
      <c r="C53" s="65" t="s">
        <v>47</v>
      </c>
      <c r="D53" s="51">
        <f t="shared" si="3"/>
        <v>8</v>
      </c>
      <c r="E53" s="51">
        <f t="shared" si="4"/>
        <v>4</v>
      </c>
      <c r="F53" s="51">
        <f t="shared" si="5"/>
        <v>12</v>
      </c>
      <c r="G53" s="47"/>
      <c r="H53" s="47"/>
      <c r="I53" s="47"/>
      <c r="J53" s="47"/>
      <c r="K53" s="47"/>
      <c r="L53" s="47"/>
      <c r="M53" s="47"/>
      <c r="N53" s="47"/>
      <c r="O53" s="47"/>
      <c r="P53" s="47">
        <v>3</v>
      </c>
      <c r="Q53" s="47">
        <v>2</v>
      </c>
      <c r="R53" s="47">
        <v>5</v>
      </c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>
        <v>5</v>
      </c>
      <c r="AF53" s="47">
        <v>2</v>
      </c>
      <c r="AG53" s="47">
        <v>7</v>
      </c>
    </row>
    <row r="54" spans="1:33" x14ac:dyDescent="0.2">
      <c r="A54" s="44" t="s">
        <v>422</v>
      </c>
      <c r="B54" s="45"/>
      <c r="C54" s="64"/>
      <c r="D54" s="47">
        <f t="shared" si="3"/>
        <v>76</v>
      </c>
      <c r="E54" s="47">
        <f t="shared" si="4"/>
        <v>62</v>
      </c>
      <c r="F54" s="47">
        <f t="shared" si="5"/>
        <v>138</v>
      </c>
      <c r="G54" s="47"/>
      <c r="H54" s="47"/>
      <c r="I54" s="47"/>
      <c r="J54" s="47"/>
      <c r="K54" s="47"/>
      <c r="L54" s="47"/>
      <c r="M54" s="47"/>
      <c r="N54" s="47"/>
      <c r="O54" s="47"/>
      <c r="P54" s="47">
        <v>39</v>
      </c>
      <c r="Q54" s="47">
        <v>37</v>
      </c>
      <c r="R54" s="47">
        <v>76</v>
      </c>
      <c r="S54" s="47"/>
      <c r="T54" s="47"/>
      <c r="U54" s="47"/>
      <c r="V54" s="47"/>
      <c r="W54" s="47"/>
      <c r="X54" s="47"/>
      <c r="Y54" s="47"/>
      <c r="Z54" s="47"/>
      <c r="AA54" s="47"/>
      <c r="AB54" s="47">
        <v>1</v>
      </c>
      <c r="AC54" s="47"/>
      <c r="AD54" s="47">
        <v>1</v>
      </c>
      <c r="AE54" s="47">
        <v>36</v>
      </c>
      <c r="AF54" s="47">
        <v>25</v>
      </c>
      <c r="AG54" s="47">
        <v>61</v>
      </c>
    </row>
    <row r="55" spans="1:33" x14ac:dyDescent="0.2">
      <c r="A55" s="52">
        <v>52.010100000000001</v>
      </c>
      <c r="B55" s="49" t="s">
        <v>42</v>
      </c>
      <c r="C55" s="65" t="s">
        <v>463</v>
      </c>
      <c r="D55" s="51">
        <f t="shared" si="3"/>
        <v>76</v>
      </c>
      <c r="E55" s="51">
        <f t="shared" si="4"/>
        <v>62</v>
      </c>
      <c r="F55" s="51">
        <f t="shared" si="5"/>
        <v>138</v>
      </c>
      <c r="G55" s="47"/>
      <c r="H55" s="47"/>
      <c r="I55" s="47"/>
      <c r="J55" s="47"/>
      <c r="K55" s="47"/>
      <c r="L55" s="47"/>
      <c r="M55" s="47"/>
      <c r="N55" s="47"/>
      <c r="O55" s="47"/>
      <c r="P55" s="47">
        <v>39</v>
      </c>
      <c r="Q55" s="47">
        <v>37</v>
      </c>
      <c r="R55" s="47">
        <v>76</v>
      </c>
      <c r="S55" s="47"/>
      <c r="T55" s="47"/>
      <c r="U55" s="47"/>
      <c r="V55" s="47"/>
      <c r="W55" s="47"/>
      <c r="X55" s="47"/>
      <c r="Y55" s="47"/>
      <c r="Z55" s="47"/>
      <c r="AA55" s="47"/>
      <c r="AB55" s="47">
        <v>1</v>
      </c>
      <c r="AC55" s="47"/>
      <c r="AD55" s="47">
        <v>1</v>
      </c>
      <c r="AE55" s="47">
        <v>36</v>
      </c>
      <c r="AF55" s="47">
        <v>25</v>
      </c>
      <c r="AG55" s="47">
        <v>61</v>
      </c>
    </row>
    <row r="56" spans="1:33" x14ac:dyDescent="0.2">
      <c r="A56" s="36" t="s">
        <v>52</v>
      </c>
      <c r="B56" s="37"/>
      <c r="C56" s="62"/>
      <c r="D56" s="39">
        <f t="shared" si="3"/>
        <v>205</v>
      </c>
      <c r="E56" s="39">
        <f t="shared" si="4"/>
        <v>144</v>
      </c>
      <c r="F56" s="39">
        <f t="shared" si="5"/>
        <v>349</v>
      </c>
      <c r="G56" s="39"/>
      <c r="H56" s="39"/>
      <c r="I56" s="39"/>
      <c r="J56" s="39"/>
      <c r="K56" s="39"/>
      <c r="L56" s="39"/>
      <c r="M56" s="39">
        <v>4</v>
      </c>
      <c r="N56" s="39">
        <v>3</v>
      </c>
      <c r="O56" s="39">
        <v>7</v>
      </c>
      <c r="P56" s="39">
        <v>183</v>
      </c>
      <c r="Q56" s="39">
        <v>128</v>
      </c>
      <c r="R56" s="39">
        <v>311</v>
      </c>
      <c r="S56" s="39"/>
      <c r="T56" s="39"/>
      <c r="U56" s="39"/>
      <c r="V56" s="39"/>
      <c r="W56" s="39"/>
      <c r="X56" s="39"/>
      <c r="Y56" s="39"/>
      <c r="Z56" s="39"/>
      <c r="AA56" s="39"/>
      <c r="AB56" s="39">
        <v>1</v>
      </c>
      <c r="AC56" s="39">
        <v>1</v>
      </c>
      <c r="AD56" s="39">
        <v>2</v>
      </c>
      <c r="AE56" s="39">
        <v>17</v>
      </c>
      <c r="AF56" s="39">
        <v>12</v>
      </c>
      <c r="AG56" s="39">
        <v>29</v>
      </c>
    </row>
    <row r="57" spans="1:33" x14ac:dyDescent="0.2">
      <c r="A57" s="40" t="s">
        <v>12</v>
      </c>
      <c r="B57" s="41"/>
      <c r="C57" s="63"/>
      <c r="D57" s="43">
        <f t="shared" si="3"/>
        <v>176</v>
      </c>
      <c r="E57" s="43">
        <f t="shared" si="4"/>
        <v>115</v>
      </c>
      <c r="F57" s="43">
        <f t="shared" si="5"/>
        <v>291</v>
      </c>
      <c r="G57" s="43"/>
      <c r="H57" s="43"/>
      <c r="I57" s="43"/>
      <c r="J57" s="43"/>
      <c r="K57" s="43"/>
      <c r="L57" s="43"/>
      <c r="M57" s="43">
        <v>4</v>
      </c>
      <c r="N57" s="43">
        <v>3</v>
      </c>
      <c r="O57" s="43">
        <v>7</v>
      </c>
      <c r="P57" s="43">
        <v>155</v>
      </c>
      <c r="Q57" s="43">
        <v>101</v>
      </c>
      <c r="R57" s="43">
        <v>256</v>
      </c>
      <c r="S57" s="43"/>
      <c r="T57" s="43"/>
      <c r="U57" s="43"/>
      <c r="V57" s="43"/>
      <c r="W57" s="43"/>
      <c r="X57" s="43"/>
      <c r="Y57" s="43"/>
      <c r="Z57" s="43"/>
      <c r="AA57" s="43"/>
      <c r="AB57" s="43">
        <v>1</v>
      </c>
      <c r="AC57" s="43"/>
      <c r="AD57" s="43">
        <v>1</v>
      </c>
      <c r="AE57" s="43">
        <v>16</v>
      </c>
      <c r="AF57" s="43">
        <v>11</v>
      </c>
      <c r="AG57" s="43">
        <v>27</v>
      </c>
    </row>
    <row r="58" spans="1:33" x14ac:dyDescent="0.2">
      <c r="A58" s="44" t="s">
        <v>13</v>
      </c>
      <c r="B58" s="45"/>
      <c r="C58" s="64"/>
      <c r="D58" s="47">
        <f t="shared" si="3"/>
        <v>176</v>
      </c>
      <c r="E58" s="47">
        <f t="shared" si="4"/>
        <v>115</v>
      </c>
      <c r="F58" s="47">
        <f t="shared" si="5"/>
        <v>291</v>
      </c>
      <c r="G58" s="47"/>
      <c r="H58" s="47"/>
      <c r="I58" s="47"/>
      <c r="J58" s="47"/>
      <c r="K58" s="47"/>
      <c r="L58" s="47"/>
      <c r="M58" s="47">
        <v>4</v>
      </c>
      <c r="N58" s="47">
        <v>3</v>
      </c>
      <c r="O58" s="47">
        <v>7</v>
      </c>
      <c r="P58" s="47">
        <v>155</v>
      </c>
      <c r="Q58" s="47">
        <v>101</v>
      </c>
      <c r="R58" s="47">
        <v>256</v>
      </c>
      <c r="S58" s="47"/>
      <c r="T58" s="47"/>
      <c r="U58" s="47"/>
      <c r="V58" s="47"/>
      <c r="W58" s="47"/>
      <c r="X58" s="47"/>
      <c r="Y58" s="47"/>
      <c r="Z58" s="47"/>
      <c r="AA58" s="47"/>
      <c r="AB58" s="47">
        <v>1</v>
      </c>
      <c r="AC58" s="47"/>
      <c r="AD58" s="47">
        <v>1</v>
      </c>
      <c r="AE58" s="47">
        <v>16</v>
      </c>
      <c r="AF58" s="47">
        <v>11</v>
      </c>
      <c r="AG58" s="47">
        <v>27</v>
      </c>
    </row>
    <row r="59" spans="1:33" x14ac:dyDescent="0.2">
      <c r="A59" s="48">
        <v>4.0400999999999998</v>
      </c>
      <c r="B59" s="49" t="s">
        <v>49</v>
      </c>
      <c r="C59" s="65" t="s">
        <v>469</v>
      </c>
      <c r="D59" s="51">
        <f t="shared" si="3"/>
        <v>176</v>
      </c>
      <c r="E59" s="51">
        <f t="shared" si="4"/>
        <v>115</v>
      </c>
      <c r="F59" s="51">
        <f t="shared" si="5"/>
        <v>291</v>
      </c>
      <c r="G59" s="47"/>
      <c r="H59" s="47"/>
      <c r="I59" s="47"/>
      <c r="J59" s="47"/>
      <c r="K59" s="47"/>
      <c r="L59" s="47"/>
      <c r="M59" s="47">
        <v>4</v>
      </c>
      <c r="N59" s="47">
        <v>3</v>
      </c>
      <c r="O59" s="47">
        <v>7</v>
      </c>
      <c r="P59" s="47">
        <v>155</v>
      </c>
      <c r="Q59" s="47">
        <v>101</v>
      </c>
      <c r="R59" s="47">
        <v>256</v>
      </c>
      <c r="S59" s="47"/>
      <c r="T59" s="47"/>
      <c r="U59" s="47"/>
      <c r="V59" s="47"/>
      <c r="W59" s="47"/>
      <c r="X59" s="47"/>
      <c r="Y59" s="47"/>
      <c r="Z59" s="47"/>
      <c r="AA59" s="47"/>
      <c r="AB59" s="47">
        <v>1</v>
      </c>
      <c r="AC59" s="47"/>
      <c r="AD59" s="47">
        <v>1</v>
      </c>
      <c r="AE59" s="47">
        <v>16</v>
      </c>
      <c r="AF59" s="47">
        <v>11</v>
      </c>
      <c r="AG59" s="47">
        <v>27</v>
      </c>
    </row>
    <row r="60" spans="1:33" x14ac:dyDescent="0.2">
      <c r="A60" s="40" t="s">
        <v>40</v>
      </c>
      <c r="B60" s="41"/>
      <c r="C60" s="63"/>
      <c r="D60" s="43">
        <f t="shared" si="3"/>
        <v>29</v>
      </c>
      <c r="E60" s="43">
        <f t="shared" si="4"/>
        <v>29</v>
      </c>
      <c r="F60" s="43">
        <f t="shared" si="5"/>
        <v>58</v>
      </c>
      <c r="G60" s="43"/>
      <c r="H60" s="43"/>
      <c r="I60" s="43"/>
      <c r="J60" s="43"/>
      <c r="K60" s="43"/>
      <c r="L60" s="43"/>
      <c r="M60" s="43"/>
      <c r="N60" s="43"/>
      <c r="O60" s="43"/>
      <c r="P60" s="43">
        <v>28</v>
      </c>
      <c r="Q60" s="43">
        <v>27</v>
      </c>
      <c r="R60" s="43">
        <v>55</v>
      </c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>
        <v>1</v>
      </c>
      <c r="AD60" s="43">
        <v>1</v>
      </c>
      <c r="AE60" s="43">
        <v>1</v>
      </c>
      <c r="AF60" s="43">
        <v>1</v>
      </c>
      <c r="AG60" s="43">
        <v>2</v>
      </c>
    </row>
    <row r="61" spans="1:33" x14ac:dyDescent="0.2">
      <c r="A61" s="44" t="s">
        <v>422</v>
      </c>
      <c r="B61" s="45"/>
      <c r="C61" s="64"/>
      <c r="D61" s="47">
        <f t="shared" si="3"/>
        <v>29</v>
      </c>
      <c r="E61" s="47">
        <f t="shared" si="4"/>
        <v>29</v>
      </c>
      <c r="F61" s="47">
        <f t="shared" si="5"/>
        <v>58</v>
      </c>
      <c r="G61" s="47"/>
      <c r="H61" s="47"/>
      <c r="I61" s="47"/>
      <c r="J61" s="47"/>
      <c r="K61" s="47"/>
      <c r="L61" s="47"/>
      <c r="M61" s="47"/>
      <c r="N61" s="47"/>
      <c r="O61" s="47"/>
      <c r="P61" s="47">
        <v>28</v>
      </c>
      <c r="Q61" s="47">
        <v>27</v>
      </c>
      <c r="R61" s="47">
        <v>55</v>
      </c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>
        <v>1</v>
      </c>
      <c r="AD61" s="47">
        <v>1</v>
      </c>
      <c r="AE61" s="47">
        <v>1</v>
      </c>
      <c r="AF61" s="47">
        <v>1</v>
      </c>
      <c r="AG61" s="47">
        <v>2</v>
      </c>
    </row>
    <row r="62" spans="1:33" x14ac:dyDescent="0.2">
      <c r="A62" s="52">
        <v>4.0201000000000002</v>
      </c>
      <c r="B62" s="49" t="s">
        <v>51</v>
      </c>
      <c r="C62" s="65" t="s">
        <v>52</v>
      </c>
      <c r="D62" s="51">
        <f t="shared" si="3"/>
        <v>29</v>
      </c>
      <c r="E62" s="51">
        <f t="shared" si="4"/>
        <v>29</v>
      </c>
      <c r="F62" s="51">
        <f t="shared" si="5"/>
        <v>58</v>
      </c>
      <c r="G62" s="47"/>
      <c r="H62" s="47"/>
      <c r="I62" s="47"/>
      <c r="J62" s="47"/>
      <c r="K62" s="47"/>
      <c r="L62" s="47"/>
      <c r="M62" s="47"/>
      <c r="N62" s="47"/>
      <c r="O62" s="47"/>
      <c r="P62" s="47">
        <v>28</v>
      </c>
      <c r="Q62" s="47">
        <v>27</v>
      </c>
      <c r="R62" s="47">
        <v>55</v>
      </c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>
        <v>1</v>
      </c>
      <c r="AD62" s="47">
        <v>1</v>
      </c>
      <c r="AE62" s="47">
        <v>1</v>
      </c>
      <c r="AF62" s="47">
        <v>1</v>
      </c>
      <c r="AG62" s="47">
        <v>2</v>
      </c>
    </row>
    <row r="63" spans="1:33" x14ac:dyDescent="0.2">
      <c r="A63" s="36" t="s">
        <v>470</v>
      </c>
      <c r="B63" s="37"/>
      <c r="C63" s="62"/>
      <c r="D63" s="39">
        <f t="shared" si="3"/>
        <v>1679</v>
      </c>
      <c r="E63" s="39">
        <f t="shared" si="4"/>
        <v>1169</v>
      </c>
      <c r="F63" s="39">
        <f t="shared" si="5"/>
        <v>2848</v>
      </c>
      <c r="G63" s="39">
        <v>5</v>
      </c>
      <c r="H63" s="39">
        <v>5</v>
      </c>
      <c r="I63" s="39">
        <v>10</v>
      </c>
      <c r="J63" s="39">
        <v>4</v>
      </c>
      <c r="K63" s="39">
        <v>2</v>
      </c>
      <c r="L63" s="39">
        <v>6</v>
      </c>
      <c r="M63" s="39">
        <v>52</v>
      </c>
      <c r="N63" s="39">
        <v>32</v>
      </c>
      <c r="O63" s="39">
        <v>84</v>
      </c>
      <c r="P63" s="39">
        <v>1470</v>
      </c>
      <c r="Q63" s="39">
        <v>1011</v>
      </c>
      <c r="R63" s="39">
        <v>2481</v>
      </c>
      <c r="S63" s="39"/>
      <c r="T63" s="39"/>
      <c r="U63" s="39"/>
      <c r="V63" s="39">
        <v>3</v>
      </c>
      <c r="W63" s="39">
        <v>1</v>
      </c>
      <c r="X63" s="39">
        <v>4</v>
      </c>
      <c r="Y63" s="39">
        <v>1</v>
      </c>
      <c r="Z63" s="39"/>
      <c r="AA63" s="39">
        <v>1</v>
      </c>
      <c r="AB63" s="39">
        <v>8</v>
      </c>
      <c r="AC63" s="39">
        <v>2</v>
      </c>
      <c r="AD63" s="39">
        <v>10</v>
      </c>
      <c r="AE63" s="39">
        <v>136</v>
      </c>
      <c r="AF63" s="39">
        <v>116</v>
      </c>
      <c r="AG63" s="39">
        <v>252</v>
      </c>
    </row>
    <row r="64" spans="1:33" x14ac:dyDescent="0.2">
      <c r="A64" s="40" t="s">
        <v>12</v>
      </c>
      <c r="B64" s="41"/>
      <c r="C64" s="63"/>
      <c r="D64" s="43">
        <f t="shared" si="3"/>
        <v>1527</v>
      </c>
      <c r="E64" s="43">
        <f t="shared" si="4"/>
        <v>996</v>
      </c>
      <c r="F64" s="43">
        <f t="shared" si="5"/>
        <v>2523</v>
      </c>
      <c r="G64" s="43">
        <v>5</v>
      </c>
      <c r="H64" s="43">
        <v>5</v>
      </c>
      <c r="I64" s="43">
        <v>10</v>
      </c>
      <c r="J64" s="43">
        <v>2</v>
      </c>
      <c r="K64" s="43">
        <v>1</v>
      </c>
      <c r="L64" s="43">
        <v>3</v>
      </c>
      <c r="M64" s="43">
        <v>52</v>
      </c>
      <c r="N64" s="43">
        <v>31</v>
      </c>
      <c r="O64" s="43">
        <v>83</v>
      </c>
      <c r="P64" s="43">
        <v>1373</v>
      </c>
      <c r="Q64" s="43">
        <v>905</v>
      </c>
      <c r="R64" s="43">
        <v>2278</v>
      </c>
      <c r="S64" s="43"/>
      <c r="T64" s="43"/>
      <c r="U64" s="43"/>
      <c r="V64" s="43">
        <v>3</v>
      </c>
      <c r="W64" s="43">
        <v>1</v>
      </c>
      <c r="X64" s="43">
        <v>4</v>
      </c>
      <c r="Y64" s="43"/>
      <c r="Z64" s="43"/>
      <c r="AA64" s="43"/>
      <c r="AB64" s="43">
        <v>7</v>
      </c>
      <c r="AC64" s="43">
        <v>2</v>
      </c>
      <c r="AD64" s="43">
        <v>9</v>
      </c>
      <c r="AE64" s="43">
        <v>85</v>
      </c>
      <c r="AF64" s="43">
        <v>51</v>
      </c>
      <c r="AG64" s="43">
        <v>136</v>
      </c>
    </row>
    <row r="65" spans="1:33" x14ac:dyDescent="0.2">
      <c r="A65" s="44" t="s">
        <v>13</v>
      </c>
      <c r="B65" s="45"/>
      <c r="C65" s="64"/>
      <c r="D65" s="47">
        <f t="shared" si="3"/>
        <v>848</v>
      </c>
      <c r="E65" s="47">
        <f t="shared" si="4"/>
        <v>580</v>
      </c>
      <c r="F65" s="47">
        <f t="shared" si="5"/>
        <v>1428</v>
      </c>
      <c r="G65" s="47">
        <v>4</v>
      </c>
      <c r="H65" s="47">
        <v>3</v>
      </c>
      <c r="I65" s="47">
        <v>7</v>
      </c>
      <c r="J65" s="47">
        <v>1</v>
      </c>
      <c r="K65" s="47">
        <v>1</v>
      </c>
      <c r="L65" s="47">
        <v>2</v>
      </c>
      <c r="M65" s="47">
        <v>28</v>
      </c>
      <c r="N65" s="47">
        <v>14</v>
      </c>
      <c r="O65" s="47">
        <v>42</v>
      </c>
      <c r="P65" s="47">
        <v>761</v>
      </c>
      <c r="Q65" s="47">
        <v>524</v>
      </c>
      <c r="R65" s="47">
        <v>1285</v>
      </c>
      <c r="S65" s="47"/>
      <c r="T65" s="47"/>
      <c r="U65" s="47"/>
      <c r="V65" s="47">
        <v>3</v>
      </c>
      <c r="W65" s="47">
        <v>1</v>
      </c>
      <c r="X65" s="47">
        <v>4</v>
      </c>
      <c r="Y65" s="47"/>
      <c r="Z65" s="47"/>
      <c r="AA65" s="47"/>
      <c r="AB65" s="47">
        <v>3</v>
      </c>
      <c r="AC65" s="47">
        <v>2</v>
      </c>
      <c r="AD65" s="47">
        <v>5</v>
      </c>
      <c r="AE65" s="47">
        <v>48</v>
      </c>
      <c r="AF65" s="47">
        <v>35</v>
      </c>
      <c r="AG65" s="47">
        <v>83</v>
      </c>
    </row>
    <row r="66" spans="1:33" x14ac:dyDescent="0.2">
      <c r="A66" s="48">
        <v>3.0104000000000002</v>
      </c>
      <c r="B66" s="49" t="s">
        <v>54</v>
      </c>
      <c r="C66" s="65" t="s">
        <v>55</v>
      </c>
      <c r="D66" s="51">
        <f t="shared" si="3"/>
        <v>199</v>
      </c>
      <c r="E66" s="51">
        <f t="shared" si="4"/>
        <v>117</v>
      </c>
      <c r="F66" s="51">
        <f t="shared" si="5"/>
        <v>316</v>
      </c>
      <c r="G66" s="47">
        <v>1</v>
      </c>
      <c r="H66" s="47"/>
      <c r="I66" s="47">
        <v>1</v>
      </c>
      <c r="J66" s="47"/>
      <c r="K66" s="47"/>
      <c r="L66" s="47"/>
      <c r="M66" s="47">
        <v>9</v>
      </c>
      <c r="N66" s="47">
        <v>6</v>
      </c>
      <c r="O66" s="47">
        <v>15</v>
      </c>
      <c r="P66" s="47">
        <v>184</v>
      </c>
      <c r="Q66" s="47">
        <v>106</v>
      </c>
      <c r="R66" s="47">
        <v>290</v>
      </c>
      <c r="S66" s="47"/>
      <c r="T66" s="47"/>
      <c r="U66" s="47"/>
      <c r="V66" s="47">
        <v>1</v>
      </c>
      <c r="W66" s="47">
        <v>1</v>
      </c>
      <c r="X66" s="47">
        <v>2</v>
      </c>
      <c r="Y66" s="47"/>
      <c r="Z66" s="47"/>
      <c r="AA66" s="47"/>
      <c r="AB66" s="47">
        <v>1</v>
      </c>
      <c r="AC66" s="47"/>
      <c r="AD66" s="47">
        <v>1</v>
      </c>
      <c r="AE66" s="47">
        <v>3</v>
      </c>
      <c r="AF66" s="47">
        <v>4</v>
      </c>
      <c r="AG66" s="47">
        <v>7</v>
      </c>
    </row>
    <row r="67" spans="1:33" x14ac:dyDescent="0.2">
      <c r="A67" s="48">
        <v>11.0701</v>
      </c>
      <c r="B67" s="49" t="s">
        <v>56</v>
      </c>
      <c r="C67" s="65" t="s">
        <v>471</v>
      </c>
      <c r="D67" s="51">
        <f t="shared" si="3"/>
        <v>31</v>
      </c>
      <c r="E67" s="51">
        <f t="shared" si="4"/>
        <v>109</v>
      </c>
      <c r="F67" s="51">
        <f t="shared" si="5"/>
        <v>140</v>
      </c>
      <c r="G67" s="47"/>
      <c r="H67" s="47">
        <v>1</v>
      </c>
      <c r="I67" s="47">
        <v>1</v>
      </c>
      <c r="J67" s="47"/>
      <c r="K67" s="47"/>
      <c r="L67" s="47"/>
      <c r="M67" s="47">
        <v>2</v>
      </c>
      <c r="N67" s="47">
        <v>1</v>
      </c>
      <c r="O67" s="47">
        <v>3</v>
      </c>
      <c r="P67" s="47">
        <v>25</v>
      </c>
      <c r="Q67" s="47">
        <v>101</v>
      </c>
      <c r="R67" s="47">
        <v>126</v>
      </c>
      <c r="S67" s="47"/>
      <c r="T67" s="47"/>
      <c r="U67" s="47"/>
      <c r="V67" s="47">
        <v>1</v>
      </c>
      <c r="W67" s="47"/>
      <c r="X67" s="47">
        <v>1</v>
      </c>
      <c r="Y67" s="47"/>
      <c r="Z67" s="47"/>
      <c r="AA67" s="47"/>
      <c r="AB67" s="47"/>
      <c r="AC67" s="47"/>
      <c r="AD67" s="47"/>
      <c r="AE67" s="47">
        <v>3</v>
      </c>
      <c r="AF67" s="47">
        <v>6</v>
      </c>
      <c r="AG67" s="47">
        <v>9</v>
      </c>
    </row>
    <row r="68" spans="1:33" x14ac:dyDescent="0.2">
      <c r="A68" s="48">
        <v>30.180099999999999</v>
      </c>
      <c r="B68" s="49" t="s">
        <v>68</v>
      </c>
      <c r="C68" s="65" t="s">
        <v>69</v>
      </c>
      <c r="D68" s="51">
        <f t="shared" si="3"/>
        <v>186</v>
      </c>
      <c r="E68" s="51">
        <f t="shared" si="4"/>
        <v>94</v>
      </c>
      <c r="F68" s="51">
        <f t="shared" si="5"/>
        <v>280</v>
      </c>
      <c r="G68" s="47">
        <v>1</v>
      </c>
      <c r="H68" s="47"/>
      <c r="I68" s="47">
        <v>1</v>
      </c>
      <c r="J68" s="47"/>
      <c r="K68" s="47"/>
      <c r="L68" s="47"/>
      <c r="M68" s="47">
        <v>2</v>
      </c>
      <c r="N68" s="47">
        <v>4</v>
      </c>
      <c r="O68" s="47">
        <v>6</v>
      </c>
      <c r="P68" s="47">
        <v>167</v>
      </c>
      <c r="Q68" s="47">
        <v>79</v>
      </c>
      <c r="R68" s="47">
        <v>246</v>
      </c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>
        <v>2</v>
      </c>
      <c r="AD68" s="47">
        <v>2</v>
      </c>
      <c r="AE68" s="47">
        <v>16</v>
      </c>
      <c r="AF68" s="47">
        <v>9</v>
      </c>
      <c r="AG68" s="47">
        <v>25</v>
      </c>
    </row>
    <row r="69" spans="1:33" x14ac:dyDescent="0.2">
      <c r="A69" s="48">
        <v>40.0501</v>
      </c>
      <c r="B69" s="49" t="s">
        <v>72</v>
      </c>
      <c r="C69" s="65" t="s">
        <v>472</v>
      </c>
      <c r="D69" s="51">
        <f t="shared" si="3"/>
        <v>248</v>
      </c>
      <c r="E69" s="51">
        <f t="shared" si="4"/>
        <v>159</v>
      </c>
      <c r="F69" s="51">
        <f t="shared" si="5"/>
        <v>407</v>
      </c>
      <c r="G69" s="47"/>
      <c r="H69" s="47">
        <v>1</v>
      </c>
      <c r="I69" s="47">
        <v>1</v>
      </c>
      <c r="J69" s="47">
        <v>1</v>
      </c>
      <c r="K69" s="47"/>
      <c r="L69" s="47">
        <v>1</v>
      </c>
      <c r="M69" s="47">
        <v>9</v>
      </c>
      <c r="N69" s="47">
        <v>3</v>
      </c>
      <c r="O69" s="47">
        <v>12</v>
      </c>
      <c r="P69" s="47">
        <v>212</v>
      </c>
      <c r="Q69" s="47">
        <v>147</v>
      </c>
      <c r="R69" s="47">
        <v>359</v>
      </c>
      <c r="S69" s="47"/>
      <c r="T69" s="47"/>
      <c r="U69" s="47"/>
      <c r="V69" s="47"/>
      <c r="W69" s="47"/>
      <c r="X69" s="47"/>
      <c r="Y69" s="47"/>
      <c r="Z69" s="47"/>
      <c r="AA69" s="47"/>
      <c r="AB69" s="47">
        <v>2</v>
      </c>
      <c r="AC69" s="47"/>
      <c r="AD69" s="47">
        <v>2</v>
      </c>
      <c r="AE69" s="47">
        <v>24</v>
      </c>
      <c r="AF69" s="47">
        <v>8</v>
      </c>
      <c r="AG69" s="47">
        <v>32</v>
      </c>
    </row>
    <row r="70" spans="1:33" x14ac:dyDescent="0.2">
      <c r="A70" s="48">
        <v>40.080100000000002</v>
      </c>
      <c r="B70" s="49" t="s">
        <v>74</v>
      </c>
      <c r="C70" s="65" t="s">
        <v>473</v>
      </c>
      <c r="D70" s="51">
        <f t="shared" si="3"/>
        <v>73</v>
      </c>
      <c r="E70" s="51">
        <f t="shared" si="4"/>
        <v>81</v>
      </c>
      <c r="F70" s="51">
        <f t="shared" si="5"/>
        <v>154</v>
      </c>
      <c r="G70" s="47">
        <v>1</v>
      </c>
      <c r="H70" s="47">
        <v>1</v>
      </c>
      <c r="I70" s="47">
        <v>2</v>
      </c>
      <c r="J70" s="47"/>
      <c r="K70" s="47">
        <v>1</v>
      </c>
      <c r="L70" s="47">
        <v>1</v>
      </c>
      <c r="M70" s="47">
        <v>3</v>
      </c>
      <c r="N70" s="47"/>
      <c r="O70" s="47">
        <v>3</v>
      </c>
      <c r="P70" s="47">
        <v>67</v>
      </c>
      <c r="Q70" s="47">
        <v>72</v>
      </c>
      <c r="R70" s="47">
        <v>139</v>
      </c>
      <c r="S70" s="47"/>
      <c r="T70" s="47"/>
      <c r="U70" s="47"/>
      <c r="V70" s="47">
        <v>1</v>
      </c>
      <c r="W70" s="47"/>
      <c r="X70" s="47">
        <v>1</v>
      </c>
      <c r="Y70" s="47"/>
      <c r="Z70" s="47"/>
      <c r="AA70" s="47"/>
      <c r="AB70" s="47"/>
      <c r="AC70" s="47"/>
      <c r="AD70" s="47"/>
      <c r="AE70" s="47">
        <v>1</v>
      </c>
      <c r="AF70" s="47">
        <v>7</v>
      </c>
      <c r="AG70" s="47">
        <v>8</v>
      </c>
    </row>
    <row r="71" spans="1:33" x14ac:dyDescent="0.2">
      <c r="A71" s="48">
        <v>51.310099999999998</v>
      </c>
      <c r="B71" s="49" t="s">
        <v>76</v>
      </c>
      <c r="C71" s="65" t="s">
        <v>474</v>
      </c>
      <c r="D71" s="51">
        <f t="shared" si="3"/>
        <v>111</v>
      </c>
      <c r="E71" s="51">
        <f t="shared" si="4"/>
        <v>20</v>
      </c>
      <c r="F71" s="51">
        <f t="shared" si="5"/>
        <v>131</v>
      </c>
      <c r="G71" s="47">
        <v>1</v>
      </c>
      <c r="H71" s="47"/>
      <c r="I71" s="47">
        <v>1</v>
      </c>
      <c r="J71" s="47"/>
      <c r="K71" s="47"/>
      <c r="L71" s="47"/>
      <c r="M71" s="47">
        <v>3</v>
      </c>
      <c r="N71" s="47"/>
      <c r="O71" s="47">
        <v>3</v>
      </c>
      <c r="P71" s="47">
        <v>106</v>
      </c>
      <c r="Q71" s="47">
        <v>19</v>
      </c>
      <c r="R71" s="47">
        <v>125</v>
      </c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>
        <v>1</v>
      </c>
      <c r="AF71" s="47">
        <v>1</v>
      </c>
      <c r="AG71" s="47">
        <v>2</v>
      </c>
    </row>
    <row r="72" spans="1:33" x14ac:dyDescent="0.2">
      <c r="A72" s="44" t="s">
        <v>423</v>
      </c>
      <c r="B72" s="45"/>
      <c r="C72" s="64"/>
      <c r="D72" s="47">
        <f t="shared" si="3"/>
        <v>622</v>
      </c>
      <c r="E72" s="47">
        <f t="shared" si="4"/>
        <v>351</v>
      </c>
      <c r="F72" s="47">
        <f t="shared" si="5"/>
        <v>973</v>
      </c>
      <c r="G72" s="47">
        <v>1</v>
      </c>
      <c r="H72" s="47">
        <v>1</v>
      </c>
      <c r="I72" s="47">
        <v>2</v>
      </c>
      <c r="J72" s="47">
        <v>1</v>
      </c>
      <c r="K72" s="47"/>
      <c r="L72" s="47">
        <v>1</v>
      </c>
      <c r="M72" s="47">
        <v>23</v>
      </c>
      <c r="N72" s="47">
        <v>14</v>
      </c>
      <c r="O72" s="47">
        <v>37</v>
      </c>
      <c r="P72" s="47">
        <v>558</v>
      </c>
      <c r="Q72" s="47">
        <v>323</v>
      </c>
      <c r="R72" s="47">
        <v>881</v>
      </c>
      <c r="S72" s="47"/>
      <c r="T72" s="47"/>
      <c r="U72" s="47"/>
      <c r="V72" s="47"/>
      <c r="W72" s="47"/>
      <c r="X72" s="47"/>
      <c r="Y72" s="47"/>
      <c r="Z72" s="47"/>
      <c r="AA72" s="47"/>
      <c r="AB72" s="47">
        <v>3</v>
      </c>
      <c r="AC72" s="47"/>
      <c r="AD72" s="47">
        <v>3</v>
      </c>
      <c r="AE72" s="47">
        <v>36</v>
      </c>
      <c r="AF72" s="47">
        <v>13</v>
      </c>
      <c r="AG72" s="47">
        <v>49</v>
      </c>
    </row>
    <row r="73" spans="1:33" x14ac:dyDescent="0.2">
      <c r="A73" s="52">
        <v>26.010100000000001</v>
      </c>
      <c r="B73" s="49" t="s">
        <v>62</v>
      </c>
      <c r="C73" s="65" t="s">
        <v>475</v>
      </c>
      <c r="D73" s="51">
        <f t="shared" si="3"/>
        <v>34</v>
      </c>
      <c r="E73" s="51">
        <f t="shared" si="4"/>
        <v>13</v>
      </c>
      <c r="F73" s="51">
        <f t="shared" si="5"/>
        <v>47</v>
      </c>
      <c r="G73" s="47"/>
      <c r="H73" s="47"/>
      <c r="I73" s="47"/>
      <c r="J73" s="47"/>
      <c r="K73" s="47"/>
      <c r="L73" s="47"/>
      <c r="M73" s="47"/>
      <c r="N73" s="47"/>
      <c r="O73" s="47"/>
      <c r="P73" s="47">
        <v>30</v>
      </c>
      <c r="Q73" s="47">
        <v>12</v>
      </c>
      <c r="R73" s="47">
        <v>42</v>
      </c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>
        <v>4</v>
      </c>
      <c r="AF73" s="47">
        <v>1</v>
      </c>
      <c r="AG73" s="47">
        <v>5</v>
      </c>
    </row>
    <row r="74" spans="1:33" x14ac:dyDescent="0.2">
      <c r="A74" s="53"/>
      <c r="B74" s="49" t="s">
        <v>60</v>
      </c>
      <c r="C74" s="65" t="s">
        <v>476</v>
      </c>
      <c r="D74" s="51">
        <f t="shared" si="3"/>
        <v>111</v>
      </c>
      <c r="E74" s="51">
        <f t="shared" si="4"/>
        <v>58</v>
      </c>
      <c r="F74" s="51">
        <f t="shared" si="5"/>
        <v>169</v>
      </c>
      <c r="G74" s="47"/>
      <c r="H74" s="47"/>
      <c r="I74" s="47"/>
      <c r="J74" s="47"/>
      <c r="K74" s="47"/>
      <c r="L74" s="47"/>
      <c r="M74" s="47"/>
      <c r="N74" s="47">
        <v>1</v>
      </c>
      <c r="O74" s="47">
        <v>1</v>
      </c>
      <c r="P74" s="47">
        <v>100</v>
      </c>
      <c r="Q74" s="47">
        <v>54</v>
      </c>
      <c r="R74" s="47">
        <v>154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>
        <v>11</v>
      </c>
      <c r="AF74" s="47">
        <v>3</v>
      </c>
      <c r="AG74" s="47">
        <v>14</v>
      </c>
    </row>
    <row r="75" spans="1:33" x14ac:dyDescent="0.2">
      <c r="A75" s="37"/>
      <c r="B75" s="49" t="s">
        <v>58</v>
      </c>
      <c r="C75" s="65" t="s">
        <v>477</v>
      </c>
      <c r="D75" s="51">
        <f t="shared" si="3"/>
        <v>477</v>
      </c>
      <c r="E75" s="51">
        <f t="shared" si="4"/>
        <v>280</v>
      </c>
      <c r="F75" s="51">
        <f t="shared" si="5"/>
        <v>757</v>
      </c>
      <c r="G75" s="47">
        <v>1</v>
      </c>
      <c r="H75" s="47">
        <v>1</v>
      </c>
      <c r="I75" s="47">
        <v>2</v>
      </c>
      <c r="J75" s="47">
        <v>1</v>
      </c>
      <c r="K75" s="47"/>
      <c r="L75" s="47">
        <v>1</v>
      </c>
      <c r="M75" s="47">
        <v>23</v>
      </c>
      <c r="N75" s="47">
        <v>13</v>
      </c>
      <c r="O75" s="47">
        <v>36</v>
      </c>
      <c r="P75" s="47">
        <v>428</v>
      </c>
      <c r="Q75" s="47">
        <v>257</v>
      </c>
      <c r="R75" s="47">
        <v>685</v>
      </c>
      <c r="S75" s="47"/>
      <c r="T75" s="47"/>
      <c r="U75" s="47"/>
      <c r="V75" s="47"/>
      <c r="W75" s="47"/>
      <c r="X75" s="47"/>
      <c r="Y75" s="47"/>
      <c r="Z75" s="47"/>
      <c r="AA75" s="47"/>
      <c r="AB75" s="47">
        <v>3</v>
      </c>
      <c r="AC75" s="47"/>
      <c r="AD75" s="47">
        <v>3</v>
      </c>
      <c r="AE75" s="47">
        <v>21</v>
      </c>
      <c r="AF75" s="47">
        <v>9</v>
      </c>
      <c r="AG75" s="47">
        <v>30</v>
      </c>
    </row>
    <row r="76" spans="1:33" x14ac:dyDescent="0.2">
      <c r="A76" s="44" t="s">
        <v>424</v>
      </c>
      <c r="B76" s="45"/>
      <c r="C76" s="64"/>
      <c r="D76" s="47">
        <f t="shared" si="3"/>
        <v>57</v>
      </c>
      <c r="E76" s="47">
        <f t="shared" si="4"/>
        <v>65</v>
      </c>
      <c r="F76" s="47">
        <f t="shared" si="5"/>
        <v>122</v>
      </c>
      <c r="G76" s="47"/>
      <c r="H76" s="47">
        <v>1</v>
      </c>
      <c r="I76" s="47">
        <v>1</v>
      </c>
      <c r="J76" s="47"/>
      <c r="K76" s="47"/>
      <c r="L76" s="47"/>
      <c r="M76" s="47">
        <v>1</v>
      </c>
      <c r="N76" s="47">
        <v>3</v>
      </c>
      <c r="O76" s="47">
        <v>4</v>
      </c>
      <c r="P76" s="47">
        <v>54</v>
      </c>
      <c r="Q76" s="47">
        <v>58</v>
      </c>
      <c r="R76" s="47">
        <v>112</v>
      </c>
      <c r="S76" s="47"/>
      <c r="T76" s="47"/>
      <c r="U76" s="47"/>
      <c r="V76" s="47"/>
      <c r="W76" s="47"/>
      <c r="X76" s="47"/>
      <c r="Y76" s="47"/>
      <c r="Z76" s="47"/>
      <c r="AA76" s="47"/>
      <c r="AB76" s="47">
        <v>1</v>
      </c>
      <c r="AC76" s="47"/>
      <c r="AD76" s="47">
        <v>1</v>
      </c>
      <c r="AE76" s="47">
        <v>1</v>
      </c>
      <c r="AF76" s="47">
        <v>3</v>
      </c>
      <c r="AG76" s="47">
        <v>4</v>
      </c>
    </row>
    <row r="77" spans="1:33" x14ac:dyDescent="0.2">
      <c r="A77" s="52">
        <v>27.010100000000001</v>
      </c>
      <c r="B77" s="49" t="s">
        <v>478</v>
      </c>
      <c r="C77" s="65" t="s">
        <v>479</v>
      </c>
      <c r="D77" s="51">
        <f t="shared" si="3"/>
        <v>0</v>
      </c>
      <c r="E77" s="51">
        <f t="shared" si="4"/>
        <v>1</v>
      </c>
      <c r="F77" s="51">
        <f t="shared" si="5"/>
        <v>1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>
        <v>1</v>
      </c>
      <c r="R77" s="47">
        <v>1</v>
      </c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x14ac:dyDescent="0.2">
      <c r="A78" s="53"/>
      <c r="B78" s="49" t="s">
        <v>64</v>
      </c>
      <c r="C78" s="65" t="s">
        <v>480</v>
      </c>
      <c r="D78" s="51">
        <f t="shared" si="3"/>
        <v>56</v>
      </c>
      <c r="E78" s="51">
        <f t="shared" si="4"/>
        <v>63</v>
      </c>
      <c r="F78" s="51">
        <f t="shared" si="5"/>
        <v>119</v>
      </c>
      <c r="G78" s="47"/>
      <c r="H78" s="47">
        <v>1</v>
      </c>
      <c r="I78" s="47">
        <v>1</v>
      </c>
      <c r="J78" s="47"/>
      <c r="K78" s="47"/>
      <c r="L78" s="47"/>
      <c r="M78" s="47">
        <v>1</v>
      </c>
      <c r="N78" s="47">
        <v>3</v>
      </c>
      <c r="O78" s="47">
        <v>4</v>
      </c>
      <c r="P78" s="47">
        <v>53</v>
      </c>
      <c r="Q78" s="47">
        <v>56</v>
      </c>
      <c r="R78" s="47">
        <v>109</v>
      </c>
      <c r="S78" s="47"/>
      <c r="T78" s="47"/>
      <c r="U78" s="47"/>
      <c r="V78" s="47"/>
      <c r="W78" s="47"/>
      <c r="X78" s="47"/>
      <c r="Y78" s="47"/>
      <c r="Z78" s="47"/>
      <c r="AA78" s="47"/>
      <c r="AB78" s="47">
        <v>1</v>
      </c>
      <c r="AC78" s="47"/>
      <c r="AD78" s="47">
        <v>1</v>
      </c>
      <c r="AE78" s="47">
        <v>1</v>
      </c>
      <c r="AF78" s="47">
        <v>3</v>
      </c>
      <c r="AG78" s="47">
        <v>4</v>
      </c>
    </row>
    <row r="79" spans="1:33" x14ac:dyDescent="0.2">
      <c r="A79" s="37"/>
      <c r="B79" s="49" t="s">
        <v>66</v>
      </c>
      <c r="C79" s="65" t="s">
        <v>481</v>
      </c>
      <c r="D79" s="51">
        <f t="shared" si="3"/>
        <v>1</v>
      </c>
      <c r="E79" s="51">
        <f t="shared" si="4"/>
        <v>1</v>
      </c>
      <c r="F79" s="51">
        <f t="shared" si="5"/>
        <v>2</v>
      </c>
      <c r="G79" s="47"/>
      <c r="H79" s="47"/>
      <c r="I79" s="47"/>
      <c r="J79" s="47"/>
      <c r="K79" s="47"/>
      <c r="L79" s="47"/>
      <c r="M79" s="47"/>
      <c r="N79" s="47"/>
      <c r="O79" s="47"/>
      <c r="P79" s="47">
        <v>1</v>
      </c>
      <c r="Q79" s="47">
        <v>1</v>
      </c>
      <c r="R79" s="47">
        <v>2</v>
      </c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x14ac:dyDescent="0.2">
      <c r="A80" s="40" t="s">
        <v>40</v>
      </c>
      <c r="B80" s="41"/>
      <c r="C80" s="63"/>
      <c r="D80" s="43">
        <f t="shared" si="3"/>
        <v>152</v>
      </c>
      <c r="E80" s="43">
        <f t="shared" si="4"/>
        <v>173</v>
      </c>
      <c r="F80" s="43">
        <f t="shared" si="5"/>
        <v>325</v>
      </c>
      <c r="G80" s="43"/>
      <c r="H80" s="43"/>
      <c r="I80" s="43"/>
      <c r="J80" s="43">
        <v>2</v>
      </c>
      <c r="K80" s="43">
        <v>1</v>
      </c>
      <c r="L80" s="43">
        <v>3</v>
      </c>
      <c r="M80" s="43"/>
      <c r="N80" s="43">
        <v>1</v>
      </c>
      <c r="O80" s="43">
        <v>1</v>
      </c>
      <c r="P80" s="43">
        <v>97</v>
      </c>
      <c r="Q80" s="43">
        <v>106</v>
      </c>
      <c r="R80" s="43">
        <v>203</v>
      </c>
      <c r="S80" s="43"/>
      <c r="T80" s="43"/>
      <c r="U80" s="43"/>
      <c r="V80" s="43"/>
      <c r="W80" s="43"/>
      <c r="X80" s="43"/>
      <c r="Y80" s="43">
        <v>1</v>
      </c>
      <c r="Z80" s="43"/>
      <c r="AA80" s="43">
        <v>1</v>
      </c>
      <c r="AB80" s="43">
        <v>1</v>
      </c>
      <c r="AC80" s="43"/>
      <c r="AD80" s="43">
        <v>1</v>
      </c>
      <c r="AE80" s="43">
        <v>51</v>
      </c>
      <c r="AF80" s="43">
        <v>65</v>
      </c>
      <c r="AG80" s="43">
        <v>116</v>
      </c>
    </row>
    <row r="81" spans="1:33" x14ac:dyDescent="0.2">
      <c r="A81" s="44" t="s">
        <v>45</v>
      </c>
      <c r="B81" s="45"/>
      <c r="C81" s="64"/>
      <c r="D81" s="47">
        <f t="shared" si="3"/>
        <v>106</v>
      </c>
      <c r="E81" s="47">
        <f t="shared" si="4"/>
        <v>121</v>
      </c>
      <c r="F81" s="47">
        <f t="shared" si="5"/>
        <v>227</v>
      </c>
      <c r="G81" s="47"/>
      <c r="H81" s="47"/>
      <c r="I81" s="47"/>
      <c r="J81" s="47">
        <v>2</v>
      </c>
      <c r="K81" s="47">
        <v>1</v>
      </c>
      <c r="L81" s="47">
        <v>3</v>
      </c>
      <c r="M81" s="47"/>
      <c r="N81" s="47">
        <v>1</v>
      </c>
      <c r="O81" s="47">
        <v>1</v>
      </c>
      <c r="P81" s="47">
        <v>72</v>
      </c>
      <c r="Q81" s="47">
        <v>83</v>
      </c>
      <c r="R81" s="47">
        <v>155</v>
      </c>
      <c r="S81" s="47"/>
      <c r="T81" s="47"/>
      <c r="U81" s="47"/>
      <c r="V81" s="47"/>
      <c r="W81" s="47"/>
      <c r="X81" s="47"/>
      <c r="Y81" s="47"/>
      <c r="Z81" s="47"/>
      <c r="AA81" s="47"/>
      <c r="AB81" s="47">
        <v>1</v>
      </c>
      <c r="AC81" s="47"/>
      <c r="AD81" s="47">
        <v>1</v>
      </c>
      <c r="AE81" s="47">
        <v>31</v>
      </c>
      <c r="AF81" s="47">
        <v>36</v>
      </c>
      <c r="AG81" s="47">
        <v>67</v>
      </c>
    </row>
    <row r="82" spans="1:33" x14ac:dyDescent="0.2">
      <c r="A82" s="48">
        <v>3.0104000000000002</v>
      </c>
      <c r="B82" s="49" t="s">
        <v>54</v>
      </c>
      <c r="C82" s="65" t="s">
        <v>55</v>
      </c>
      <c r="D82" s="51">
        <f t="shared" si="3"/>
        <v>23</v>
      </c>
      <c r="E82" s="51">
        <f t="shared" si="4"/>
        <v>21</v>
      </c>
      <c r="F82" s="51">
        <f t="shared" si="5"/>
        <v>44</v>
      </c>
      <c r="G82" s="47"/>
      <c r="H82" s="47"/>
      <c r="I82" s="47"/>
      <c r="J82" s="47"/>
      <c r="K82" s="47"/>
      <c r="L82" s="47"/>
      <c r="M82" s="47"/>
      <c r="N82" s="47">
        <v>1</v>
      </c>
      <c r="O82" s="47">
        <v>1</v>
      </c>
      <c r="P82" s="47">
        <v>17</v>
      </c>
      <c r="Q82" s="47">
        <v>15</v>
      </c>
      <c r="R82" s="47">
        <v>32</v>
      </c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>
        <v>6</v>
      </c>
      <c r="AF82" s="47">
        <v>5</v>
      </c>
      <c r="AG82" s="47">
        <v>11</v>
      </c>
    </row>
    <row r="83" spans="1:33" x14ac:dyDescent="0.2">
      <c r="A83" s="48">
        <v>26.010100000000001</v>
      </c>
      <c r="B83" s="49" t="s">
        <v>58</v>
      </c>
      <c r="C83" s="65" t="s">
        <v>477</v>
      </c>
      <c r="D83" s="51">
        <f t="shared" si="3"/>
        <v>28</v>
      </c>
      <c r="E83" s="51">
        <f t="shared" si="4"/>
        <v>32</v>
      </c>
      <c r="F83" s="51">
        <f t="shared" si="5"/>
        <v>60</v>
      </c>
      <c r="G83" s="47"/>
      <c r="H83" s="47"/>
      <c r="I83" s="47"/>
      <c r="J83" s="47">
        <v>1</v>
      </c>
      <c r="K83" s="47"/>
      <c r="L83" s="47">
        <v>1</v>
      </c>
      <c r="M83" s="47"/>
      <c r="N83" s="47"/>
      <c r="O83" s="47"/>
      <c r="P83" s="47">
        <v>18</v>
      </c>
      <c r="Q83" s="47">
        <v>21</v>
      </c>
      <c r="R83" s="47">
        <v>39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>
        <v>9</v>
      </c>
      <c r="AF83" s="47">
        <v>11</v>
      </c>
      <c r="AG83" s="47">
        <v>20</v>
      </c>
    </row>
    <row r="84" spans="1:33" x14ac:dyDescent="0.2">
      <c r="A84" s="48">
        <v>27.010100000000001</v>
      </c>
      <c r="B84" s="49" t="s">
        <v>64</v>
      </c>
      <c r="C84" s="65" t="s">
        <v>480</v>
      </c>
      <c r="D84" s="51">
        <f t="shared" si="3"/>
        <v>2</v>
      </c>
      <c r="E84" s="51">
        <f t="shared" si="4"/>
        <v>12</v>
      </c>
      <c r="F84" s="51">
        <f t="shared" si="5"/>
        <v>14</v>
      </c>
      <c r="G84" s="47"/>
      <c r="H84" s="47"/>
      <c r="I84" s="47"/>
      <c r="J84" s="47">
        <v>1</v>
      </c>
      <c r="K84" s="47"/>
      <c r="L84" s="47">
        <v>1</v>
      </c>
      <c r="M84" s="47"/>
      <c r="N84" s="47"/>
      <c r="O84" s="47"/>
      <c r="P84" s="47"/>
      <c r="Q84" s="47">
        <v>7</v>
      </c>
      <c r="R84" s="47">
        <v>7</v>
      </c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>
        <v>1</v>
      </c>
      <c r="AF84" s="47">
        <v>5</v>
      </c>
      <c r="AG84" s="47">
        <v>6</v>
      </c>
    </row>
    <row r="85" spans="1:33" x14ac:dyDescent="0.2">
      <c r="A85" s="48">
        <v>40.0501</v>
      </c>
      <c r="B85" s="49" t="s">
        <v>72</v>
      </c>
      <c r="C85" s="65" t="s">
        <v>472</v>
      </c>
      <c r="D85" s="51">
        <f t="shared" si="3"/>
        <v>42</v>
      </c>
      <c r="E85" s="51">
        <f t="shared" si="4"/>
        <v>33</v>
      </c>
      <c r="F85" s="51">
        <f t="shared" si="5"/>
        <v>75</v>
      </c>
      <c r="G85" s="47"/>
      <c r="H85" s="47"/>
      <c r="I85" s="47"/>
      <c r="J85" s="47"/>
      <c r="K85" s="47">
        <v>1</v>
      </c>
      <c r="L85" s="47">
        <v>1</v>
      </c>
      <c r="M85" s="47"/>
      <c r="N85" s="47"/>
      <c r="O85" s="47"/>
      <c r="P85" s="47">
        <v>31</v>
      </c>
      <c r="Q85" s="47">
        <v>25</v>
      </c>
      <c r="R85" s="47">
        <v>56</v>
      </c>
      <c r="S85" s="47"/>
      <c r="T85" s="47"/>
      <c r="U85" s="47"/>
      <c r="V85" s="47"/>
      <c r="W85" s="47"/>
      <c r="X85" s="47"/>
      <c r="Y85" s="47"/>
      <c r="Z85" s="47"/>
      <c r="AA85" s="47"/>
      <c r="AB85" s="47">
        <v>1</v>
      </c>
      <c r="AC85" s="47"/>
      <c r="AD85" s="47">
        <v>1</v>
      </c>
      <c r="AE85" s="47">
        <v>10</v>
      </c>
      <c r="AF85" s="47">
        <v>7</v>
      </c>
      <c r="AG85" s="47">
        <v>17</v>
      </c>
    </row>
    <row r="86" spans="1:33" x14ac:dyDescent="0.2">
      <c r="A86" s="48">
        <v>40.050600000000003</v>
      </c>
      <c r="B86" s="49" t="s">
        <v>78</v>
      </c>
      <c r="C86" s="65" t="s">
        <v>482</v>
      </c>
      <c r="D86" s="51">
        <f t="shared" si="3"/>
        <v>11</v>
      </c>
      <c r="E86" s="51">
        <f t="shared" si="4"/>
        <v>23</v>
      </c>
      <c r="F86" s="51">
        <f t="shared" si="5"/>
        <v>34</v>
      </c>
      <c r="G86" s="47"/>
      <c r="H86" s="47"/>
      <c r="I86" s="47"/>
      <c r="J86" s="47"/>
      <c r="K86" s="47"/>
      <c r="L86" s="47"/>
      <c r="M86" s="47"/>
      <c r="N86" s="47"/>
      <c r="O86" s="47"/>
      <c r="P86" s="47">
        <v>6</v>
      </c>
      <c r="Q86" s="47">
        <v>15</v>
      </c>
      <c r="R86" s="47">
        <v>21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>
        <v>5</v>
      </c>
      <c r="AF86" s="47">
        <v>8</v>
      </c>
      <c r="AG86" s="47">
        <v>13</v>
      </c>
    </row>
    <row r="87" spans="1:33" x14ac:dyDescent="0.2">
      <c r="A87" s="44" t="s">
        <v>422</v>
      </c>
      <c r="B87" s="45"/>
      <c r="C87" s="64"/>
      <c r="D87" s="47">
        <f t="shared" si="3"/>
        <v>46</v>
      </c>
      <c r="E87" s="47">
        <f t="shared" si="4"/>
        <v>52</v>
      </c>
      <c r="F87" s="47">
        <f t="shared" si="5"/>
        <v>98</v>
      </c>
      <c r="G87" s="47"/>
      <c r="H87" s="47"/>
      <c r="I87" s="47"/>
      <c r="J87" s="47"/>
      <c r="K87" s="47"/>
      <c r="L87" s="47"/>
      <c r="M87" s="47"/>
      <c r="N87" s="47"/>
      <c r="O87" s="47"/>
      <c r="P87" s="47">
        <v>25</v>
      </c>
      <c r="Q87" s="47">
        <v>23</v>
      </c>
      <c r="R87" s="47">
        <v>48</v>
      </c>
      <c r="S87" s="47"/>
      <c r="T87" s="47"/>
      <c r="U87" s="47"/>
      <c r="V87" s="47"/>
      <c r="W87" s="47"/>
      <c r="X87" s="47"/>
      <c r="Y87" s="47">
        <v>1</v>
      </c>
      <c r="Z87" s="47"/>
      <c r="AA87" s="47">
        <v>1</v>
      </c>
      <c r="AB87" s="47"/>
      <c r="AC87" s="47"/>
      <c r="AD87" s="47"/>
      <c r="AE87" s="47">
        <v>20</v>
      </c>
      <c r="AF87" s="47">
        <v>29</v>
      </c>
      <c r="AG87" s="47">
        <v>49</v>
      </c>
    </row>
    <row r="88" spans="1:33" x14ac:dyDescent="0.2">
      <c r="A88" s="48">
        <v>3.0104000000000002</v>
      </c>
      <c r="B88" s="49" t="s">
        <v>54</v>
      </c>
      <c r="C88" s="65" t="s">
        <v>55</v>
      </c>
      <c r="D88" s="51">
        <f t="shared" si="3"/>
        <v>14</v>
      </c>
      <c r="E88" s="51">
        <f t="shared" si="4"/>
        <v>10</v>
      </c>
      <c r="F88" s="51">
        <f t="shared" si="5"/>
        <v>24</v>
      </c>
      <c r="G88" s="47"/>
      <c r="H88" s="47"/>
      <c r="I88" s="47"/>
      <c r="J88" s="47"/>
      <c r="K88" s="47"/>
      <c r="L88" s="47"/>
      <c r="M88" s="47"/>
      <c r="N88" s="47"/>
      <c r="O88" s="47"/>
      <c r="P88" s="47">
        <v>9</v>
      </c>
      <c r="Q88" s="47">
        <v>4</v>
      </c>
      <c r="R88" s="47">
        <v>13</v>
      </c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>
        <v>5</v>
      </c>
      <c r="AF88" s="47">
        <v>6</v>
      </c>
      <c r="AG88" s="47">
        <v>11</v>
      </c>
    </row>
    <row r="89" spans="1:33" x14ac:dyDescent="0.2">
      <c r="A89" s="48">
        <v>26.010100000000001</v>
      </c>
      <c r="B89" s="49" t="s">
        <v>58</v>
      </c>
      <c r="C89" s="65" t="s">
        <v>477</v>
      </c>
      <c r="D89" s="51">
        <f t="shared" si="3"/>
        <v>23</v>
      </c>
      <c r="E89" s="51">
        <f t="shared" si="4"/>
        <v>18</v>
      </c>
      <c r="F89" s="51">
        <f t="shared" si="5"/>
        <v>41</v>
      </c>
      <c r="G89" s="47"/>
      <c r="H89" s="47"/>
      <c r="I89" s="47"/>
      <c r="J89" s="47"/>
      <c r="K89" s="47"/>
      <c r="L89" s="47"/>
      <c r="M89" s="47"/>
      <c r="N89" s="47"/>
      <c r="O89" s="47"/>
      <c r="P89" s="47">
        <v>13</v>
      </c>
      <c r="Q89" s="47">
        <v>9</v>
      </c>
      <c r="R89" s="47">
        <v>22</v>
      </c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>
        <v>10</v>
      </c>
      <c r="AF89" s="47">
        <v>9</v>
      </c>
      <c r="AG89" s="47">
        <v>19</v>
      </c>
    </row>
    <row r="90" spans="1:33" x14ac:dyDescent="0.2">
      <c r="A90" s="48">
        <v>27.010100000000001</v>
      </c>
      <c r="B90" s="49" t="s">
        <v>64</v>
      </c>
      <c r="C90" s="65" t="s">
        <v>480</v>
      </c>
      <c r="D90" s="51">
        <f t="shared" si="3"/>
        <v>6</v>
      </c>
      <c r="E90" s="51">
        <f t="shared" si="4"/>
        <v>18</v>
      </c>
      <c r="F90" s="51">
        <f t="shared" si="5"/>
        <v>24</v>
      </c>
      <c r="G90" s="47"/>
      <c r="H90" s="47"/>
      <c r="I90" s="47"/>
      <c r="J90" s="47"/>
      <c r="K90" s="47"/>
      <c r="L90" s="47"/>
      <c r="M90" s="47"/>
      <c r="N90" s="47"/>
      <c r="O90" s="47"/>
      <c r="P90" s="47">
        <v>1</v>
      </c>
      <c r="Q90" s="47">
        <v>8</v>
      </c>
      <c r="R90" s="47">
        <v>9</v>
      </c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>
        <v>5</v>
      </c>
      <c r="AF90" s="47">
        <v>10</v>
      </c>
      <c r="AG90" s="47">
        <v>15</v>
      </c>
    </row>
    <row r="91" spans="1:33" x14ac:dyDescent="0.2">
      <c r="A91" s="48">
        <v>40.0501</v>
      </c>
      <c r="B91" s="49" t="s">
        <v>72</v>
      </c>
      <c r="C91" s="65" t="s">
        <v>472</v>
      </c>
      <c r="D91" s="51">
        <f t="shared" si="3"/>
        <v>2</v>
      </c>
      <c r="E91" s="51">
        <f t="shared" si="4"/>
        <v>2</v>
      </c>
      <c r="F91" s="51">
        <f t="shared" si="5"/>
        <v>4</v>
      </c>
      <c r="G91" s="47"/>
      <c r="H91" s="47"/>
      <c r="I91" s="47"/>
      <c r="J91" s="47"/>
      <c r="K91" s="47"/>
      <c r="L91" s="47"/>
      <c r="M91" s="47"/>
      <c r="N91" s="47"/>
      <c r="O91" s="47"/>
      <c r="P91" s="47">
        <v>2</v>
      </c>
      <c r="Q91" s="47"/>
      <c r="R91" s="47">
        <v>2</v>
      </c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>
        <v>2</v>
      </c>
      <c r="AG91" s="47">
        <v>2</v>
      </c>
    </row>
    <row r="92" spans="1:33" x14ac:dyDescent="0.2">
      <c r="A92" s="52">
        <v>40.080100000000002</v>
      </c>
      <c r="B92" s="49" t="s">
        <v>74</v>
      </c>
      <c r="C92" s="65" t="s">
        <v>473</v>
      </c>
      <c r="D92" s="51">
        <f t="shared" si="3"/>
        <v>1</v>
      </c>
      <c r="E92" s="51">
        <f t="shared" si="4"/>
        <v>4</v>
      </c>
      <c r="F92" s="51">
        <f t="shared" si="5"/>
        <v>5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>
        <v>2</v>
      </c>
      <c r="R92" s="47">
        <v>2</v>
      </c>
      <c r="S92" s="47"/>
      <c r="T92" s="47"/>
      <c r="U92" s="47"/>
      <c r="V92" s="47"/>
      <c r="W92" s="47"/>
      <c r="X92" s="47"/>
      <c r="Y92" s="47">
        <v>1</v>
      </c>
      <c r="Z92" s="47"/>
      <c r="AA92" s="47">
        <v>1</v>
      </c>
      <c r="AB92" s="47"/>
      <c r="AC92" s="47"/>
      <c r="AD92" s="47"/>
      <c r="AE92" s="47"/>
      <c r="AF92" s="47">
        <v>2</v>
      </c>
      <c r="AG92" s="47">
        <v>2</v>
      </c>
    </row>
    <row r="93" spans="1:33" x14ac:dyDescent="0.2">
      <c r="A93" s="36" t="s">
        <v>88</v>
      </c>
      <c r="B93" s="37"/>
      <c r="C93" s="62"/>
      <c r="D93" s="39">
        <f t="shared" si="3"/>
        <v>1937</v>
      </c>
      <c r="E93" s="39">
        <f t="shared" si="4"/>
        <v>936</v>
      </c>
      <c r="F93" s="39">
        <f t="shared" si="5"/>
        <v>2873</v>
      </c>
      <c r="G93" s="39">
        <v>8</v>
      </c>
      <c r="H93" s="39">
        <v>5</v>
      </c>
      <c r="I93" s="39">
        <v>13</v>
      </c>
      <c r="J93" s="39"/>
      <c r="K93" s="39"/>
      <c r="L93" s="39"/>
      <c r="M93" s="39">
        <v>44</v>
      </c>
      <c r="N93" s="39">
        <v>13</v>
      </c>
      <c r="O93" s="39">
        <v>57</v>
      </c>
      <c r="P93" s="39">
        <v>1416</v>
      </c>
      <c r="Q93" s="39">
        <v>664</v>
      </c>
      <c r="R93" s="39">
        <v>2080</v>
      </c>
      <c r="S93" s="39"/>
      <c r="T93" s="39"/>
      <c r="U93" s="39"/>
      <c r="V93" s="39">
        <v>7</v>
      </c>
      <c r="W93" s="39">
        <v>3</v>
      </c>
      <c r="X93" s="39">
        <v>10</v>
      </c>
      <c r="Y93" s="39"/>
      <c r="Z93" s="39"/>
      <c r="AA93" s="39"/>
      <c r="AB93" s="39">
        <v>21</v>
      </c>
      <c r="AC93" s="39">
        <v>6</v>
      </c>
      <c r="AD93" s="39">
        <v>27</v>
      </c>
      <c r="AE93" s="39">
        <v>441</v>
      </c>
      <c r="AF93" s="39">
        <v>245</v>
      </c>
      <c r="AG93" s="39">
        <v>686</v>
      </c>
    </row>
    <row r="94" spans="1:33" x14ac:dyDescent="0.2">
      <c r="A94" s="40" t="s">
        <v>12</v>
      </c>
      <c r="B94" s="41"/>
      <c r="C94" s="63"/>
      <c r="D94" s="43">
        <f t="shared" si="3"/>
        <v>1562</v>
      </c>
      <c r="E94" s="43">
        <f t="shared" si="4"/>
        <v>738</v>
      </c>
      <c r="F94" s="43">
        <f t="shared" si="5"/>
        <v>2300</v>
      </c>
      <c r="G94" s="43">
        <v>8</v>
      </c>
      <c r="H94" s="43">
        <v>4</v>
      </c>
      <c r="I94" s="43">
        <v>12</v>
      </c>
      <c r="J94" s="43"/>
      <c r="K94" s="43"/>
      <c r="L94" s="43"/>
      <c r="M94" s="43">
        <v>43</v>
      </c>
      <c r="N94" s="43">
        <v>13</v>
      </c>
      <c r="O94" s="43">
        <v>56</v>
      </c>
      <c r="P94" s="43">
        <v>1201</v>
      </c>
      <c r="Q94" s="43">
        <v>546</v>
      </c>
      <c r="R94" s="43">
        <v>1747</v>
      </c>
      <c r="S94" s="43"/>
      <c r="T94" s="43"/>
      <c r="U94" s="43"/>
      <c r="V94" s="43">
        <v>7</v>
      </c>
      <c r="W94" s="43">
        <v>2</v>
      </c>
      <c r="X94" s="43">
        <v>9</v>
      </c>
      <c r="Y94" s="43"/>
      <c r="Z94" s="43"/>
      <c r="AA94" s="43"/>
      <c r="AB94" s="43">
        <v>19</v>
      </c>
      <c r="AC94" s="43">
        <v>5</v>
      </c>
      <c r="AD94" s="43">
        <v>24</v>
      </c>
      <c r="AE94" s="43">
        <v>284</v>
      </c>
      <c r="AF94" s="43">
        <v>168</v>
      </c>
      <c r="AG94" s="43">
        <v>452</v>
      </c>
    </row>
    <row r="95" spans="1:33" x14ac:dyDescent="0.2">
      <c r="A95" s="44" t="s">
        <v>13</v>
      </c>
      <c r="B95" s="45"/>
      <c r="C95" s="64"/>
      <c r="D95" s="47">
        <f t="shared" si="3"/>
        <v>1562</v>
      </c>
      <c r="E95" s="47">
        <f t="shared" si="4"/>
        <v>738</v>
      </c>
      <c r="F95" s="47">
        <f t="shared" si="5"/>
        <v>2300</v>
      </c>
      <c r="G95" s="47">
        <v>8</v>
      </c>
      <c r="H95" s="47">
        <v>4</v>
      </c>
      <c r="I95" s="47">
        <v>12</v>
      </c>
      <c r="J95" s="47"/>
      <c r="K95" s="47"/>
      <c r="L95" s="47"/>
      <c r="M95" s="47">
        <v>43</v>
      </c>
      <c r="N95" s="47">
        <v>13</v>
      </c>
      <c r="O95" s="47">
        <v>56</v>
      </c>
      <c r="P95" s="47">
        <v>1201</v>
      </c>
      <c r="Q95" s="47">
        <v>546</v>
      </c>
      <c r="R95" s="47">
        <v>1747</v>
      </c>
      <c r="S95" s="47"/>
      <c r="T95" s="47"/>
      <c r="U95" s="47"/>
      <c r="V95" s="47">
        <v>7</v>
      </c>
      <c r="W95" s="47">
        <v>2</v>
      </c>
      <c r="X95" s="47">
        <v>9</v>
      </c>
      <c r="Y95" s="47"/>
      <c r="Z95" s="47"/>
      <c r="AA95" s="47"/>
      <c r="AB95" s="47">
        <v>19</v>
      </c>
      <c r="AC95" s="47">
        <v>5</v>
      </c>
      <c r="AD95" s="47">
        <v>24</v>
      </c>
      <c r="AE95" s="47">
        <v>284</v>
      </c>
      <c r="AF95" s="47">
        <v>168</v>
      </c>
      <c r="AG95" s="47">
        <v>452</v>
      </c>
    </row>
    <row r="96" spans="1:33" x14ac:dyDescent="0.2">
      <c r="A96" s="48">
        <v>42.010100000000001</v>
      </c>
      <c r="B96" s="49" t="s">
        <v>81</v>
      </c>
      <c r="C96" s="65" t="s">
        <v>483</v>
      </c>
      <c r="D96" s="51">
        <f t="shared" ref="D96:D159" si="6">G96+J96+M96+P96+S96+V96+Y96+AB96+AE96</f>
        <v>472</v>
      </c>
      <c r="E96" s="51">
        <f t="shared" ref="E96:E159" si="7">H96+K96+N96+Q96+T96+W96+Z96+AC96+AF96</f>
        <v>160</v>
      </c>
      <c r="F96" s="51">
        <f t="shared" ref="F96:F159" si="8">SUM(D96:E96)</f>
        <v>632</v>
      </c>
      <c r="G96" s="47">
        <v>2</v>
      </c>
      <c r="H96" s="47"/>
      <c r="I96" s="47">
        <v>2</v>
      </c>
      <c r="J96" s="47"/>
      <c r="K96" s="47"/>
      <c r="L96" s="47"/>
      <c r="M96" s="47">
        <v>5</v>
      </c>
      <c r="N96" s="47">
        <v>1</v>
      </c>
      <c r="O96" s="47">
        <v>6</v>
      </c>
      <c r="P96" s="47">
        <v>338</v>
      </c>
      <c r="Q96" s="47">
        <v>115</v>
      </c>
      <c r="R96" s="47">
        <v>453</v>
      </c>
      <c r="S96" s="47"/>
      <c r="T96" s="47"/>
      <c r="U96" s="47"/>
      <c r="V96" s="47">
        <v>4</v>
      </c>
      <c r="W96" s="47"/>
      <c r="X96" s="47">
        <v>4</v>
      </c>
      <c r="Y96" s="47"/>
      <c r="Z96" s="47"/>
      <c r="AA96" s="47"/>
      <c r="AB96" s="47">
        <v>6</v>
      </c>
      <c r="AC96" s="47">
        <v>1</v>
      </c>
      <c r="AD96" s="47">
        <v>7</v>
      </c>
      <c r="AE96" s="47">
        <v>117</v>
      </c>
      <c r="AF96" s="47">
        <v>43</v>
      </c>
      <c r="AG96" s="47">
        <v>160</v>
      </c>
    </row>
    <row r="97" spans="1:33" x14ac:dyDescent="0.2">
      <c r="A97" s="48">
        <v>44.070099999999996</v>
      </c>
      <c r="B97" s="49" t="s">
        <v>85</v>
      </c>
      <c r="C97" s="65" t="s">
        <v>86</v>
      </c>
      <c r="D97" s="51">
        <f t="shared" si="6"/>
        <v>322</v>
      </c>
      <c r="E97" s="51">
        <f t="shared" si="7"/>
        <v>54</v>
      </c>
      <c r="F97" s="51">
        <f t="shared" si="8"/>
        <v>376</v>
      </c>
      <c r="G97" s="47">
        <v>2</v>
      </c>
      <c r="H97" s="47">
        <v>1</v>
      </c>
      <c r="I97" s="47">
        <v>3</v>
      </c>
      <c r="J97" s="47"/>
      <c r="K97" s="47"/>
      <c r="L97" s="47"/>
      <c r="M97" s="47">
        <v>13</v>
      </c>
      <c r="N97" s="47"/>
      <c r="O97" s="47">
        <v>13</v>
      </c>
      <c r="P97" s="47">
        <v>268</v>
      </c>
      <c r="Q97" s="47">
        <v>46</v>
      </c>
      <c r="R97" s="47">
        <v>314</v>
      </c>
      <c r="S97" s="47"/>
      <c r="T97" s="47"/>
      <c r="U97" s="47"/>
      <c r="V97" s="47">
        <v>1</v>
      </c>
      <c r="W97" s="47"/>
      <c r="X97" s="47">
        <v>1</v>
      </c>
      <c r="Y97" s="47"/>
      <c r="Z97" s="47"/>
      <c r="AA97" s="47"/>
      <c r="AB97" s="47">
        <v>5</v>
      </c>
      <c r="AC97" s="47"/>
      <c r="AD97" s="47">
        <v>5</v>
      </c>
      <c r="AE97" s="47">
        <v>33</v>
      </c>
      <c r="AF97" s="47">
        <v>7</v>
      </c>
      <c r="AG97" s="47">
        <v>40</v>
      </c>
    </row>
    <row r="98" spans="1:33" x14ac:dyDescent="0.2">
      <c r="A98" s="52">
        <v>45.010100000000001</v>
      </c>
      <c r="B98" s="49" t="s">
        <v>89</v>
      </c>
      <c r="C98" s="65" t="s">
        <v>90</v>
      </c>
      <c r="D98" s="51">
        <f t="shared" si="6"/>
        <v>46</v>
      </c>
      <c r="E98" s="51">
        <f t="shared" si="7"/>
        <v>38</v>
      </c>
      <c r="F98" s="51">
        <f t="shared" si="8"/>
        <v>84</v>
      </c>
      <c r="G98" s="47"/>
      <c r="H98" s="47"/>
      <c r="I98" s="47"/>
      <c r="J98" s="47"/>
      <c r="K98" s="47"/>
      <c r="L98" s="47"/>
      <c r="M98" s="47"/>
      <c r="N98" s="47"/>
      <c r="O98" s="47"/>
      <c r="P98" s="47">
        <v>25</v>
      </c>
      <c r="Q98" s="47">
        <v>16</v>
      </c>
      <c r="R98" s="47">
        <v>41</v>
      </c>
      <c r="S98" s="47"/>
      <c r="T98" s="47"/>
      <c r="U98" s="47"/>
      <c r="V98" s="47"/>
      <c r="W98" s="47"/>
      <c r="X98" s="47"/>
      <c r="Y98" s="47"/>
      <c r="Z98" s="47"/>
      <c r="AA98" s="47"/>
      <c r="AB98" s="47">
        <v>1</v>
      </c>
      <c r="AC98" s="47">
        <v>1</v>
      </c>
      <c r="AD98" s="47">
        <v>2</v>
      </c>
      <c r="AE98" s="47">
        <v>20</v>
      </c>
      <c r="AF98" s="47">
        <v>21</v>
      </c>
      <c r="AG98" s="47">
        <v>41</v>
      </c>
    </row>
    <row r="99" spans="1:33" x14ac:dyDescent="0.2">
      <c r="A99" s="37"/>
      <c r="B99" s="49" t="s">
        <v>87</v>
      </c>
      <c r="C99" s="65" t="s">
        <v>88</v>
      </c>
      <c r="D99" s="51">
        <f t="shared" si="6"/>
        <v>116</v>
      </c>
      <c r="E99" s="51">
        <f t="shared" si="7"/>
        <v>38</v>
      </c>
      <c r="F99" s="51">
        <f t="shared" si="8"/>
        <v>154</v>
      </c>
      <c r="G99" s="47">
        <v>2</v>
      </c>
      <c r="H99" s="47"/>
      <c r="I99" s="47">
        <v>2</v>
      </c>
      <c r="J99" s="47"/>
      <c r="K99" s="47"/>
      <c r="L99" s="47"/>
      <c r="M99" s="47">
        <v>6</v>
      </c>
      <c r="N99" s="47">
        <v>1</v>
      </c>
      <c r="O99" s="47">
        <v>7</v>
      </c>
      <c r="P99" s="47">
        <v>89</v>
      </c>
      <c r="Q99" s="47">
        <v>30</v>
      </c>
      <c r="R99" s="47">
        <v>119</v>
      </c>
      <c r="S99" s="47"/>
      <c r="T99" s="47"/>
      <c r="U99" s="47"/>
      <c r="V99" s="47"/>
      <c r="W99" s="47"/>
      <c r="X99" s="47"/>
      <c r="Y99" s="47"/>
      <c r="Z99" s="47"/>
      <c r="AA99" s="47"/>
      <c r="AB99" s="47">
        <v>2</v>
      </c>
      <c r="AC99" s="47"/>
      <c r="AD99" s="47">
        <v>2</v>
      </c>
      <c r="AE99" s="47">
        <v>17</v>
      </c>
      <c r="AF99" s="47">
        <v>7</v>
      </c>
      <c r="AG99" s="47">
        <v>24</v>
      </c>
    </row>
    <row r="100" spans="1:33" x14ac:dyDescent="0.2">
      <c r="A100" s="48">
        <v>45.020099999999999</v>
      </c>
      <c r="B100" s="49" t="s">
        <v>91</v>
      </c>
      <c r="C100" s="65" t="s">
        <v>484</v>
      </c>
      <c r="D100" s="51">
        <f t="shared" si="6"/>
        <v>110</v>
      </c>
      <c r="E100" s="51">
        <f t="shared" si="7"/>
        <v>43</v>
      </c>
      <c r="F100" s="51">
        <f t="shared" si="8"/>
        <v>153</v>
      </c>
      <c r="G100" s="47">
        <v>1</v>
      </c>
      <c r="H100" s="47"/>
      <c r="I100" s="47">
        <v>1</v>
      </c>
      <c r="J100" s="47"/>
      <c r="K100" s="47"/>
      <c r="L100" s="47"/>
      <c r="M100" s="47">
        <v>5</v>
      </c>
      <c r="N100" s="47"/>
      <c r="O100" s="47">
        <v>5</v>
      </c>
      <c r="P100" s="47">
        <v>81</v>
      </c>
      <c r="Q100" s="47">
        <v>33</v>
      </c>
      <c r="R100" s="47">
        <v>114</v>
      </c>
      <c r="S100" s="47"/>
      <c r="T100" s="47"/>
      <c r="U100" s="47"/>
      <c r="V100" s="47"/>
      <c r="W100" s="47">
        <v>1</v>
      </c>
      <c r="X100" s="47">
        <v>1</v>
      </c>
      <c r="Y100" s="47"/>
      <c r="Z100" s="47"/>
      <c r="AA100" s="47"/>
      <c r="AB100" s="47"/>
      <c r="AC100" s="47">
        <v>1</v>
      </c>
      <c r="AD100" s="47">
        <v>1</v>
      </c>
      <c r="AE100" s="47">
        <v>23</v>
      </c>
      <c r="AF100" s="47">
        <v>8</v>
      </c>
      <c r="AG100" s="47">
        <v>31</v>
      </c>
    </row>
    <row r="101" spans="1:33" x14ac:dyDescent="0.2">
      <c r="A101" s="48">
        <v>45.060099999999998</v>
      </c>
      <c r="B101" s="49" t="s">
        <v>93</v>
      </c>
      <c r="C101" s="65" t="s">
        <v>485</v>
      </c>
      <c r="D101" s="51">
        <f t="shared" si="6"/>
        <v>41</v>
      </c>
      <c r="E101" s="51">
        <f t="shared" si="7"/>
        <v>82</v>
      </c>
      <c r="F101" s="51">
        <f t="shared" si="8"/>
        <v>123</v>
      </c>
      <c r="G101" s="47"/>
      <c r="H101" s="47">
        <v>2</v>
      </c>
      <c r="I101" s="47">
        <v>2</v>
      </c>
      <c r="J101" s="47"/>
      <c r="K101" s="47"/>
      <c r="L101" s="47"/>
      <c r="M101" s="47">
        <v>1</v>
      </c>
      <c r="N101" s="47">
        <v>1</v>
      </c>
      <c r="O101" s="47">
        <v>2</v>
      </c>
      <c r="P101" s="47">
        <v>33</v>
      </c>
      <c r="Q101" s="47">
        <v>61</v>
      </c>
      <c r="R101" s="47">
        <v>94</v>
      </c>
      <c r="S101" s="47"/>
      <c r="T101" s="47"/>
      <c r="U101" s="47"/>
      <c r="V101" s="47">
        <v>1</v>
      </c>
      <c r="W101" s="47"/>
      <c r="X101" s="47">
        <v>1</v>
      </c>
      <c r="Y101" s="47"/>
      <c r="Z101" s="47"/>
      <c r="AA101" s="47"/>
      <c r="AB101" s="47">
        <v>1</v>
      </c>
      <c r="AC101" s="47"/>
      <c r="AD101" s="47">
        <v>1</v>
      </c>
      <c r="AE101" s="47">
        <v>5</v>
      </c>
      <c r="AF101" s="47">
        <v>18</v>
      </c>
      <c r="AG101" s="47">
        <v>23</v>
      </c>
    </row>
    <row r="102" spans="1:33" x14ac:dyDescent="0.2">
      <c r="A102" s="48">
        <v>45.070099999999996</v>
      </c>
      <c r="B102" s="49" t="s">
        <v>95</v>
      </c>
      <c r="C102" s="65" t="s">
        <v>486</v>
      </c>
      <c r="D102" s="51">
        <f t="shared" si="6"/>
        <v>71</v>
      </c>
      <c r="E102" s="51">
        <f t="shared" si="7"/>
        <v>52</v>
      </c>
      <c r="F102" s="51">
        <f t="shared" si="8"/>
        <v>123</v>
      </c>
      <c r="G102" s="47">
        <v>1</v>
      </c>
      <c r="H102" s="47"/>
      <c r="I102" s="47">
        <v>1</v>
      </c>
      <c r="J102" s="47"/>
      <c r="K102" s="47"/>
      <c r="L102" s="47"/>
      <c r="M102" s="47"/>
      <c r="N102" s="47">
        <v>2</v>
      </c>
      <c r="O102" s="47">
        <v>2</v>
      </c>
      <c r="P102" s="47">
        <v>65</v>
      </c>
      <c r="Q102" s="47">
        <v>39</v>
      </c>
      <c r="R102" s="47">
        <v>104</v>
      </c>
      <c r="S102" s="47"/>
      <c r="T102" s="47"/>
      <c r="U102" s="47"/>
      <c r="V102" s="47">
        <v>1</v>
      </c>
      <c r="W102" s="47"/>
      <c r="X102" s="47">
        <v>1</v>
      </c>
      <c r="Y102" s="47"/>
      <c r="Z102" s="47"/>
      <c r="AA102" s="47"/>
      <c r="AB102" s="47">
        <v>1</v>
      </c>
      <c r="AC102" s="47"/>
      <c r="AD102" s="47">
        <v>1</v>
      </c>
      <c r="AE102" s="47">
        <v>3</v>
      </c>
      <c r="AF102" s="47">
        <v>11</v>
      </c>
      <c r="AG102" s="47">
        <v>14</v>
      </c>
    </row>
    <row r="103" spans="1:33" x14ac:dyDescent="0.2">
      <c r="A103" s="48">
        <v>45.100099999999998</v>
      </c>
      <c r="B103" s="49" t="s">
        <v>97</v>
      </c>
      <c r="C103" s="65" t="s">
        <v>487</v>
      </c>
      <c r="D103" s="51">
        <f t="shared" si="6"/>
        <v>121</v>
      </c>
      <c r="E103" s="51">
        <f t="shared" si="7"/>
        <v>140</v>
      </c>
      <c r="F103" s="51">
        <f t="shared" si="8"/>
        <v>261</v>
      </c>
      <c r="G103" s="47"/>
      <c r="H103" s="47"/>
      <c r="I103" s="47"/>
      <c r="J103" s="47"/>
      <c r="K103" s="47"/>
      <c r="L103" s="47"/>
      <c r="M103" s="47">
        <v>2</v>
      </c>
      <c r="N103" s="47">
        <v>4</v>
      </c>
      <c r="O103" s="47">
        <v>6</v>
      </c>
      <c r="P103" s="47">
        <v>95</v>
      </c>
      <c r="Q103" s="47">
        <v>107</v>
      </c>
      <c r="R103" s="47">
        <v>202</v>
      </c>
      <c r="S103" s="47"/>
      <c r="T103" s="47"/>
      <c r="U103" s="47"/>
      <c r="V103" s="47"/>
      <c r="W103" s="47"/>
      <c r="X103" s="47"/>
      <c r="Y103" s="47"/>
      <c r="Z103" s="47"/>
      <c r="AA103" s="47"/>
      <c r="AB103" s="47">
        <v>1</v>
      </c>
      <c r="AC103" s="47">
        <v>2</v>
      </c>
      <c r="AD103" s="47">
        <v>3</v>
      </c>
      <c r="AE103" s="47">
        <v>23</v>
      </c>
      <c r="AF103" s="47">
        <v>27</v>
      </c>
      <c r="AG103" s="47">
        <v>50</v>
      </c>
    </row>
    <row r="104" spans="1:33" x14ac:dyDescent="0.2">
      <c r="A104" s="48">
        <v>45.110100000000003</v>
      </c>
      <c r="B104" s="49" t="s">
        <v>99</v>
      </c>
      <c r="C104" s="65" t="s">
        <v>488</v>
      </c>
      <c r="D104" s="51">
        <f t="shared" si="6"/>
        <v>108</v>
      </c>
      <c r="E104" s="51">
        <f t="shared" si="7"/>
        <v>49</v>
      </c>
      <c r="F104" s="51">
        <f t="shared" si="8"/>
        <v>157</v>
      </c>
      <c r="G104" s="47"/>
      <c r="H104" s="47">
        <v>1</v>
      </c>
      <c r="I104" s="47">
        <v>1</v>
      </c>
      <c r="J104" s="47"/>
      <c r="K104" s="47"/>
      <c r="L104" s="47"/>
      <c r="M104" s="47">
        <v>5</v>
      </c>
      <c r="N104" s="47">
        <v>3</v>
      </c>
      <c r="O104" s="47">
        <v>8</v>
      </c>
      <c r="P104" s="47">
        <v>82</v>
      </c>
      <c r="Q104" s="47">
        <v>37</v>
      </c>
      <c r="R104" s="47">
        <v>119</v>
      </c>
      <c r="S104" s="47"/>
      <c r="T104" s="47"/>
      <c r="U104" s="47"/>
      <c r="V104" s="47"/>
      <c r="W104" s="47">
        <v>1</v>
      </c>
      <c r="X104" s="47">
        <v>1</v>
      </c>
      <c r="Y104" s="47"/>
      <c r="Z104" s="47"/>
      <c r="AA104" s="47"/>
      <c r="AB104" s="47"/>
      <c r="AC104" s="47"/>
      <c r="AD104" s="47"/>
      <c r="AE104" s="47">
        <v>21</v>
      </c>
      <c r="AF104" s="47">
        <v>7</v>
      </c>
      <c r="AG104" s="47">
        <v>28</v>
      </c>
    </row>
    <row r="105" spans="1:33" x14ac:dyDescent="0.2">
      <c r="A105" s="48">
        <v>52.100200000000001</v>
      </c>
      <c r="B105" s="49" t="s">
        <v>101</v>
      </c>
      <c r="C105" s="65" t="s">
        <v>102</v>
      </c>
      <c r="D105" s="51">
        <f t="shared" si="6"/>
        <v>155</v>
      </c>
      <c r="E105" s="51">
        <f t="shared" si="7"/>
        <v>82</v>
      </c>
      <c r="F105" s="51">
        <f t="shared" si="8"/>
        <v>237</v>
      </c>
      <c r="G105" s="47"/>
      <c r="H105" s="47"/>
      <c r="I105" s="47"/>
      <c r="J105" s="47"/>
      <c r="K105" s="47"/>
      <c r="L105" s="47"/>
      <c r="M105" s="47">
        <v>6</v>
      </c>
      <c r="N105" s="47">
        <v>1</v>
      </c>
      <c r="O105" s="47">
        <v>7</v>
      </c>
      <c r="P105" s="47">
        <v>125</v>
      </c>
      <c r="Q105" s="47">
        <v>62</v>
      </c>
      <c r="R105" s="47">
        <v>187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>
        <v>2</v>
      </c>
      <c r="AC105" s="47"/>
      <c r="AD105" s="47">
        <v>2</v>
      </c>
      <c r="AE105" s="47">
        <v>22</v>
      </c>
      <c r="AF105" s="47">
        <v>19</v>
      </c>
      <c r="AG105" s="47">
        <v>41</v>
      </c>
    </row>
    <row r="106" spans="1:33" x14ac:dyDescent="0.2">
      <c r="A106" s="40" t="s">
        <v>40</v>
      </c>
      <c r="B106" s="41"/>
      <c r="C106" s="63"/>
      <c r="D106" s="43">
        <f t="shared" si="6"/>
        <v>375</v>
      </c>
      <c r="E106" s="43">
        <f t="shared" si="7"/>
        <v>198</v>
      </c>
      <c r="F106" s="43">
        <f t="shared" si="8"/>
        <v>573</v>
      </c>
      <c r="G106" s="43"/>
      <c r="H106" s="43">
        <v>1</v>
      </c>
      <c r="I106" s="43">
        <v>1</v>
      </c>
      <c r="J106" s="43"/>
      <c r="K106" s="43"/>
      <c r="L106" s="43"/>
      <c r="M106" s="43">
        <v>1</v>
      </c>
      <c r="N106" s="43"/>
      <c r="O106" s="43">
        <v>1</v>
      </c>
      <c r="P106" s="43">
        <v>215</v>
      </c>
      <c r="Q106" s="43">
        <v>118</v>
      </c>
      <c r="R106" s="43">
        <v>333</v>
      </c>
      <c r="S106" s="43"/>
      <c r="T106" s="43"/>
      <c r="U106" s="43"/>
      <c r="V106" s="43"/>
      <c r="W106" s="43">
        <v>1</v>
      </c>
      <c r="X106" s="43">
        <v>1</v>
      </c>
      <c r="Y106" s="43"/>
      <c r="Z106" s="43"/>
      <c r="AA106" s="43"/>
      <c r="AB106" s="43">
        <v>2</v>
      </c>
      <c r="AC106" s="43">
        <v>1</v>
      </c>
      <c r="AD106" s="43">
        <v>3</v>
      </c>
      <c r="AE106" s="43">
        <v>157</v>
      </c>
      <c r="AF106" s="43">
        <v>77</v>
      </c>
      <c r="AG106" s="43">
        <v>234</v>
      </c>
    </row>
    <row r="107" spans="1:33" x14ac:dyDescent="0.2">
      <c r="A107" s="44" t="s">
        <v>45</v>
      </c>
      <c r="B107" s="45"/>
      <c r="C107" s="64"/>
      <c r="D107" s="47">
        <f t="shared" si="6"/>
        <v>88</v>
      </c>
      <c r="E107" s="47">
        <f t="shared" si="7"/>
        <v>39</v>
      </c>
      <c r="F107" s="47">
        <f t="shared" si="8"/>
        <v>127</v>
      </c>
      <c r="G107" s="47"/>
      <c r="H107" s="47"/>
      <c r="I107" s="47"/>
      <c r="J107" s="47"/>
      <c r="K107" s="47"/>
      <c r="L107" s="47"/>
      <c r="M107" s="47"/>
      <c r="N107" s="47"/>
      <c r="O107" s="47"/>
      <c r="P107" s="47">
        <v>75</v>
      </c>
      <c r="Q107" s="47">
        <v>33</v>
      </c>
      <c r="R107" s="47">
        <v>108</v>
      </c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>
        <v>13</v>
      </c>
      <c r="AF107" s="47">
        <v>6</v>
      </c>
      <c r="AG107" s="47">
        <v>19</v>
      </c>
    </row>
    <row r="108" spans="1:33" x14ac:dyDescent="0.2">
      <c r="A108" s="48">
        <v>42.010100000000001</v>
      </c>
      <c r="B108" s="49" t="s">
        <v>81</v>
      </c>
      <c r="C108" s="65" t="s">
        <v>483</v>
      </c>
      <c r="D108" s="51">
        <f t="shared" si="6"/>
        <v>62</v>
      </c>
      <c r="E108" s="51">
        <f t="shared" si="7"/>
        <v>28</v>
      </c>
      <c r="F108" s="51">
        <f t="shared" si="8"/>
        <v>90</v>
      </c>
      <c r="G108" s="47"/>
      <c r="H108" s="47"/>
      <c r="I108" s="47"/>
      <c r="J108" s="47"/>
      <c r="K108" s="47"/>
      <c r="L108" s="47"/>
      <c r="M108" s="47"/>
      <c r="N108" s="47"/>
      <c r="O108" s="47"/>
      <c r="P108" s="47">
        <v>57</v>
      </c>
      <c r="Q108" s="47">
        <v>26</v>
      </c>
      <c r="R108" s="47">
        <v>83</v>
      </c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>
        <v>5</v>
      </c>
      <c r="AF108" s="47">
        <v>2</v>
      </c>
      <c r="AG108" s="47">
        <v>7</v>
      </c>
    </row>
    <row r="109" spans="1:33" x14ac:dyDescent="0.2">
      <c r="A109" s="48">
        <v>44.070099999999996</v>
      </c>
      <c r="B109" s="49" t="s">
        <v>85</v>
      </c>
      <c r="C109" s="65" t="s">
        <v>86</v>
      </c>
      <c r="D109" s="51">
        <f t="shared" si="6"/>
        <v>26</v>
      </c>
      <c r="E109" s="51">
        <f t="shared" si="7"/>
        <v>11</v>
      </c>
      <c r="F109" s="51">
        <f t="shared" si="8"/>
        <v>37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47">
        <v>18</v>
      </c>
      <c r="Q109" s="47">
        <v>7</v>
      </c>
      <c r="R109" s="47">
        <v>25</v>
      </c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>
        <v>8</v>
      </c>
      <c r="AF109" s="47">
        <v>4</v>
      </c>
      <c r="AG109" s="47">
        <v>12</v>
      </c>
    </row>
    <row r="110" spans="1:33" x14ac:dyDescent="0.2">
      <c r="A110" s="44" t="s">
        <v>422</v>
      </c>
      <c r="B110" s="45"/>
      <c r="C110" s="64"/>
      <c r="D110" s="47">
        <f t="shared" si="6"/>
        <v>265</v>
      </c>
      <c r="E110" s="47">
        <f t="shared" si="7"/>
        <v>128</v>
      </c>
      <c r="F110" s="47">
        <f t="shared" si="8"/>
        <v>393</v>
      </c>
      <c r="G110" s="47"/>
      <c r="H110" s="47">
        <v>1</v>
      </c>
      <c r="I110" s="47">
        <v>1</v>
      </c>
      <c r="J110" s="47"/>
      <c r="K110" s="47"/>
      <c r="L110" s="47"/>
      <c r="M110" s="47">
        <v>1</v>
      </c>
      <c r="N110" s="47"/>
      <c r="O110" s="47">
        <v>1</v>
      </c>
      <c r="P110" s="47">
        <v>123</v>
      </c>
      <c r="Q110" s="47">
        <v>68</v>
      </c>
      <c r="R110" s="47">
        <v>191</v>
      </c>
      <c r="S110" s="47"/>
      <c r="T110" s="47"/>
      <c r="U110" s="47"/>
      <c r="V110" s="47"/>
      <c r="W110" s="47">
        <v>1</v>
      </c>
      <c r="X110" s="47">
        <v>1</v>
      </c>
      <c r="Y110" s="47"/>
      <c r="Z110" s="47"/>
      <c r="AA110" s="47"/>
      <c r="AB110" s="47">
        <v>1</v>
      </c>
      <c r="AC110" s="47">
        <v>1</v>
      </c>
      <c r="AD110" s="47">
        <v>2</v>
      </c>
      <c r="AE110" s="47">
        <v>140</v>
      </c>
      <c r="AF110" s="47">
        <v>57</v>
      </c>
      <c r="AG110" s="47">
        <v>197</v>
      </c>
    </row>
    <row r="111" spans="1:33" x14ac:dyDescent="0.2">
      <c r="A111" s="48">
        <v>42.020099999999999</v>
      </c>
      <c r="B111" s="49" t="s">
        <v>103</v>
      </c>
      <c r="C111" s="65" t="s">
        <v>489</v>
      </c>
      <c r="D111" s="51">
        <f t="shared" si="6"/>
        <v>26</v>
      </c>
      <c r="E111" s="51">
        <f t="shared" si="7"/>
        <v>6</v>
      </c>
      <c r="F111" s="51">
        <f t="shared" si="8"/>
        <v>32</v>
      </c>
      <c r="G111" s="47"/>
      <c r="H111" s="47"/>
      <c r="I111" s="47"/>
      <c r="J111" s="47"/>
      <c r="K111" s="47"/>
      <c r="L111" s="47"/>
      <c r="M111" s="47"/>
      <c r="N111" s="47"/>
      <c r="O111" s="47"/>
      <c r="P111" s="47">
        <v>19</v>
      </c>
      <c r="Q111" s="47">
        <v>5</v>
      </c>
      <c r="R111" s="47">
        <v>24</v>
      </c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>
        <v>7</v>
      </c>
      <c r="AF111" s="47">
        <v>1</v>
      </c>
      <c r="AG111" s="47">
        <v>8</v>
      </c>
    </row>
    <row r="112" spans="1:33" x14ac:dyDescent="0.2">
      <c r="A112" s="48">
        <v>42.280200000000001</v>
      </c>
      <c r="B112" s="49" t="s">
        <v>105</v>
      </c>
      <c r="C112" s="65" t="s">
        <v>106</v>
      </c>
      <c r="D112" s="51">
        <f t="shared" si="6"/>
        <v>18</v>
      </c>
      <c r="E112" s="51">
        <f t="shared" si="7"/>
        <v>7</v>
      </c>
      <c r="F112" s="51">
        <f t="shared" si="8"/>
        <v>25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>
        <v>12</v>
      </c>
      <c r="Q112" s="47">
        <v>5</v>
      </c>
      <c r="R112" s="47">
        <v>17</v>
      </c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>
        <v>6</v>
      </c>
      <c r="AF112" s="47">
        <v>2</v>
      </c>
      <c r="AG112" s="47">
        <v>8</v>
      </c>
    </row>
    <row r="113" spans="1:33" x14ac:dyDescent="0.2">
      <c r="A113" s="48">
        <v>42.2804</v>
      </c>
      <c r="B113" s="49" t="s">
        <v>107</v>
      </c>
      <c r="C113" s="65" t="s">
        <v>108</v>
      </c>
      <c r="D113" s="51">
        <f t="shared" si="6"/>
        <v>23</v>
      </c>
      <c r="E113" s="51">
        <f t="shared" si="7"/>
        <v>12</v>
      </c>
      <c r="F113" s="51">
        <f t="shared" si="8"/>
        <v>35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>
        <v>15</v>
      </c>
      <c r="Q113" s="47">
        <v>8</v>
      </c>
      <c r="R113" s="47">
        <v>23</v>
      </c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>
        <v>8</v>
      </c>
      <c r="AF113" s="47">
        <v>4</v>
      </c>
      <c r="AG113" s="47">
        <v>12</v>
      </c>
    </row>
    <row r="114" spans="1:33" x14ac:dyDescent="0.2">
      <c r="A114" s="48">
        <v>42.999899999999997</v>
      </c>
      <c r="B114" s="49" t="s">
        <v>109</v>
      </c>
      <c r="C114" s="65" t="s">
        <v>110</v>
      </c>
      <c r="D114" s="51">
        <f t="shared" si="6"/>
        <v>6</v>
      </c>
      <c r="E114" s="51">
        <f t="shared" si="7"/>
        <v>5</v>
      </c>
      <c r="F114" s="51">
        <f t="shared" si="8"/>
        <v>11</v>
      </c>
      <c r="G114" s="47"/>
      <c r="H114" s="47"/>
      <c r="I114" s="47"/>
      <c r="J114" s="47"/>
      <c r="K114" s="47"/>
      <c r="L114" s="47"/>
      <c r="M114" s="47"/>
      <c r="N114" s="47"/>
      <c r="O114" s="47"/>
      <c r="P114" s="47">
        <v>4</v>
      </c>
      <c r="Q114" s="47">
        <v>4</v>
      </c>
      <c r="R114" s="47">
        <v>8</v>
      </c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>
        <v>2</v>
      </c>
      <c r="AF114" s="47">
        <v>1</v>
      </c>
      <c r="AG114" s="47">
        <v>3</v>
      </c>
    </row>
    <row r="115" spans="1:33" x14ac:dyDescent="0.2">
      <c r="A115" s="48">
        <v>44.070099999999996</v>
      </c>
      <c r="B115" s="49" t="s">
        <v>85</v>
      </c>
      <c r="C115" s="65" t="s">
        <v>86</v>
      </c>
      <c r="D115" s="51">
        <f t="shared" si="6"/>
        <v>83</v>
      </c>
      <c r="E115" s="51">
        <f t="shared" si="7"/>
        <v>15</v>
      </c>
      <c r="F115" s="51">
        <f t="shared" si="8"/>
        <v>98</v>
      </c>
      <c r="G115" s="47"/>
      <c r="H115" s="47">
        <v>1</v>
      </c>
      <c r="I115" s="47">
        <v>1</v>
      </c>
      <c r="J115" s="47"/>
      <c r="K115" s="47"/>
      <c r="L115" s="47"/>
      <c r="M115" s="47">
        <v>1</v>
      </c>
      <c r="N115" s="47"/>
      <c r="O115" s="47">
        <v>1</v>
      </c>
      <c r="P115" s="47">
        <v>39</v>
      </c>
      <c r="Q115" s="47">
        <v>5</v>
      </c>
      <c r="R115" s="47">
        <v>44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>
        <v>43</v>
      </c>
      <c r="AF115" s="47">
        <v>9</v>
      </c>
      <c r="AG115" s="47">
        <v>52</v>
      </c>
    </row>
    <row r="116" spans="1:33" x14ac:dyDescent="0.2">
      <c r="A116" s="48">
        <v>45.060099999999998</v>
      </c>
      <c r="B116" s="49" t="s">
        <v>93</v>
      </c>
      <c r="C116" s="65" t="s">
        <v>485</v>
      </c>
      <c r="D116" s="51">
        <f t="shared" si="6"/>
        <v>11</v>
      </c>
      <c r="E116" s="51">
        <f t="shared" si="7"/>
        <v>35</v>
      </c>
      <c r="F116" s="51">
        <f t="shared" si="8"/>
        <v>46</v>
      </c>
      <c r="G116" s="47"/>
      <c r="H116" s="47"/>
      <c r="I116" s="47"/>
      <c r="J116" s="47"/>
      <c r="K116" s="47"/>
      <c r="L116" s="47"/>
      <c r="M116" s="47"/>
      <c r="N116" s="47"/>
      <c r="O116" s="47"/>
      <c r="P116" s="47">
        <v>9</v>
      </c>
      <c r="Q116" s="47">
        <v>21</v>
      </c>
      <c r="R116" s="47">
        <v>30</v>
      </c>
      <c r="S116" s="47"/>
      <c r="T116" s="47"/>
      <c r="U116" s="47"/>
      <c r="V116" s="47"/>
      <c r="W116" s="47">
        <v>1</v>
      </c>
      <c r="X116" s="47">
        <v>1</v>
      </c>
      <c r="Y116" s="47"/>
      <c r="Z116" s="47"/>
      <c r="AA116" s="47"/>
      <c r="AB116" s="47"/>
      <c r="AC116" s="47"/>
      <c r="AD116" s="47"/>
      <c r="AE116" s="47">
        <v>2</v>
      </c>
      <c r="AF116" s="47">
        <v>13</v>
      </c>
      <c r="AG116" s="47">
        <v>15</v>
      </c>
    </row>
    <row r="117" spans="1:33" x14ac:dyDescent="0.2">
      <c r="A117" s="48">
        <v>45.110100000000003</v>
      </c>
      <c r="B117" s="49" t="s">
        <v>99</v>
      </c>
      <c r="C117" s="65" t="s">
        <v>488</v>
      </c>
      <c r="D117" s="51">
        <f t="shared" si="6"/>
        <v>11</v>
      </c>
      <c r="E117" s="51">
        <f t="shared" si="7"/>
        <v>12</v>
      </c>
      <c r="F117" s="51">
        <f t="shared" si="8"/>
        <v>23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7">
        <v>6</v>
      </c>
      <c r="Q117" s="47">
        <v>7</v>
      </c>
      <c r="R117" s="47">
        <v>13</v>
      </c>
      <c r="S117" s="47"/>
      <c r="T117" s="47"/>
      <c r="U117" s="47"/>
      <c r="V117" s="47"/>
      <c r="W117" s="47"/>
      <c r="X117" s="47"/>
      <c r="Y117" s="47"/>
      <c r="Z117" s="47"/>
      <c r="AA117" s="47"/>
      <c r="AB117" s="47">
        <v>1</v>
      </c>
      <c r="AC117" s="47"/>
      <c r="AD117" s="47">
        <v>1</v>
      </c>
      <c r="AE117" s="47">
        <v>4</v>
      </c>
      <c r="AF117" s="47">
        <v>5</v>
      </c>
      <c r="AG117" s="47">
        <v>9</v>
      </c>
    </row>
    <row r="118" spans="1:33" x14ac:dyDescent="0.2">
      <c r="A118" s="48">
        <v>45.999899999999997</v>
      </c>
      <c r="B118" s="49" t="s">
        <v>382</v>
      </c>
      <c r="C118" s="65" t="s">
        <v>383</v>
      </c>
      <c r="D118" s="51">
        <f t="shared" si="6"/>
        <v>16</v>
      </c>
      <c r="E118" s="51">
        <f t="shared" si="7"/>
        <v>15</v>
      </c>
      <c r="F118" s="51">
        <f t="shared" si="8"/>
        <v>31</v>
      </c>
      <c r="G118" s="47"/>
      <c r="H118" s="47"/>
      <c r="I118" s="47"/>
      <c r="J118" s="47"/>
      <c r="K118" s="47"/>
      <c r="L118" s="47"/>
      <c r="M118" s="47"/>
      <c r="N118" s="47"/>
      <c r="O118" s="47"/>
      <c r="P118" s="47">
        <v>7</v>
      </c>
      <c r="Q118" s="47">
        <v>9</v>
      </c>
      <c r="R118" s="47">
        <v>16</v>
      </c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>
        <v>1</v>
      </c>
      <c r="AD118" s="47">
        <v>1</v>
      </c>
      <c r="AE118" s="47">
        <v>9</v>
      </c>
      <c r="AF118" s="47">
        <v>5</v>
      </c>
      <c r="AG118" s="47">
        <v>14</v>
      </c>
    </row>
    <row r="119" spans="1:33" x14ac:dyDescent="0.2">
      <c r="A119" s="48">
        <v>51.231000000000002</v>
      </c>
      <c r="B119" s="49" t="s">
        <v>119</v>
      </c>
      <c r="C119" s="65" t="s">
        <v>490</v>
      </c>
      <c r="D119" s="51">
        <f t="shared" si="6"/>
        <v>71</v>
      </c>
      <c r="E119" s="51">
        <f t="shared" si="7"/>
        <v>21</v>
      </c>
      <c r="F119" s="51">
        <f t="shared" si="8"/>
        <v>92</v>
      </c>
      <c r="G119" s="47"/>
      <c r="H119" s="47"/>
      <c r="I119" s="47"/>
      <c r="J119" s="47"/>
      <c r="K119" s="47"/>
      <c r="L119" s="47"/>
      <c r="M119" s="47"/>
      <c r="N119" s="47"/>
      <c r="O119" s="47"/>
      <c r="P119" s="47">
        <v>12</v>
      </c>
      <c r="Q119" s="47">
        <v>4</v>
      </c>
      <c r="R119" s="47">
        <v>16</v>
      </c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>
        <v>59</v>
      </c>
      <c r="AF119" s="47">
        <v>17</v>
      </c>
      <c r="AG119" s="47">
        <v>76</v>
      </c>
    </row>
    <row r="120" spans="1:33" x14ac:dyDescent="0.2">
      <c r="A120" s="44" t="s">
        <v>425</v>
      </c>
      <c r="B120" s="45"/>
      <c r="C120" s="64"/>
      <c r="D120" s="47">
        <f t="shared" si="6"/>
        <v>22</v>
      </c>
      <c r="E120" s="47">
        <f t="shared" si="7"/>
        <v>31</v>
      </c>
      <c r="F120" s="47">
        <f t="shared" si="8"/>
        <v>53</v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>
        <v>17</v>
      </c>
      <c r="Q120" s="47">
        <v>17</v>
      </c>
      <c r="R120" s="47">
        <v>34</v>
      </c>
      <c r="S120" s="47"/>
      <c r="T120" s="47"/>
      <c r="U120" s="47"/>
      <c r="V120" s="47"/>
      <c r="W120" s="47"/>
      <c r="X120" s="47"/>
      <c r="Y120" s="47"/>
      <c r="Z120" s="47"/>
      <c r="AA120" s="47"/>
      <c r="AB120" s="47">
        <v>1</v>
      </c>
      <c r="AC120" s="47"/>
      <c r="AD120" s="47">
        <v>1</v>
      </c>
      <c r="AE120" s="47">
        <v>4</v>
      </c>
      <c r="AF120" s="47">
        <v>14</v>
      </c>
      <c r="AG120" s="47">
        <v>18</v>
      </c>
    </row>
    <row r="121" spans="1:33" x14ac:dyDescent="0.2">
      <c r="A121" s="52">
        <v>44.040100000000002</v>
      </c>
      <c r="B121" s="49" t="s">
        <v>113</v>
      </c>
      <c r="C121" s="65" t="s">
        <v>491</v>
      </c>
      <c r="D121" s="51">
        <f t="shared" si="6"/>
        <v>0</v>
      </c>
      <c r="E121" s="51">
        <f t="shared" si="7"/>
        <v>2</v>
      </c>
      <c r="F121" s="51">
        <f t="shared" si="8"/>
        <v>2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>
        <v>1</v>
      </c>
      <c r="R121" s="47">
        <v>1</v>
      </c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>
        <v>1</v>
      </c>
      <c r="AG121" s="47">
        <v>1</v>
      </c>
    </row>
    <row r="122" spans="1:33" x14ac:dyDescent="0.2">
      <c r="A122" s="53"/>
      <c r="B122" s="49" t="s">
        <v>111</v>
      </c>
      <c r="C122" s="65" t="s">
        <v>492</v>
      </c>
      <c r="D122" s="51">
        <f t="shared" si="6"/>
        <v>1</v>
      </c>
      <c r="E122" s="51">
        <f t="shared" si="7"/>
        <v>0</v>
      </c>
      <c r="F122" s="51">
        <f t="shared" si="8"/>
        <v>1</v>
      </c>
      <c r="G122" s="47"/>
      <c r="H122" s="47"/>
      <c r="I122" s="47"/>
      <c r="J122" s="47"/>
      <c r="K122" s="47"/>
      <c r="L122" s="47"/>
      <c r="M122" s="47"/>
      <c r="N122" s="47"/>
      <c r="O122" s="47"/>
      <c r="P122" s="47">
        <v>1</v>
      </c>
      <c r="Q122" s="47"/>
      <c r="R122" s="47">
        <v>1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</row>
    <row r="123" spans="1:33" x14ac:dyDescent="0.2">
      <c r="A123" s="53"/>
      <c r="B123" s="49" t="s">
        <v>115</v>
      </c>
      <c r="C123" s="65" t="s">
        <v>493</v>
      </c>
      <c r="D123" s="51">
        <f t="shared" si="6"/>
        <v>0</v>
      </c>
      <c r="E123" s="51">
        <f t="shared" si="7"/>
        <v>1</v>
      </c>
      <c r="F123" s="51">
        <f t="shared" si="8"/>
        <v>1</v>
      </c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>
        <v>1</v>
      </c>
      <c r="R123" s="47">
        <v>1</v>
      </c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</row>
    <row r="124" spans="1:33" x14ac:dyDescent="0.2">
      <c r="A124" s="53"/>
      <c r="B124" s="49" t="s">
        <v>494</v>
      </c>
      <c r="C124" s="65" t="s">
        <v>495</v>
      </c>
      <c r="D124" s="51">
        <f t="shared" si="6"/>
        <v>5</v>
      </c>
      <c r="E124" s="51">
        <f t="shared" si="7"/>
        <v>6</v>
      </c>
      <c r="F124" s="51">
        <f t="shared" si="8"/>
        <v>11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>
        <v>5</v>
      </c>
      <c r="Q124" s="47">
        <v>2</v>
      </c>
      <c r="R124" s="47">
        <v>7</v>
      </c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>
        <v>4</v>
      </c>
      <c r="AG124" s="47">
        <v>4</v>
      </c>
    </row>
    <row r="125" spans="1:33" x14ac:dyDescent="0.2">
      <c r="A125" s="53"/>
      <c r="B125" s="49" t="s">
        <v>496</v>
      </c>
      <c r="C125" s="65" t="s">
        <v>497</v>
      </c>
      <c r="D125" s="51">
        <f t="shared" si="6"/>
        <v>4</v>
      </c>
      <c r="E125" s="51">
        <f t="shared" si="7"/>
        <v>11</v>
      </c>
      <c r="F125" s="51">
        <f t="shared" si="8"/>
        <v>15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>
        <v>4</v>
      </c>
      <c r="Q125" s="47">
        <v>6</v>
      </c>
      <c r="R125" s="47">
        <v>10</v>
      </c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>
        <v>5</v>
      </c>
      <c r="AG125" s="47">
        <v>5</v>
      </c>
    </row>
    <row r="126" spans="1:33" x14ac:dyDescent="0.2">
      <c r="A126" s="53"/>
      <c r="B126" s="49" t="s">
        <v>117</v>
      </c>
      <c r="C126" s="65" t="s">
        <v>498</v>
      </c>
      <c r="D126" s="51">
        <f t="shared" si="6"/>
        <v>0</v>
      </c>
      <c r="E126" s="51">
        <f t="shared" si="7"/>
        <v>1</v>
      </c>
      <c r="F126" s="51">
        <f t="shared" si="8"/>
        <v>1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>
        <v>1</v>
      </c>
      <c r="R126" s="47">
        <v>1</v>
      </c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</row>
    <row r="127" spans="1:33" x14ac:dyDescent="0.2">
      <c r="A127" s="53"/>
      <c r="B127" s="49" t="s">
        <v>499</v>
      </c>
      <c r="C127" s="65" t="s">
        <v>500</v>
      </c>
      <c r="D127" s="51">
        <f t="shared" si="6"/>
        <v>12</v>
      </c>
      <c r="E127" s="51">
        <f t="shared" si="7"/>
        <v>10</v>
      </c>
      <c r="F127" s="51">
        <f t="shared" si="8"/>
        <v>22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>
        <v>7</v>
      </c>
      <c r="Q127" s="47">
        <v>6</v>
      </c>
      <c r="R127" s="47">
        <v>13</v>
      </c>
      <c r="S127" s="47"/>
      <c r="T127" s="47"/>
      <c r="U127" s="47"/>
      <c r="V127" s="47"/>
      <c r="W127" s="47"/>
      <c r="X127" s="47"/>
      <c r="Y127" s="47"/>
      <c r="Z127" s="47"/>
      <c r="AA127" s="47"/>
      <c r="AB127" s="47">
        <v>1</v>
      </c>
      <c r="AC127" s="47"/>
      <c r="AD127" s="47">
        <v>1</v>
      </c>
      <c r="AE127" s="47">
        <v>4</v>
      </c>
      <c r="AF127" s="47">
        <v>4</v>
      </c>
      <c r="AG127" s="47">
        <v>8</v>
      </c>
    </row>
    <row r="128" spans="1:33" x14ac:dyDescent="0.2">
      <c r="A128" s="36" t="s">
        <v>501</v>
      </c>
      <c r="B128" s="37"/>
      <c r="C128" s="62"/>
      <c r="D128" s="39">
        <f t="shared" si="6"/>
        <v>35</v>
      </c>
      <c r="E128" s="39">
        <f t="shared" si="7"/>
        <v>26</v>
      </c>
      <c r="F128" s="39">
        <f t="shared" si="8"/>
        <v>61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>
        <v>17</v>
      </c>
      <c r="Q128" s="39">
        <v>14</v>
      </c>
      <c r="R128" s="39">
        <v>31</v>
      </c>
      <c r="S128" s="39">
        <v>1</v>
      </c>
      <c r="T128" s="39"/>
      <c r="U128" s="39">
        <v>1</v>
      </c>
      <c r="V128" s="39"/>
      <c r="W128" s="39"/>
      <c r="X128" s="39"/>
      <c r="Y128" s="39"/>
      <c r="Z128" s="39"/>
      <c r="AA128" s="39"/>
      <c r="AB128" s="39"/>
      <c r="AC128" s="39">
        <v>1</v>
      </c>
      <c r="AD128" s="39">
        <v>1</v>
      </c>
      <c r="AE128" s="39">
        <v>17</v>
      </c>
      <c r="AF128" s="39">
        <v>11</v>
      </c>
      <c r="AG128" s="39">
        <v>28</v>
      </c>
    </row>
    <row r="129" spans="1:33" x14ac:dyDescent="0.2">
      <c r="A129" s="40" t="s">
        <v>40</v>
      </c>
      <c r="B129" s="41"/>
      <c r="C129" s="63"/>
      <c r="D129" s="43">
        <f t="shared" si="6"/>
        <v>35</v>
      </c>
      <c r="E129" s="43">
        <f t="shared" si="7"/>
        <v>26</v>
      </c>
      <c r="F129" s="43">
        <f t="shared" si="8"/>
        <v>61</v>
      </c>
      <c r="G129" s="43"/>
      <c r="H129" s="43"/>
      <c r="I129" s="43"/>
      <c r="J129" s="43"/>
      <c r="K129" s="43"/>
      <c r="L129" s="43"/>
      <c r="M129" s="43"/>
      <c r="N129" s="43"/>
      <c r="O129" s="43"/>
      <c r="P129" s="43">
        <v>17</v>
      </c>
      <c r="Q129" s="43">
        <v>14</v>
      </c>
      <c r="R129" s="43">
        <v>31</v>
      </c>
      <c r="S129" s="43">
        <v>1</v>
      </c>
      <c r="T129" s="43"/>
      <c r="U129" s="43">
        <v>1</v>
      </c>
      <c r="V129" s="43"/>
      <c r="W129" s="43"/>
      <c r="X129" s="43"/>
      <c r="Y129" s="43"/>
      <c r="Z129" s="43"/>
      <c r="AA129" s="43"/>
      <c r="AB129" s="43"/>
      <c r="AC129" s="43">
        <v>1</v>
      </c>
      <c r="AD129" s="43">
        <v>1</v>
      </c>
      <c r="AE129" s="43">
        <v>17</v>
      </c>
      <c r="AF129" s="43">
        <v>11</v>
      </c>
      <c r="AG129" s="43">
        <v>28</v>
      </c>
    </row>
    <row r="130" spans="1:33" x14ac:dyDescent="0.2">
      <c r="A130" s="44" t="s">
        <v>122</v>
      </c>
      <c r="B130" s="45"/>
      <c r="C130" s="64"/>
      <c r="D130" s="47">
        <f t="shared" si="6"/>
        <v>10</v>
      </c>
      <c r="E130" s="47">
        <f t="shared" si="7"/>
        <v>6</v>
      </c>
      <c r="F130" s="47">
        <f t="shared" si="8"/>
        <v>16</v>
      </c>
      <c r="G130" s="47"/>
      <c r="H130" s="47"/>
      <c r="I130" s="47"/>
      <c r="J130" s="47"/>
      <c r="K130" s="47"/>
      <c r="L130" s="47"/>
      <c r="M130" s="47"/>
      <c r="N130" s="47"/>
      <c r="O130" s="47"/>
      <c r="P130" s="47">
        <v>7</v>
      </c>
      <c r="Q130" s="47">
        <v>1</v>
      </c>
      <c r="R130" s="47">
        <v>8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>
        <v>3</v>
      </c>
      <c r="AF130" s="47">
        <v>5</v>
      </c>
      <c r="AG130" s="47">
        <v>8</v>
      </c>
    </row>
    <row r="131" spans="1:33" x14ac:dyDescent="0.2">
      <c r="A131" s="48">
        <v>25.010100000000001</v>
      </c>
      <c r="B131" s="49" t="s">
        <v>123</v>
      </c>
      <c r="C131" s="65" t="s">
        <v>124</v>
      </c>
      <c r="D131" s="51">
        <f t="shared" si="6"/>
        <v>3</v>
      </c>
      <c r="E131" s="51">
        <f t="shared" si="7"/>
        <v>2</v>
      </c>
      <c r="F131" s="51">
        <f t="shared" si="8"/>
        <v>5</v>
      </c>
      <c r="G131" s="47"/>
      <c r="H131" s="47"/>
      <c r="I131" s="47"/>
      <c r="J131" s="47"/>
      <c r="K131" s="47"/>
      <c r="L131" s="47"/>
      <c r="M131" s="47"/>
      <c r="N131" s="47"/>
      <c r="O131" s="47"/>
      <c r="P131" s="47">
        <v>2</v>
      </c>
      <c r="Q131" s="47">
        <v>1</v>
      </c>
      <c r="R131" s="47">
        <v>3</v>
      </c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>
        <v>1</v>
      </c>
      <c r="AF131" s="47">
        <v>1</v>
      </c>
      <c r="AG131" s="47">
        <v>2</v>
      </c>
    </row>
    <row r="132" spans="1:33" x14ac:dyDescent="0.2">
      <c r="A132" s="48">
        <v>25.010300000000001</v>
      </c>
      <c r="B132" s="49" t="s">
        <v>125</v>
      </c>
      <c r="C132" s="65" t="s">
        <v>126</v>
      </c>
      <c r="D132" s="51">
        <f t="shared" si="6"/>
        <v>7</v>
      </c>
      <c r="E132" s="51">
        <f t="shared" si="7"/>
        <v>4</v>
      </c>
      <c r="F132" s="51">
        <f t="shared" si="8"/>
        <v>11</v>
      </c>
      <c r="G132" s="47"/>
      <c r="H132" s="47"/>
      <c r="I132" s="47"/>
      <c r="J132" s="47"/>
      <c r="K132" s="47"/>
      <c r="L132" s="47"/>
      <c r="M132" s="47"/>
      <c r="N132" s="47"/>
      <c r="O132" s="47"/>
      <c r="P132" s="47">
        <v>5</v>
      </c>
      <c r="Q132" s="47"/>
      <c r="R132" s="47">
        <v>5</v>
      </c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>
        <v>2</v>
      </c>
      <c r="AF132" s="47">
        <v>4</v>
      </c>
      <c r="AG132" s="47">
        <v>6</v>
      </c>
    </row>
    <row r="133" spans="1:33" x14ac:dyDescent="0.2">
      <c r="A133" s="44" t="s">
        <v>426</v>
      </c>
      <c r="B133" s="45"/>
      <c r="C133" s="64"/>
      <c r="D133" s="47">
        <f t="shared" si="6"/>
        <v>1</v>
      </c>
      <c r="E133" s="47">
        <f t="shared" si="7"/>
        <v>6</v>
      </c>
      <c r="F133" s="47">
        <f t="shared" si="8"/>
        <v>7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>
        <v>4</v>
      </c>
      <c r="R133" s="47">
        <v>4</v>
      </c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>
        <v>1</v>
      </c>
      <c r="AF133" s="47">
        <v>2</v>
      </c>
      <c r="AG133" s="47">
        <v>3</v>
      </c>
    </row>
    <row r="134" spans="1:33" x14ac:dyDescent="0.2">
      <c r="A134" s="48">
        <v>25.0199</v>
      </c>
      <c r="B134" s="49" t="s">
        <v>384</v>
      </c>
      <c r="C134" s="65" t="s">
        <v>385</v>
      </c>
      <c r="D134" s="51">
        <f t="shared" si="6"/>
        <v>1</v>
      </c>
      <c r="E134" s="51">
        <f t="shared" si="7"/>
        <v>6</v>
      </c>
      <c r="F134" s="51">
        <f t="shared" si="8"/>
        <v>7</v>
      </c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>
        <v>4</v>
      </c>
      <c r="R134" s="47">
        <v>4</v>
      </c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>
        <v>1</v>
      </c>
      <c r="AF134" s="47">
        <v>2</v>
      </c>
      <c r="AG134" s="47">
        <v>3</v>
      </c>
    </row>
    <row r="135" spans="1:33" x14ac:dyDescent="0.2">
      <c r="A135" s="44" t="s">
        <v>422</v>
      </c>
      <c r="B135" s="45"/>
      <c r="C135" s="64"/>
      <c r="D135" s="47">
        <f t="shared" si="6"/>
        <v>24</v>
      </c>
      <c r="E135" s="47">
        <f t="shared" si="7"/>
        <v>14</v>
      </c>
      <c r="F135" s="47">
        <f t="shared" si="8"/>
        <v>38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>
        <v>10</v>
      </c>
      <c r="Q135" s="47">
        <v>9</v>
      </c>
      <c r="R135" s="47">
        <v>19</v>
      </c>
      <c r="S135" s="47">
        <v>1</v>
      </c>
      <c r="T135" s="47"/>
      <c r="U135" s="47">
        <v>1</v>
      </c>
      <c r="V135" s="47"/>
      <c r="W135" s="47"/>
      <c r="X135" s="47"/>
      <c r="Y135" s="47"/>
      <c r="Z135" s="47"/>
      <c r="AA135" s="47"/>
      <c r="AB135" s="47"/>
      <c r="AC135" s="47">
        <v>1</v>
      </c>
      <c r="AD135" s="47">
        <v>1</v>
      </c>
      <c r="AE135" s="47">
        <v>13</v>
      </c>
      <c r="AF135" s="47">
        <v>4</v>
      </c>
      <c r="AG135" s="47">
        <v>17</v>
      </c>
    </row>
    <row r="136" spans="1:33" x14ac:dyDescent="0.2">
      <c r="A136" s="52">
        <v>11.040100000000001</v>
      </c>
      <c r="B136" s="49" t="s">
        <v>127</v>
      </c>
      <c r="C136" s="65" t="s">
        <v>502</v>
      </c>
      <c r="D136" s="51">
        <f t="shared" si="6"/>
        <v>24</v>
      </c>
      <c r="E136" s="51">
        <f t="shared" si="7"/>
        <v>14</v>
      </c>
      <c r="F136" s="51">
        <f t="shared" si="8"/>
        <v>38</v>
      </c>
      <c r="G136" s="47"/>
      <c r="H136" s="47"/>
      <c r="I136" s="47"/>
      <c r="J136" s="47"/>
      <c r="K136" s="47"/>
      <c r="L136" s="47"/>
      <c r="M136" s="47"/>
      <c r="N136" s="47"/>
      <c r="O136" s="47"/>
      <c r="P136" s="47">
        <v>10</v>
      </c>
      <c r="Q136" s="47">
        <v>9</v>
      </c>
      <c r="R136" s="47">
        <v>19</v>
      </c>
      <c r="S136" s="47">
        <v>1</v>
      </c>
      <c r="T136" s="47"/>
      <c r="U136" s="47">
        <v>1</v>
      </c>
      <c r="V136" s="47"/>
      <c r="W136" s="47"/>
      <c r="X136" s="47"/>
      <c r="Y136" s="47"/>
      <c r="Z136" s="47"/>
      <c r="AA136" s="47"/>
      <c r="AB136" s="47"/>
      <c r="AC136" s="47">
        <v>1</v>
      </c>
      <c r="AD136" s="47">
        <v>1</v>
      </c>
      <c r="AE136" s="47">
        <v>13</v>
      </c>
      <c r="AF136" s="47">
        <v>4</v>
      </c>
      <c r="AG136" s="47">
        <v>17</v>
      </c>
    </row>
    <row r="137" spans="1:33" x14ac:dyDescent="0.2">
      <c r="A137" s="36" t="s">
        <v>503</v>
      </c>
      <c r="B137" s="37"/>
      <c r="C137" s="62"/>
      <c r="D137" s="39">
        <f t="shared" si="6"/>
        <v>359</v>
      </c>
      <c r="E137" s="39">
        <f t="shared" si="7"/>
        <v>173</v>
      </c>
      <c r="F137" s="39">
        <f t="shared" si="8"/>
        <v>532</v>
      </c>
      <c r="G137" s="39"/>
      <c r="H137" s="39">
        <v>1</v>
      </c>
      <c r="I137" s="39">
        <v>1</v>
      </c>
      <c r="J137" s="39"/>
      <c r="K137" s="39"/>
      <c r="L137" s="39"/>
      <c r="M137" s="39">
        <v>9</v>
      </c>
      <c r="N137" s="39">
        <v>4</v>
      </c>
      <c r="O137" s="39">
        <v>13</v>
      </c>
      <c r="P137" s="39">
        <v>311</v>
      </c>
      <c r="Q137" s="39">
        <v>141</v>
      </c>
      <c r="R137" s="39">
        <v>452</v>
      </c>
      <c r="S137" s="39"/>
      <c r="T137" s="39"/>
      <c r="U137" s="39"/>
      <c r="V137" s="39">
        <v>2</v>
      </c>
      <c r="W137" s="39">
        <v>1</v>
      </c>
      <c r="X137" s="39">
        <v>3</v>
      </c>
      <c r="Y137" s="39"/>
      <c r="Z137" s="39"/>
      <c r="AA137" s="39"/>
      <c r="AB137" s="39"/>
      <c r="AC137" s="39">
        <v>1</v>
      </c>
      <c r="AD137" s="39">
        <v>1</v>
      </c>
      <c r="AE137" s="39">
        <v>37</v>
      </c>
      <c r="AF137" s="39">
        <v>25</v>
      </c>
      <c r="AG137" s="39">
        <v>62</v>
      </c>
    </row>
    <row r="138" spans="1:33" x14ac:dyDescent="0.2">
      <c r="A138" s="40" t="s">
        <v>12</v>
      </c>
      <c r="B138" s="41"/>
      <c r="C138" s="63"/>
      <c r="D138" s="43">
        <f t="shared" si="6"/>
        <v>342</v>
      </c>
      <c r="E138" s="43">
        <f t="shared" si="7"/>
        <v>163</v>
      </c>
      <c r="F138" s="43">
        <f t="shared" si="8"/>
        <v>505</v>
      </c>
      <c r="G138" s="43"/>
      <c r="H138" s="43">
        <v>1</v>
      </c>
      <c r="I138" s="43">
        <v>1</v>
      </c>
      <c r="J138" s="43"/>
      <c r="K138" s="43"/>
      <c r="L138" s="43"/>
      <c r="M138" s="43">
        <v>9</v>
      </c>
      <c r="N138" s="43">
        <v>4</v>
      </c>
      <c r="O138" s="43">
        <v>13</v>
      </c>
      <c r="P138" s="43">
        <v>304</v>
      </c>
      <c r="Q138" s="43">
        <v>134</v>
      </c>
      <c r="R138" s="43">
        <v>438</v>
      </c>
      <c r="S138" s="43"/>
      <c r="T138" s="43"/>
      <c r="U138" s="43"/>
      <c r="V138" s="43">
        <v>2</v>
      </c>
      <c r="W138" s="43">
        <v>1</v>
      </c>
      <c r="X138" s="43">
        <v>3</v>
      </c>
      <c r="Y138" s="43"/>
      <c r="Z138" s="43"/>
      <c r="AA138" s="43"/>
      <c r="AB138" s="43"/>
      <c r="AC138" s="43">
        <v>1</v>
      </c>
      <c r="AD138" s="43">
        <v>1</v>
      </c>
      <c r="AE138" s="43">
        <v>27</v>
      </c>
      <c r="AF138" s="43">
        <v>22</v>
      </c>
      <c r="AG138" s="43">
        <v>49</v>
      </c>
    </row>
    <row r="139" spans="1:33" x14ac:dyDescent="0.2">
      <c r="A139" s="44" t="s">
        <v>13</v>
      </c>
      <c r="B139" s="45"/>
      <c r="C139" s="64"/>
      <c r="D139" s="47">
        <f t="shared" si="6"/>
        <v>342</v>
      </c>
      <c r="E139" s="47">
        <f t="shared" si="7"/>
        <v>163</v>
      </c>
      <c r="F139" s="47">
        <f t="shared" si="8"/>
        <v>505</v>
      </c>
      <c r="G139" s="47"/>
      <c r="H139" s="47">
        <v>1</v>
      </c>
      <c r="I139" s="47">
        <v>1</v>
      </c>
      <c r="J139" s="47"/>
      <c r="K139" s="47"/>
      <c r="L139" s="47"/>
      <c r="M139" s="47">
        <v>9</v>
      </c>
      <c r="N139" s="47">
        <v>4</v>
      </c>
      <c r="O139" s="47">
        <v>13</v>
      </c>
      <c r="P139" s="47">
        <v>304</v>
      </c>
      <c r="Q139" s="47">
        <v>134</v>
      </c>
      <c r="R139" s="47">
        <v>438</v>
      </c>
      <c r="S139" s="47"/>
      <c r="T139" s="47"/>
      <c r="U139" s="47"/>
      <c r="V139" s="47">
        <v>2</v>
      </c>
      <c r="W139" s="47">
        <v>1</v>
      </c>
      <c r="X139" s="47">
        <v>3</v>
      </c>
      <c r="Y139" s="47"/>
      <c r="Z139" s="47"/>
      <c r="AA139" s="47"/>
      <c r="AB139" s="47"/>
      <c r="AC139" s="47">
        <v>1</v>
      </c>
      <c r="AD139" s="47">
        <v>1</v>
      </c>
      <c r="AE139" s="47">
        <v>27</v>
      </c>
      <c r="AF139" s="47">
        <v>22</v>
      </c>
      <c r="AG139" s="47">
        <v>49</v>
      </c>
    </row>
    <row r="140" spans="1:33" x14ac:dyDescent="0.2">
      <c r="A140" s="48">
        <v>9.0498999999999992</v>
      </c>
      <c r="B140" s="49" t="s">
        <v>132</v>
      </c>
      <c r="C140" s="65" t="s">
        <v>504</v>
      </c>
      <c r="D140" s="51">
        <f t="shared" si="6"/>
        <v>117</v>
      </c>
      <c r="E140" s="51">
        <f t="shared" si="7"/>
        <v>42</v>
      </c>
      <c r="F140" s="51">
        <f t="shared" si="8"/>
        <v>159</v>
      </c>
      <c r="G140" s="47"/>
      <c r="H140" s="47"/>
      <c r="I140" s="47"/>
      <c r="J140" s="47"/>
      <c r="K140" s="47"/>
      <c r="L140" s="47"/>
      <c r="M140" s="47">
        <v>3</v>
      </c>
      <c r="N140" s="47">
        <v>1</v>
      </c>
      <c r="O140" s="47">
        <v>4</v>
      </c>
      <c r="P140" s="47">
        <v>104</v>
      </c>
      <c r="Q140" s="47">
        <v>34</v>
      </c>
      <c r="R140" s="47">
        <v>138</v>
      </c>
      <c r="S140" s="47"/>
      <c r="T140" s="47"/>
      <c r="U140" s="47"/>
      <c r="V140" s="47"/>
      <c r="W140" s="47">
        <v>1</v>
      </c>
      <c r="X140" s="47">
        <v>1</v>
      </c>
      <c r="Y140" s="47"/>
      <c r="Z140" s="47"/>
      <c r="AA140" s="47"/>
      <c r="AB140" s="47"/>
      <c r="AC140" s="47"/>
      <c r="AD140" s="47"/>
      <c r="AE140" s="47">
        <v>10</v>
      </c>
      <c r="AF140" s="47">
        <v>6</v>
      </c>
      <c r="AG140" s="47">
        <v>16</v>
      </c>
    </row>
    <row r="141" spans="1:33" x14ac:dyDescent="0.2">
      <c r="A141" s="48">
        <v>9.0799000000000003</v>
      </c>
      <c r="B141" s="49" t="s">
        <v>134</v>
      </c>
      <c r="C141" s="65" t="s">
        <v>505</v>
      </c>
      <c r="D141" s="51">
        <f t="shared" si="6"/>
        <v>100</v>
      </c>
      <c r="E141" s="51">
        <f t="shared" si="7"/>
        <v>80</v>
      </c>
      <c r="F141" s="51">
        <f t="shared" si="8"/>
        <v>180</v>
      </c>
      <c r="G141" s="47"/>
      <c r="H141" s="47">
        <v>1</v>
      </c>
      <c r="I141" s="47">
        <v>1</v>
      </c>
      <c r="J141" s="47"/>
      <c r="K141" s="47"/>
      <c r="L141" s="47"/>
      <c r="M141" s="47">
        <v>2</v>
      </c>
      <c r="N141" s="47">
        <v>3</v>
      </c>
      <c r="O141" s="47">
        <v>5</v>
      </c>
      <c r="P141" s="47">
        <v>91</v>
      </c>
      <c r="Q141" s="47">
        <v>63</v>
      </c>
      <c r="R141" s="47">
        <v>154</v>
      </c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>
        <v>7</v>
      </c>
      <c r="AF141" s="47">
        <v>13</v>
      </c>
      <c r="AG141" s="47">
        <v>20</v>
      </c>
    </row>
    <row r="142" spans="1:33" x14ac:dyDescent="0.2">
      <c r="A142" s="48">
        <v>9.0901999999999994</v>
      </c>
      <c r="B142" s="49" t="s">
        <v>136</v>
      </c>
      <c r="C142" s="65" t="s">
        <v>137</v>
      </c>
      <c r="D142" s="51">
        <f t="shared" si="6"/>
        <v>125</v>
      </c>
      <c r="E142" s="51">
        <f t="shared" si="7"/>
        <v>41</v>
      </c>
      <c r="F142" s="51">
        <f t="shared" si="8"/>
        <v>166</v>
      </c>
      <c r="G142" s="47"/>
      <c r="H142" s="47"/>
      <c r="I142" s="47"/>
      <c r="J142" s="47"/>
      <c r="K142" s="47"/>
      <c r="L142" s="47"/>
      <c r="M142" s="47">
        <v>4</v>
      </c>
      <c r="N142" s="47"/>
      <c r="O142" s="47">
        <v>4</v>
      </c>
      <c r="P142" s="47">
        <v>109</v>
      </c>
      <c r="Q142" s="47">
        <v>37</v>
      </c>
      <c r="R142" s="47">
        <v>146</v>
      </c>
      <c r="S142" s="47"/>
      <c r="T142" s="47"/>
      <c r="U142" s="47"/>
      <c r="V142" s="47">
        <v>2</v>
      </c>
      <c r="W142" s="47"/>
      <c r="X142" s="47">
        <v>2</v>
      </c>
      <c r="Y142" s="47"/>
      <c r="Z142" s="47"/>
      <c r="AA142" s="47"/>
      <c r="AB142" s="47"/>
      <c r="AC142" s="47">
        <v>1</v>
      </c>
      <c r="AD142" s="47">
        <v>1</v>
      </c>
      <c r="AE142" s="47">
        <v>10</v>
      </c>
      <c r="AF142" s="47">
        <v>3</v>
      </c>
      <c r="AG142" s="47">
        <v>13</v>
      </c>
    </row>
    <row r="143" spans="1:33" x14ac:dyDescent="0.2">
      <c r="A143" s="40" t="s">
        <v>40</v>
      </c>
      <c r="B143" s="41"/>
      <c r="C143" s="63"/>
      <c r="D143" s="43">
        <f t="shared" si="6"/>
        <v>17</v>
      </c>
      <c r="E143" s="43">
        <f t="shared" si="7"/>
        <v>10</v>
      </c>
      <c r="F143" s="43">
        <f t="shared" si="8"/>
        <v>27</v>
      </c>
      <c r="G143" s="43"/>
      <c r="H143" s="43"/>
      <c r="I143" s="43"/>
      <c r="J143" s="43"/>
      <c r="K143" s="43"/>
      <c r="L143" s="43"/>
      <c r="M143" s="43"/>
      <c r="N143" s="43"/>
      <c r="O143" s="43"/>
      <c r="P143" s="43">
        <v>7</v>
      </c>
      <c r="Q143" s="43">
        <v>7</v>
      </c>
      <c r="R143" s="43">
        <v>14</v>
      </c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>
        <v>10</v>
      </c>
      <c r="AF143" s="43">
        <v>3</v>
      </c>
      <c r="AG143" s="43">
        <v>13</v>
      </c>
    </row>
    <row r="144" spans="1:33" x14ac:dyDescent="0.2">
      <c r="A144" s="44" t="s">
        <v>422</v>
      </c>
      <c r="B144" s="45"/>
      <c r="C144" s="64"/>
      <c r="D144" s="47">
        <f t="shared" si="6"/>
        <v>17</v>
      </c>
      <c r="E144" s="47">
        <f t="shared" si="7"/>
        <v>10</v>
      </c>
      <c r="F144" s="47">
        <f t="shared" si="8"/>
        <v>27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>
        <v>7</v>
      </c>
      <c r="Q144" s="47">
        <v>7</v>
      </c>
      <c r="R144" s="47">
        <v>14</v>
      </c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>
        <v>10</v>
      </c>
      <c r="AF144" s="47">
        <v>3</v>
      </c>
      <c r="AG144" s="47">
        <v>13</v>
      </c>
    </row>
    <row r="145" spans="1:33" x14ac:dyDescent="0.2">
      <c r="A145" s="48">
        <v>9.0401000000000007</v>
      </c>
      <c r="B145" s="49" t="s">
        <v>138</v>
      </c>
      <c r="C145" s="65" t="s">
        <v>139</v>
      </c>
      <c r="D145" s="51">
        <f t="shared" si="6"/>
        <v>8</v>
      </c>
      <c r="E145" s="51">
        <f t="shared" si="7"/>
        <v>5</v>
      </c>
      <c r="F145" s="51">
        <f t="shared" si="8"/>
        <v>13</v>
      </c>
      <c r="G145" s="47"/>
      <c r="H145" s="47"/>
      <c r="I145" s="47"/>
      <c r="J145" s="47"/>
      <c r="K145" s="47"/>
      <c r="L145" s="47"/>
      <c r="M145" s="47"/>
      <c r="N145" s="47"/>
      <c r="O145" s="47"/>
      <c r="P145" s="47">
        <v>4</v>
      </c>
      <c r="Q145" s="47">
        <v>2</v>
      </c>
      <c r="R145" s="47">
        <v>6</v>
      </c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>
        <v>4</v>
      </c>
      <c r="AF145" s="47">
        <v>3</v>
      </c>
      <c r="AG145" s="47">
        <v>7</v>
      </c>
    </row>
    <row r="146" spans="1:33" x14ac:dyDescent="0.2">
      <c r="A146" s="52">
        <v>9.0498999999999992</v>
      </c>
      <c r="B146" s="49" t="s">
        <v>140</v>
      </c>
      <c r="C146" s="65" t="s">
        <v>506</v>
      </c>
      <c r="D146" s="51">
        <f t="shared" si="6"/>
        <v>9</v>
      </c>
      <c r="E146" s="51">
        <f t="shared" si="7"/>
        <v>5</v>
      </c>
      <c r="F146" s="51">
        <f t="shared" si="8"/>
        <v>14</v>
      </c>
      <c r="G146" s="47"/>
      <c r="H146" s="47"/>
      <c r="I146" s="47"/>
      <c r="J146" s="47"/>
      <c r="K146" s="47"/>
      <c r="L146" s="47"/>
      <c r="M146" s="47"/>
      <c r="N146" s="47"/>
      <c r="O146" s="47"/>
      <c r="P146" s="47">
        <v>3</v>
      </c>
      <c r="Q146" s="47">
        <v>5</v>
      </c>
      <c r="R146" s="47">
        <v>8</v>
      </c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>
        <v>6</v>
      </c>
      <c r="AF146" s="47"/>
      <c r="AG146" s="47">
        <v>6</v>
      </c>
    </row>
    <row r="147" spans="1:33" x14ac:dyDescent="0.2">
      <c r="A147" s="36" t="s">
        <v>144</v>
      </c>
      <c r="B147" s="37"/>
      <c r="C147" s="62"/>
      <c r="D147" s="39">
        <f t="shared" si="6"/>
        <v>363</v>
      </c>
      <c r="E147" s="39">
        <f t="shared" si="7"/>
        <v>260</v>
      </c>
      <c r="F147" s="39">
        <f t="shared" si="8"/>
        <v>623</v>
      </c>
      <c r="G147" s="39">
        <v>1</v>
      </c>
      <c r="H147" s="39"/>
      <c r="I147" s="39">
        <v>1</v>
      </c>
      <c r="J147" s="39"/>
      <c r="K147" s="39">
        <v>1</v>
      </c>
      <c r="L147" s="39">
        <v>1</v>
      </c>
      <c r="M147" s="39"/>
      <c r="N147" s="39">
        <v>1</v>
      </c>
      <c r="O147" s="39">
        <v>1</v>
      </c>
      <c r="P147" s="39">
        <v>205</v>
      </c>
      <c r="Q147" s="39">
        <v>152</v>
      </c>
      <c r="R147" s="39">
        <v>357</v>
      </c>
      <c r="S147" s="39"/>
      <c r="T147" s="39"/>
      <c r="U147" s="39"/>
      <c r="V147" s="39"/>
      <c r="W147" s="39">
        <v>1</v>
      </c>
      <c r="X147" s="39">
        <v>1</v>
      </c>
      <c r="Y147" s="39"/>
      <c r="Z147" s="39">
        <v>1</v>
      </c>
      <c r="AA147" s="39">
        <v>1</v>
      </c>
      <c r="AB147" s="39">
        <v>2</v>
      </c>
      <c r="AC147" s="39">
        <v>1</v>
      </c>
      <c r="AD147" s="39">
        <v>3</v>
      </c>
      <c r="AE147" s="39">
        <v>155</v>
      </c>
      <c r="AF147" s="39">
        <v>103</v>
      </c>
      <c r="AG147" s="39">
        <v>258</v>
      </c>
    </row>
    <row r="148" spans="1:33" x14ac:dyDescent="0.2">
      <c r="A148" s="40" t="s">
        <v>40</v>
      </c>
      <c r="B148" s="41"/>
      <c r="C148" s="63"/>
      <c r="D148" s="43">
        <f t="shared" si="6"/>
        <v>363</v>
      </c>
      <c r="E148" s="43">
        <f t="shared" si="7"/>
        <v>260</v>
      </c>
      <c r="F148" s="43">
        <f t="shared" si="8"/>
        <v>623</v>
      </c>
      <c r="G148" s="43">
        <v>1</v>
      </c>
      <c r="H148" s="43"/>
      <c r="I148" s="43">
        <v>1</v>
      </c>
      <c r="J148" s="43"/>
      <c r="K148" s="43">
        <v>1</v>
      </c>
      <c r="L148" s="43">
        <v>1</v>
      </c>
      <c r="M148" s="43"/>
      <c r="N148" s="43">
        <v>1</v>
      </c>
      <c r="O148" s="43">
        <v>1</v>
      </c>
      <c r="P148" s="43">
        <v>205</v>
      </c>
      <c r="Q148" s="43">
        <v>152</v>
      </c>
      <c r="R148" s="43">
        <v>357</v>
      </c>
      <c r="S148" s="43"/>
      <c r="T148" s="43"/>
      <c r="U148" s="43"/>
      <c r="V148" s="43"/>
      <c r="W148" s="43">
        <v>1</v>
      </c>
      <c r="X148" s="43">
        <v>1</v>
      </c>
      <c r="Y148" s="43"/>
      <c r="Z148" s="43">
        <v>1</v>
      </c>
      <c r="AA148" s="43">
        <v>1</v>
      </c>
      <c r="AB148" s="43">
        <v>2</v>
      </c>
      <c r="AC148" s="43">
        <v>1</v>
      </c>
      <c r="AD148" s="43">
        <v>3</v>
      </c>
      <c r="AE148" s="43">
        <v>155</v>
      </c>
      <c r="AF148" s="43">
        <v>103</v>
      </c>
      <c r="AG148" s="43">
        <v>258</v>
      </c>
    </row>
    <row r="149" spans="1:33" x14ac:dyDescent="0.2">
      <c r="A149" s="44" t="s">
        <v>422</v>
      </c>
      <c r="B149" s="45"/>
      <c r="C149" s="64"/>
      <c r="D149" s="47">
        <f t="shared" si="6"/>
        <v>6</v>
      </c>
      <c r="E149" s="47">
        <f t="shared" si="7"/>
        <v>2</v>
      </c>
      <c r="F149" s="47">
        <f t="shared" si="8"/>
        <v>8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47">
        <v>3</v>
      </c>
      <c r="Q149" s="47">
        <v>1</v>
      </c>
      <c r="R149" s="47">
        <v>4</v>
      </c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>
        <v>3</v>
      </c>
      <c r="AF149" s="47">
        <v>1</v>
      </c>
      <c r="AG149" s="47">
        <v>4</v>
      </c>
    </row>
    <row r="150" spans="1:33" x14ac:dyDescent="0.2">
      <c r="A150" s="48">
        <v>22.010100000000001</v>
      </c>
      <c r="B150" s="49" t="s">
        <v>143</v>
      </c>
      <c r="C150" s="65" t="s">
        <v>144</v>
      </c>
      <c r="D150" s="51">
        <f t="shared" si="6"/>
        <v>6</v>
      </c>
      <c r="E150" s="51">
        <f t="shared" si="7"/>
        <v>2</v>
      </c>
      <c r="F150" s="51">
        <f t="shared" si="8"/>
        <v>8</v>
      </c>
      <c r="G150" s="47"/>
      <c r="H150" s="47"/>
      <c r="I150" s="47"/>
      <c r="J150" s="47"/>
      <c r="K150" s="47"/>
      <c r="L150" s="47"/>
      <c r="M150" s="47"/>
      <c r="N150" s="47"/>
      <c r="O150" s="47"/>
      <c r="P150" s="47">
        <v>3</v>
      </c>
      <c r="Q150" s="47">
        <v>1</v>
      </c>
      <c r="R150" s="47">
        <v>4</v>
      </c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>
        <v>3</v>
      </c>
      <c r="AF150" s="47">
        <v>1</v>
      </c>
      <c r="AG150" s="47">
        <v>4</v>
      </c>
    </row>
    <row r="151" spans="1:33" x14ac:dyDescent="0.2">
      <c r="A151" s="44" t="s">
        <v>145</v>
      </c>
      <c r="B151" s="45"/>
      <c r="C151" s="64"/>
      <c r="D151" s="47">
        <f t="shared" si="6"/>
        <v>357</v>
      </c>
      <c r="E151" s="47">
        <f t="shared" si="7"/>
        <v>258</v>
      </c>
      <c r="F151" s="47">
        <f t="shared" si="8"/>
        <v>615</v>
      </c>
      <c r="G151" s="47">
        <v>1</v>
      </c>
      <c r="H151" s="47"/>
      <c r="I151" s="47">
        <v>1</v>
      </c>
      <c r="J151" s="47"/>
      <c r="K151" s="47">
        <v>1</v>
      </c>
      <c r="L151" s="47">
        <v>1</v>
      </c>
      <c r="M151" s="47"/>
      <c r="N151" s="47">
        <v>1</v>
      </c>
      <c r="O151" s="47">
        <v>1</v>
      </c>
      <c r="P151" s="47">
        <v>202</v>
      </c>
      <c r="Q151" s="47">
        <v>151</v>
      </c>
      <c r="R151" s="47">
        <v>353</v>
      </c>
      <c r="S151" s="47"/>
      <c r="T151" s="47"/>
      <c r="U151" s="47"/>
      <c r="V151" s="47"/>
      <c r="W151" s="47">
        <v>1</v>
      </c>
      <c r="X151" s="47">
        <v>1</v>
      </c>
      <c r="Y151" s="47"/>
      <c r="Z151" s="47">
        <v>1</v>
      </c>
      <c r="AA151" s="47">
        <v>1</v>
      </c>
      <c r="AB151" s="47">
        <v>2</v>
      </c>
      <c r="AC151" s="47">
        <v>1</v>
      </c>
      <c r="AD151" s="47">
        <v>3</v>
      </c>
      <c r="AE151" s="47">
        <v>152</v>
      </c>
      <c r="AF151" s="47">
        <v>102</v>
      </c>
      <c r="AG151" s="47">
        <v>254</v>
      </c>
    </row>
    <row r="152" spans="1:33" x14ac:dyDescent="0.2">
      <c r="A152" s="52">
        <v>22.010100000000001</v>
      </c>
      <c r="B152" s="49" t="s">
        <v>143</v>
      </c>
      <c r="C152" s="65" t="s">
        <v>144</v>
      </c>
      <c r="D152" s="51">
        <f t="shared" si="6"/>
        <v>357</v>
      </c>
      <c r="E152" s="51">
        <f t="shared" si="7"/>
        <v>258</v>
      </c>
      <c r="F152" s="51">
        <f t="shared" si="8"/>
        <v>615</v>
      </c>
      <c r="G152" s="47">
        <v>1</v>
      </c>
      <c r="H152" s="47"/>
      <c r="I152" s="47">
        <v>1</v>
      </c>
      <c r="J152" s="47"/>
      <c r="K152" s="47">
        <v>1</v>
      </c>
      <c r="L152" s="47">
        <v>1</v>
      </c>
      <c r="M152" s="47"/>
      <c r="N152" s="47">
        <v>1</v>
      </c>
      <c r="O152" s="47">
        <v>1</v>
      </c>
      <c r="P152" s="47">
        <v>202</v>
      </c>
      <c r="Q152" s="47">
        <v>151</v>
      </c>
      <c r="R152" s="47">
        <v>353</v>
      </c>
      <c r="S152" s="47"/>
      <c r="T152" s="47"/>
      <c r="U152" s="47"/>
      <c r="V152" s="47"/>
      <c r="W152" s="47">
        <v>1</v>
      </c>
      <c r="X152" s="47">
        <v>1</v>
      </c>
      <c r="Y152" s="47"/>
      <c r="Z152" s="47">
        <v>1</v>
      </c>
      <c r="AA152" s="47">
        <v>1</v>
      </c>
      <c r="AB152" s="47">
        <v>2</v>
      </c>
      <c r="AC152" s="47">
        <v>1</v>
      </c>
      <c r="AD152" s="47">
        <v>3</v>
      </c>
      <c r="AE152" s="47">
        <v>152</v>
      </c>
      <c r="AF152" s="47">
        <v>102</v>
      </c>
      <c r="AG152" s="47">
        <v>254</v>
      </c>
    </row>
    <row r="153" spans="1:33" x14ac:dyDescent="0.2">
      <c r="A153" s="36" t="s">
        <v>507</v>
      </c>
      <c r="B153" s="37"/>
      <c r="C153" s="62"/>
      <c r="D153" s="39">
        <f t="shared" si="6"/>
        <v>1432</v>
      </c>
      <c r="E153" s="39">
        <f t="shared" si="7"/>
        <v>680</v>
      </c>
      <c r="F153" s="39">
        <f t="shared" si="8"/>
        <v>2112</v>
      </c>
      <c r="G153" s="39">
        <v>6</v>
      </c>
      <c r="H153" s="39">
        <v>2</v>
      </c>
      <c r="I153" s="39">
        <v>8</v>
      </c>
      <c r="J153" s="39">
        <v>1</v>
      </c>
      <c r="K153" s="39">
        <v>1</v>
      </c>
      <c r="L153" s="39">
        <v>2</v>
      </c>
      <c r="M153" s="39">
        <v>28</v>
      </c>
      <c r="N153" s="39">
        <v>7</v>
      </c>
      <c r="O153" s="39">
        <v>35</v>
      </c>
      <c r="P153" s="39">
        <v>1129</v>
      </c>
      <c r="Q153" s="39">
        <v>546</v>
      </c>
      <c r="R153" s="39">
        <v>1675</v>
      </c>
      <c r="S153" s="39"/>
      <c r="T153" s="39"/>
      <c r="U153" s="39"/>
      <c r="V153" s="39">
        <v>7</v>
      </c>
      <c r="W153" s="39">
        <v>1</v>
      </c>
      <c r="X153" s="39">
        <v>8</v>
      </c>
      <c r="Y153" s="39"/>
      <c r="Z153" s="39"/>
      <c r="AA153" s="39"/>
      <c r="AB153" s="39">
        <v>11</v>
      </c>
      <c r="AC153" s="39">
        <v>7</v>
      </c>
      <c r="AD153" s="39">
        <v>18</v>
      </c>
      <c r="AE153" s="39">
        <v>250</v>
      </c>
      <c r="AF153" s="39">
        <v>116</v>
      </c>
      <c r="AG153" s="39">
        <v>366</v>
      </c>
    </row>
    <row r="154" spans="1:33" x14ac:dyDescent="0.2">
      <c r="A154" s="40" t="s">
        <v>12</v>
      </c>
      <c r="B154" s="41"/>
      <c r="C154" s="63"/>
      <c r="D154" s="43">
        <f t="shared" si="6"/>
        <v>1034</v>
      </c>
      <c r="E154" s="43">
        <f t="shared" si="7"/>
        <v>537</v>
      </c>
      <c r="F154" s="43">
        <f t="shared" si="8"/>
        <v>1571</v>
      </c>
      <c r="G154" s="43">
        <v>6</v>
      </c>
      <c r="H154" s="43">
        <v>2</v>
      </c>
      <c r="I154" s="43">
        <v>8</v>
      </c>
      <c r="J154" s="43">
        <v>1</v>
      </c>
      <c r="K154" s="43">
        <v>1</v>
      </c>
      <c r="L154" s="43">
        <v>2</v>
      </c>
      <c r="M154" s="43">
        <v>26</v>
      </c>
      <c r="N154" s="43">
        <v>7</v>
      </c>
      <c r="O154" s="43">
        <v>33</v>
      </c>
      <c r="P154" s="43">
        <v>854</v>
      </c>
      <c r="Q154" s="43">
        <v>450</v>
      </c>
      <c r="R154" s="43">
        <v>1304</v>
      </c>
      <c r="S154" s="43"/>
      <c r="T154" s="43"/>
      <c r="U154" s="43"/>
      <c r="V154" s="43">
        <v>7</v>
      </c>
      <c r="W154" s="43">
        <v>1</v>
      </c>
      <c r="X154" s="43">
        <v>8</v>
      </c>
      <c r="Y154" s="43"/>
      <c r="Z154" s="43"/>
      <c r="AA154" s="43"/>
      <c r="AB154" s="43">
        <v>9</v>
      </c>
      <c r="AC154" s="43">
        <v>3</v>
      </c>
      <c r="AD154" s="43">
        <v>12</v>
      </c>
      <c r="AE154" s="43">
        <v>131</v>
      </c>
      <c r="AF154" s="43">
        <v>73</v>
      </c>
      <c r="AG154" s="43">
        <v>204</v>
      </c>
    </row>
    <row r="155" spans="1:33" x14ac:dyDescent="0.2">
      <c r="A155" s="44" t="s">
        <v>13</v>
      </c>
      <c r="B155" s="45"/>
      <c r="C155" s="64"/>
      <c r="D155" s="47">
        <f t="shared" si="6"/>
        <v>184</v>
      </c>
      <c r="E155" s="47">
        <f t="shared" si="7"/>
        <v>148</v>
      </c>
      <c r="F155" s="47">
        <f t="shared" si="8"/>
        <v>332</v>
      </c>
      <c r="G155" s="47">
        <v>1</v>
      </c>
      <c r="H155" s="47">
        <v>2</v>
      </c>
      <c r="I155" s="47">
        <v>3</v>
      </c>
      <c r="J155" s="47"/>
      <c r="K155" s="47">
        <v>1</v>
      </c>
      <c r="L155" s="47">
        <v>1</v>
      </c>
      <c r="M155" s="47">
        <v>2</v>
      </c>
      <c r="N155" s="47"/>
      <c r="O155" s="47">
        <v>2</v>
      </c>
      <c r="P155" s="47">
        <v>152</v>
      </c>
      <c r="Q155" s="47">
        <v>122</v>
      </c>
      <c r="R155" s="47">
        <v>274</v>
      </c>
      <c r="S155" s="47"/>
      <c r="T155" s="47"/>
      <c r="U155" s="47"/>
      <c r="V155" s="47">
        <v>1</v>
      </c>
      <c r="W155" s="47">
        <v>1</v>
      </c>
      <c r="X155" s="47">
        <v>2</v>
      </c>
      <c r="Y155" s="47"/>
      <c r="Z155" s="47"/>
      <c r="AA155" s="47"/>
      <c r="AB155" s="47">
        <v>3</v>
      </c>
      <c r="AC155" s="47">
        <v>1</v>
      </c>
      <c r="AD155" s="47">
        <v>4</v>
      </c>
      <c r="AE155" s="47">
        <v>25</v>
      </c>
      <c r="AF155" s="47">
        <v>21</v>
      </c>
      <c r="AG155" s="47">
        <v>46</v>
      </c>
    </row>
    <row r="156" spans="1:33" x14ac:dyDescent="0.2">
      <c r="A156" s="48">
        <v>13.1302</v>
      </c>
      <c r="B156" s="49" t="s">
        <v>147</v>
      </c>
      <c r="C156" s="65" t="s">
        <v>508</v>
      </c>
      <c r="D156" s="51">
        <f t="shared" si="6"/>
        <v>41</v>
      </c>
      <c r="E156" s="51">
        <f t="shared" si="7"/>
        <v>9</v>
      </c>
      <c r="F156" s="51">
        <f t="shared" si="8"/>
        <v>50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>
        <v>33</v>
      </c>
      <c r="Q156" s="47">
        <v>7</v>
      </c>
      <c r="R156" s="47">
        <v>40</v>
      </c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>
        <v>8</v>
      </c>
      <c r="AF156" s="47">
        <v>2</v>
      </c>
      <c r="AG156" s="47">
        <v>10</v>
      </c>
    </row>
    <row r="157" spans="1:33" x14ac:dyDescent="0.2">
      <c r="A157" s="48">
        <v>13.1312</v>
      </c>
      <c r="B157" s="49" t="s">
        <v>149</v>
      </c>
      <c r="C157" s="65" t="s">
        <v>509</v>
      </c>
      <c r="D157" s="51">
        <f t="shared" si="6"/>
        <v>27</v>
      </c>
      <c r="E157" s="51">
        <f t="shared" si="7"/>
        <v>40</v>
      </c>
      <c r="F157" s="51">
        <f t="shared" si="8"/>
        <v>67</v>
      </c>
      <c r="G157" s="47"/>
      <c r="H157" s="47">
        <v>1</v>
      </c>
      <c r="I157" s="47">
        <v>1</v>
      </c>
      <c r="J157" s="47"/>
      <c r="K157" s="47"/>
      <c r="L157" s="47"/>
      <c r="M157" s="47"/>
      <c r="N157" s="47"/>
      <c r="O157" s="47"/>
      <c r="P157" s="47">
        <v>22</v>
      </c>
      <c r="Q157" s="47">
        <v>28</v>
      </c>
      <c r="R157" s="47">
        <v>50</v>
      </c>
      <c r="S157" s="47"/>
      <c r="T157" s="47"/>
      <c r="U157" s="47"/>
      <c r="V157" s="47">
        <v>1</v>
      </c>
      <c r="W157" s="47">
        <v>1</v>
      </c>
      <c r="X157" s="47">
        <v>2</v>
      </c>
      <c r="Y157" s="47"/>
      <c r="Z157" s="47"/>
      <c r="AA157" s="47"/>
      <c r="AB157" s="47"/>
      <c r="AC157" s="47"/>
      <c r="AD157" s="47"/>
      <c r="AE157" s="47">
        <v>4</v>
      </c>
      <c r="AF157" s="47">
        <v>10</v>
      </c>
      <c r="AG157" s="47">
        <v>14</v>
      </c>
    </row>
    <row r="158" spans="1:33" x14ac:dyDescent="0.2">
      <c r="A158" s="48">
        <v>13.132400000000001</v>
      </c>
      <c r="B158" s="49" t="s">
        <v>151</v>
      </c>
      <c r="C158" s="65" t="s">
        <v>510</v>
      </c>
      <c r="D158" s="51">
        <f t="shared" si="6"/>
        <v>58</v>
      </c>
      <c r="E158" s="51">
        <f t="shared" si="7"/>
        <v>32</v>
      </c>
      <c r="F158" s="51">
        <f t="shared" si="8"/>
        <v>90</v>
      </c>
      <c r="G158" s="47">
        <v>1</v>
      </c>
      <c r="H158" s="47"/>
      <c r="I158" s="47">
        <v>1</v>
      </c>
      <c r="J158" s="47"/>
      <c r="K158" s="47"/>
      <c r="L158" s="47"/>
      <c r="M158" s="47"/>
      <c r="N158" s="47"/>
      <c r="O158" s="47"/>
      <c r="P158" s="47">
        <v>48</v>
      </c>
      <c r="Q158" s="47">
        <v>28</v>
      </c>
      <c r="R158" s="47">
        <v>76</v>
      </c>
      <c r="S158" s="47"/>
      <c r="T158" s="47"/>
      <c r="U158" s="47"/>
      <c r="V158" s="47"/>
      <c r="W158" s="47"/>
      <c r="X158" s="47"/>
      <c r="Y158" s="47"/>
      <c r="Z158" s="47"/>
      <c r="AA158" s="47"/>
      <c r="AB158" s="47">
        <v>2</v>
      </c>
      <c r="AC158" s="47"/>
      <c r="AD158" s="47">
        <v>2</v>
      </c>
      <c r="AE158" s="47">
        <v>7</v>
      </c>
      <c r="AF158" s="47">
        <v>4</v>
      </c>
      <c r="AG158" s="47">
        <v>11</v>
      </c>
    </row>
    <row r="159" spans="1:33" x14ac:dyDescent="0.2">
      <c r="A159" s="48">
        <v>13.9999</v>
      </c>
      <c r="B159" s="49" t="s">
        <v>153</v>
      </c>
      <c r="C159" s="65" t="s">
        <v>511</v>
      </c>
      <c r="D159" s="51">
        <f t="shared" si="6"/>
        <v>58</v>
      </c>
      <c r="E159" s="51">
        <f t="shared" si="7"/>
        <v>67</v>
      </c>
      <c r="F159" s="51">
        <f t="shared" si="8"/>
        <v>125</v>
      </c>
      <c r="G159" s="47"/>
      <c r="H159" s="47">
        <v>1</v>
      </c>
      <c r="I159" s="47">
        <v>1</v>
      </c>
      <c r="J159" s="47"/>
      <c r="K159" s="47">
        <v>1</v>
      </c>
      <c r="L159" s="47">
        <v>1</v>
      </c>
      <c r="M159" s="47">
        <v>2</v>
      </c>
      <c r="N159" s="47"/>
      <c r="O159" s="47">
        <v>2</v>
      </c>
      <c r="P159" s="47">
        <v>49</v>
      </c>
      <c r="Q159" s="47">
        <v>59</v>
      </c>
      <c r="R159" s="47">
        <v>108</v>
      </c>
      <c r="S159" s="47"/>
      <c r="T159" s="47"/>
      <c r="U159" s="47"/>
      <c r="V159" s="47"/>
      <c r="W159" s="47"/>
      <c r="X159" s="47"/>
      <c r="Y159" s="47"/>
      <c r="Z159" s="47"/>
      <c r="AA159" s="47"/>
      <c r="AB159" s="47">
        <v>1</v>
      </c>
      <c r="AC159" s="47">
        <v>1</v>
      </c>
      <c r="AD159" s="47">
        <v>2</v>
      </c>
      <c r="AE159" s="47">
        <v>6</v>
      </c>
      <c r="AF159" s="47">
        <v>5</v>
      </c>
      <c r="AG159" s="47">
        <v>11</v>
      </c>
    </row>
    <row r="160" spans="1:33" x14ac:dyDescent="0.2">
      <c r="A160" s="44" t="s">
        <v>427</v>
      </c>
      <c r="B160" s="45"/>
      <c r="C160" s="64"/>
      <c r="D160" s="47">
        <f t="shared" ref="D160:D223" si="9">G160+J160+M160+P160+S160+V160+Y160+AB160+AE160</f>
        <v>83</v>
      </c>
      <c r="E160" s="47">
        <f t="shared" ref="E160:E223" si="10">H160+K160+N160+Q160+T160+W160+Z160+AC160+AF160</f>
        <v>4</v>
      </c>
      <c r="F160" s="47">
        <f t="shared" ref="F160:F223" si="11">SUM(D160:E160)</f>
        <v>87</v>
      </c>
      <c r="G160" s="47"/>
      <c r="H160" s="47"/>
      <c r="I160" s="47"/>
      <c r="J160" s="47"/>
      <c r="K160" s="47"/>
      <c r="L160" s="47"/>
      <c r="M160" s="47">
        <v>1</v>
      </c>
      <c r="N160" s="47"/>
      <c r="O160" s="47">
        <v>1</v>
      </c>
      <c r="P160" s="47">
        <v>74</v>
      </c>
      <c r="Q160" s="47">
        <v>3</v>
      </c>
      <c r="R160" s="47">
        <v>77</v>
      </c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>
        <v>8</v>
      </c>
      <c r="AF160" s="47">
        <v>1</v>
      </c>
      <c r="AG160" s="47">
        <v>9</v>
      </c>
    </row>
    <row r="161" spans="1:33" x14ac:dyDescent="0.2">
      <c r="A161" s="48">
        <v>13.121</v>
      </c>
      <c r="B161" s="49" t="s">
        <v>156</v>
      </c>
      <c r="C161" s="65" t="s">
        <v>512</v>
      </c>
      <c r="D161" s="51">
        <f t="shared" si="9"/>
        <v>52</v>
      </c>
      <c r="E161" s="51">
        <f t="shared" si="10"/>
        <v>0</v>
      </c>
      <c r="F161" s="51">
        <f t="shared" si="11"/>
        <v>52</v>
      </c>
      <c r="G161" s="47"/>
      <c r="H161" s="47"/>
      <c r="I161" s="47"/>
      <c r="J161" s="47"/>
      <c r="K161" s="47"/>
      <c r="L161" s="47"/>
      <c r="M161" s="47">
        <v>1</v>
      </c>
      <c r="N161" s="47"/>
      <c r="O161" s="47">
        <v>1</v>
      </c>
      <c r="P161" s="47">
        <v>46</v>
      </c>
      <c r="Q161" s="47"/>
      <c r="R161" s="47">
        <v>46</v>
      </c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>
        <v>5</v>
      </c>
      <c r="AF161" s="47"/>
      <c r="AG161" s="47">
        <v>5</v>
      </c>
    </row>
    <row r="162" spans="1:33" x14ac:dyDescent="0.2">
      <c r="A162" s="48">
        <v>19.010100000000001</v>
      </c>
      <c r="B162" s="49" t="s">
        <v>158</v>
      </c>
      <c r="C162" s="65" t="s">
        <v>513</v>
      </c>
      <c r="D162" s="51">
        <f t="shared" si="9"/>
        <v>7</v>
      </c>
      <c r="E162" s="51">
        <f t="shared" si="10"/>
        <v>2</v>
      </c>
      <c r="F162" s="51">
        <f t="shared" si="11"/>
        <v>9</v>
      </c>
      <c r="G162" s="47"/>
      <c r="H162" s="47"/>
      <c r="I162" s="47"/>
      <c r="J162" s="47"/>
      <c r="K162" s="47"/>
      <c r="L162" s="47"/>
      <c r="M162" s="47"/>
      <c r="N162" s="47"/>
      <c r="O162" s="47"/>
      <c r="P162" s="47">
        <v>7</v>
      </c>
      <c r="Q162" s="47">
        <v>2</v>
      </c>
      <c r="R162" s="47">
        <v>9</v>
      </c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</row>
    <row r="163" spans="1:33" x14ac:dyDescent="0.2">
      <c r="A163" s="48">
        <v>19.070699999999999</v>
      </c>
      <c r="B163" s="49" t="s">
        <v>162</v>
      </c>
      <c r="C163" s="65" t="s">
        <v>514</v>
      </c>
      <c r="D163" s="51">
        <f t="shared" si="9"/>
        <v>17</v>
      </c>
      <c r="E163" s="51">
        <f t="shared" si="10"/>
        <v>2</v>
      </c>
      <c r="F163" s="51">
        <f t="shared" si="11"/>
        <v>19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>
        <v>16</v>
      </c>
      <c r="Q163" s="47">
        <v>1</v>
      </c>
      <c r="R163" s="47">
        <v>17</v>
      </c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>
        <v>1</v>
      </c>
      <c r="AF163" s="47">
        <v>1</v>
      </c>
      <c r="AG163" s="47">
        <v>2</v>
      </c>
    </row>
    <row r="164" spans="1:33" x14ac:dyDescent="0.2">
      <c r="A164" s="48">
        <v>19.070799999999998</v>
      </c>
      <c r="B164" s="49" t="s">
        <v>164</v>
      </c>
      <c r="C164" s="65" t="s">
        <v>512</v>
      </c>
      <c r="D164" s="51">
        <f t="shared" si="9"/>
        <v>7</v>
      </c>
      <c r="E164" s="51">
        <f t="shared" si="10"/>
        <v>0</v>
      </c>
      <c r="F164" s="51">
        <f t="shared" si="11"/>
        <v>7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>
        <v>5</v>
      </c>
      <c r="Q164" s="47"/>
      <c r="R164" s="47">
        <v>5</v>
      </c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>
        <v>2</v>
      </c>
      <c r="AF164" s="47"/>
      <c r="AG164" s="47">
        <v>2</v>
      </c>
    </row>
    <row r="165" spans="1:33" x14ac:dyDescent="0.2">
      <c r="A165" s="44" t="s">
        <v>414</v>
      </c>
      <c r="B165" s="45"/>
      <c r="C165" s="64"/>
      <c r="D165" s="47">
        <f t="shared" si="9"/>
        <v>329</v>
      </c>
      <c r="E165" s="47">
        <f t="shared" si="10"/>
        <v>42</v>
      </c>
      <c r="F165" s="47">
        <f t="shared" si="11"/>
        <v>371</v>
      </c>
      <c r="G165" s="47">
        <v>2</v>
      </c>
      <c r="H165" s="47"/>
      <c r="I165" s="47">
        <v>2</v>
      </c>
      <c r="J165" s="47"/>
      <c r="K165" s="47"/>
      <c r="L165" s="47"/>
      <c r="M165" s="47">
        <v>6</v>
      </c>
      <c r="N165" s="47"/>
      <c r="O165" s="47">
        <v>6</v>
      </c>
      <c r="P165" s="47">
        <v>257</v>
      </c>
      <c r="Q165" s="47">
        <v>22</v>
      </c>
      <c r="R165" s="47">
        <v>279</v>
      </c>
      <c r="S165" s="47"/>
      <c r="T165" s="47"/>
      <c r="U165" s="47"/>
      <c r="V165" s="47">
        <v>3</v>
      </c>
      <c r="W165" s="47"/>
      <c r="X165" s="47">
        <v>3</v>
      </c>
      <c r="Y165" s="47"/>
      <c r="Z165" s="47"/>
      <c r="AA165" s="47"/>
      <c r="AB165" s="47">
        <v>2</v>
      </c>
      <c r="AC165" s="47"/>
      <c r="AD165" s="47">
        <v>2</v>
      </c>
      <c r="AE165" s="47">
        <v>59</v>
      </c>
      <c r="AF165" s="47">
        <v>20</v>
      </c>
      <c r="AG165" s="47">
        <v>79</v>
      </c>
    </row>
    <row r="166" spans="1:33" x14ac:dyDescent="0.2">
      <c r="A166" s="52">
        <v>13.120200000000001</v>
      </c>
      <c r="B166" s="49" t="s">
        <v>166</v>
      </c>
      <c r="C166" s="65" t="s">
        <v>515</v>
      </c>
      <c r="D166" s="51">
        <f t="shared" si="9"/>
        <v>39</v>
      </c>
      <c r="E166" s="51">
        <f t="shared" si="10"/>
        <v>11</v>
      </c>
      <c r="F166" s="51">
        <f t="shared" si="11"/>
        <v>50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>
        <v>31</v>
      </c>
      <c r="Q166" s="47">
        <v>7</v>
      </c>
      <c r="R166" s="47">
        <v>38</v>
      </c>
      <c r="S166" s="47"/>
      <c r="T166" s="47"/>
      <c r="U166" s="47"/>
      <c r="V166" s="47">
        <v>1</v>
      </c>
      <c r="W166" s="47"/>
      <c r="X166" s="47">
        <v>1</v>
      </c>
      <c r="Y166" s="47"/>
      <c r="Z166" s="47"/>
      <c r="AA166" s="47"/>
      <c r="AB166" s="47"/>
      <c r="AC166" s="47"/>
      <c r="AD166" s="47"/>
      <c r="AE166" s="47">
        <v>7</v>
      </c>
      <c r="AF166" s="47">
        <v>4</v>
      </c>
      <c r="AG166" s="47">
        <v>11</v>
      </c>
    </row>
    <row r="167" spans="1:33" x14ac:dyDescent="0.2">
      <c r="A167" s="53"/>
      <c r="B167" s="49" t="s">
        <v>168</v>
      </c>
      <c r="C167" s="65" t="s">
        <v>516</v>
      </c>
      <c r="D167" s="51">
        <f t="shared" si="9"/>
        <v>167</v>
      </c>
      <c r="E167" s="51">
        <f t="shared" si="10"/>
        <v>13</v>
      </c>
      <c r="F167" s="51">
        <f t="shared" si="11"/>
        <v>180</v>
      </c>
      <c r="G167" s="47">
        <v>2</v>
      </c>
      <c r="H167" s="47"/>
      <c r="I167" s="47">
        <v>2</v>
      </c>
      <c r="J167" s="47"/>
      <c r="K167" s="47"/>
      <c r="L167" s="47"/>
      <c r="M167" s="47">
        <v>4</v>
      </c>
      <c r="N167" s="47"/>
      <c r="O167" s="47">
        <v>4</v>
      </c>
      <c r="P167" s="47">
        <v>128</v>
      </c>
      <c r="Q167" s="47">
        <v>9</v>
      </c>
      <c r="R167" s="47">
        <v>137</v>
      </c>
      <c r="S167" s="47"/>
      <c r="T167" s="47"/>
      <c r="U167" s="47"/>
      <c r="V167" s="47">
        <v>1</v>
      </c>
      <c r="W167" s="47"/>
      <c r="X167" s="47">
        <v>1</v>
      </c>
      <c r="Y167" s="47"/>
      <c r="Z167" s="47"/>
      <c r="AA167" s="47"/>
      <c r="AB167" s="47">
        <v>1</v>
      </c>
      <c r="AC167" s="47"/>
      <c r="AD167" s="47">
        <v>1</v>
      </c>
      <c r="AE167" s="47">
        <v>31</v>
      </c>
      <c r="AF167" s="47">
        <v>4</v>
      </c>
      <c r="AG167" s="47">
        <v>35</v>
      </c>
    </row>
    <row r="168" spans="1:33" x14ac:dyDescent="0.2">
      <c r="A168" s="37"/>
      <c r="B168" s="49" t="s">
        <v>170</v>
      </c>
      <c r="C168" s="65" t="s">
        <v>517</v>
      </c>
      <c r="D168" s="51">
        <f t="shared" si="9"/>
        <v>77</v>
      </c>
      <c r="E168" s="51">
        <f t="shared" si="10"/>
        <v>5</v>
      </c>
      <c r="F168" s="51">
        <f t="shared" si="11"/>
        <v>82</v>
      </c>
      <c r="G168" s="47"/>
      <c r="H168" s="47"/>
      <c r="I168" s="47"/>
      <c r="J168" s="47"/>
      <c r="K168" s="47"/>
      <c r="L168" s="47"/>
      <c r="M168" s="47">
        <v>1</v>
      </c>
      <c r="N168" s="47"/>
      <c r="O168" s="47">
        <v>1</v>
      </c>
      <c r="P168" s="47">
        <v>63</v>
      </c>
      <c r="Q168" s="47">
        <v>1</v>
      </c>
      <c r="R168" s="47">
        <v>64</v>
      </c>
      <c r="S168" s="47"/>
      <c r="T168" s="47"/>
      <c r="U168" s="47"/>
      <c r="V168" s="47">
        <v>1</v>
      </c>
      <c r="W168" s="47"/>
      <c r="X168" s="47">
        <v>1</v>
      </c>
      <c r="Y168" s="47"/>
      <c r="Z168" s="47"/>
      <c r="AA168" s="47"/>
      <c r="AB168" s="47">
        <v>1</v>
      </c>
      <c r="AC168" s="47"/>
      <c r="AD168" s="47">
        <v>1</v>
      </c>
      <c r="AE168" s="47">
        <v>11</v>
      </c>
      <c r="AF168" s="47">
        <v>4</v>
      </c>
      <c r="AG168" s="47">
        <v>15</v>
      </c>
    </row>
    <row r="169" spans="1:33" x14ac:dyDescent="0.2">
      <c r="A169" s="48">
        <v>13.1401</v>
      </c>
      <c r="B169" s="49" t="s">
        <v>176</v>
      </c>
      <c r="C169" s="65" t="s">
        <v>518</v>
      </c>
      <c r="D169" s="51">
        <f t="shared" si="9"/>
        <v>46</v>
      </c>
      <c r="E169" s="51">
        <f t="shared" si="10"/>
        <v>13</v>
      </c>
      <c r="F169" s="51">
        <f t="shared" si="11"/>
        <v>59</v>
      </c>
      <c r="G169" s="47"/>
      <c r="H169" s="47"/>
      <c r="I169" s="47"/>
      <c r="J169" s="47"/>
      <c r="K169" s="47"/>
      <c r="L169" s="47"/>
      <c r="M169" s="47">
        <v>1</v>
      </c>
      <c r="N169" s="47"/>
      <c r="O169" s="47">
        <v>1</v>
      </c>
      <c r="P169" s="47">
        <v>35</v>
      </c>
      <c r="Q169" s="47">
        <v>5</v>
      </c>
      <c r="R169" s="47">
        <v>40</v>
      </c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>
        <v>10</v>
      </c>
      <c r="AF169" s="47">
        <v>8</v>
      </c>
      <c r="AG169" s="47">
        <v>18</v>
      </c>
    </row>
    <row r="170" spans="1:33" x14ac:dyDescent="0.2">
      <c r="A170" s="44" t="s">
        <v>415</v>
      </c>
      <c r="B170" s="45"/>
      <c r="C170" s="64"/>
      <c r="D170" s="47">
        <f t="shared" si="9"/>
        <v>438</v>
      </c>
      <c r="E170" s="47">
        <f t="shared" si="10"/>
        <v>343</v>
      </c>
      <c r="F170" s="47">
        <f t="shared" si="11"/>
        <v>781</v>
      </c>
      <c r="G170" s="47">
        <v>3</v>
      </c>
      <c r="H170" s="47"/>
      <c r="I170" s="47">
        <v>3</v>
      </c>
      <c r="J170" s="47">
        <v>1</v>
      </c>
      <c r="K170" s="47"/>
      <c r="L170" s="47">
        <v>1</v>
      </c>
      <c r="M170" s="47">
        <v>17</v>
      </c>
      <c r="N170" s="47">
        <v>7</v>
      </c>
      <c r="O170" s="47">
        <v>24</v>
      </c>
      <c r="P170" s="47">
        <v>371</v>
      </c>
      <c r="Q170" s="47">
        <v>303</v>
      </c>
      <c r="R170" s="47">
        <v>674</v>
      </c>
      <c r="S170" s="47"/>
      <c r="T170" s="47"/>
      <c r="U170" s="47"/>
      <c r="V170" s="47">
        <v>3</v>
      </c>
      <c r="W170" s="47"/>
      <c r="X170" s="47">
        <v>3</v>
      </c>
      <c r="Y170" s="47"/>
      <c r="Z170" s="47"/>
      <c r="AA170" s="47"/>
      <c r="AB170" s="47">
        <v>4</v>
      </c>
      <c r="AC170" s="47">
        <v>2</v>
      </c>
      <c r="AD170" s="47">
        <v>6</v>
      </c>
      <c r="AE170" s="47">
        <v>39</v>
      </c>
      <c r="AF170" s="47">
        <v>31</v>
      </c>
      <c r="AG170" s="47">
        <v>70</v>
      </c>
    </row>
    <row r="171" spans="1:33" x14ac:dyDescent="0.2">
      <c r="A171" s="48">
        <v>13.1205</v>
      </c>
      <c r="B171" s="49" t="s">
        <v>179</v>
      </c>
      <c r="C171" s="65" t="s">
        <v>519</v>
      </c>
      <c r="D171" s="51">
        <f t="shared" si="9"/>
        <v>73</v>
      </c>
      <c r="E171" s="51">
        <f t="shared" si="10"/>
        <v>43</v>
      </c>
      <c r="F171" s="51">
        <f t="shared" si="11"/>
        <v>116</v>
      </c>
      <c r="G171" s="47"/>
      <c r="H171" s="47"/>
      <c r="I171" s="47"/>
      <c r="J171" s="47"/>
      <c r="K171" s="47"/>
      <c r="L171" s="47"/>
      <c r="M171" s="47">
        <v>2</v>
      </c>
      <c r="N171" s="47">
        <v>1</v>
      </c>
      <c r="O171" s="47">
        <v>3</v>
      </c>
      <c r="P171" s="47">
        <v>61</v>
      </c>
      <c r="Q171" s="47">
        <v>39</v>
      </c>
      <c r="R171" s="47">
        <v>100</v>
      </c>
      <c r="S171" s="47"/>
      <c r="T171" s="47"/>
      <c r="U171" s="47"/>
      <c r="V171" s="47">
        <v>1</v>
      </c>
      <c r="W171" s="47"/>
      <c r="X171" s="47">
        <v>1</v>
      </c>
      <c r="Y171" s="47"/>
      <c r="Z171" s="47"/>
      <c r="AA171" s="47"/>
      <c r="AB171" s="47"/>
      <c r="AC171" s="47"/>
      <c r="AD171" s="47"/>
      <c r="AE171" s="47">
        <v>9</v>
      </c>
      <c r="AF171" s="47">
        <v>3</v>
      </c>
      <c r="AG171" s="47">
        <v>12</v>
      </c>
    </row>
    <row r="172" spans="1:33" x14ac:dyDescent="0.2">
      <c r="A172" s="52">
        <v>13.1303</v>
      </c>
      <c r="B172" s="49" t="s">
        <v>183</v>
      </c>
      <c r="C172" s="65" t="s">
        <v>184</v>
      </c>
      <c r="D172" s="51">
        <f t="shared" si="9"/>
        <v>3</v>
      </c>
      <c r="E172" s="51">
        <f t="shared" si="10"/>
        <v>4</v>
      </c>
      <c r="F172" s="51">
        <f t="shared" si="11"/>
        <v>7</v>
      </c>
      <c r="G172" s="47"/>
      <c r="H172" s="47"/>
      <c r="I172" s="47"/>
      <c r="J172" s="47"/>
      <c r="K172" s="47"/>
      <c r="L172" s="47"/>
      <c r="M172" s="47"/>
      <c r="N172" s="47"/>
      <c r="O172" s="47"/>
      <c r="P172" s="47">
        <v>3</v>
      </c>
      <c r="Q172" s="47">
        <v>4</v>
      </c>
      <c r="R172" s="47">
        <v>7</v>
      </c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</row>
    <row r="173" spans="1:33" x14ac:dyDescent="0.2">
      <c r="A173" s="37"/>
      <c r="B173" s="49" t="s">
        <v>181</v>
      </c>
      <c r="C173" s="65" t="s">
        <v>520</v>
      </c>
      <c r="D173" s="51">
        <f t="shared" si="9"/>
        <v>7</v>
      </c>
      <c r="E173" s="51">
        <f t="shared" si="10"/>
        <v>8</v>
      </c>
      <c r="F173" s="51">
        <f t="shared" si="11"/>
        <v>15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>
        <v>7</v>
      </c>
      <c r="Q173" s="47">
        <v>8</v>
      </c>
      <c r="R173" s="47">
        <v>15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</row>
    <row r="174" spans="1:33" x14ac:dyDescent="0.2">
      <c r="A174" s="48">
        <v>13.1311</v>
      </c>
      <c r="B174" s="49" t="s">
        <v>185</v>
      </c>
      <c r="C174" s="65" t="s">
        <v>521</v>
      </c>
      <c r="D174" s="51">
        <f t="shared" si="9"/>
        <v>40</v>
      </c>
      <c r="E174" s="51">
        <f t="shared" si="10"/>
        <v>28</v>
      </c>
      <c r="F174" s="51">
        <f t="shared" si="11"/>
        <v>68</v>
      </c>
      <c r="G174" s="47">
        <v>1</v>
      </c>
      <c r="H174" s="47"/>
      <c r="I174" s="47">
        <v>1</v>
      </c>
      <c r="J174" s="47"/>
      <c r="K174" s="47"/>
      <c r="L174" s="47"/>
      <c r="M174" s="47">
        <v>3</v>
      </c>
      <c r="N174" s="47">
        <v>1</v>
      </c>
      <c r="O174" s="47">
        <v>4</v>
      </c>
      <c r="P174" s="47">
        <v>31</v>
      </c>
      <c r="Q174" s="47">
        <v>22</v>
      </c>
      <c r="R174" s="47">
        <v>53</v>
      </c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>
        <v>5</v>
      </c>
      <c r="AF174" s="47">
        <v>5</v>
      </c>
      <c r="AG174" s="47">
        <v>10</v>
      </c>
    </row>
    <row r="175" spans="1:33" x14ac:dyDescent="0.2">
      <c r="A175" s="48">
        <v>13.131399999999999</v>
      </c>
      <c r="B175" s="49" t="s">
        <v>187</v>
      </c>
      <c r="C175" s="65" t="s">
        <v>522</v>
      </c>
      <c r="D175" s="51">
        <f t="shared" si="9"/>
        <v>55</v>
      </c>
      <c r="E175" s="51">
        <f t="shared" si="10"/>
        <v>98</v>
      </c>
      <c r="F175" s="51">
        <f t="shared" si="11"/>
        <v>153</v>
      </c>
      <c r="G175" s="47">
        <v>1</v>
      </c>
      <c r="H175" s="47"/>
      <c r="I175" s="47">
        <v>1</v>
      </c>
      <c r="J175" s="47">
        <v>1</v>
      </c>
      <c r="K175" s="47"/>
      <c r="L175" s="47">
        <v>1</v>
      </c>
      <c r="M175" s="47">
        <v>3</v>
      </c>
      <c r="N175" s="47"/>
      <c r="O175" s="47">
        <v>3</v>
      </c>
      <c r="P175" s="47">
        <v>45</v>
      </c>
      <c r="Q175" s="47">
        <v>86</v>
      </c>
      <c r="R175" s="47">
        <v>131</v>
      </c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>
        <v>2</v>
      </c>
      <c r="AD175" s="47">
        <v>2</v>
      </c>
      <c r="AE175" s="47">
        <v>5</v>
      </c>
      <c r="AF175" s="47">
        <v>10</v>
      </c>
      <c r="AG175" s="47">
        <v>15</v>
      </c>
    </row>
    <row r="176" spans="1:33" x14ac:dyDescent="0.2">
      <c r="A176" s="48">
        <v>13.131600000000001</v>
      </c>
      <c r="B176" s="49" t="s">
        <v>189</v>
      </c>
      <c r="C176" s="65" t="s">
        <v>523</v>
      </c>
      <c r="D176" s="51">
        <f t="shared" si="9"/>
        <v>50</v>
      </c>
      <c r="E176" s="51">
        <f t="shared" si="10"/>
        <v>27</v>
      </c>
      <c r="F176" s="51">
        <f t="shared" si="11"/>
        <v>77</v>
      </c>
      <c r="G176" s="47">
        <v>1</v>
      </c>
      <c r="H176" s="47"/>
      <c r="I176" s="47">
        <v>1</v>
      </c>
      <c r="J176" s="47"/>
      <c r="K176" s="47"/>
      <c r="L176" s="47"/>
      <c r="M176" s="47">
        <v>1</v>
      </c>
      <c r="N176" s="47">
        <v>1</v>
      </c>
      <c r="O176" s="47">
        <v>2</v>
      </c>
      <c r="P176" s="47">
        <v>44</v>
      </c>
      <c r="Q176" s="47">
        <v>26</v>
      </c>
      <c r="R176" s="47">
        <v>70</v>
      </c>
      <c r="S176" s="47"/>
      <c r="T176" s="47"/>
      <c r="U176" s="47"/>
      <c r="V176" s="47">
        <v>1</v>
      </c>
      <c r="W176" s="47"/>
      <c r="X176" s="47">
        <v>1</v>
      </c>
      <c r="Y176" s="47"/>
      <c r="Z176" s="47"/>
      <c r="AA176" s="47"/>
      <c r="AB176" s="47"/>
      <c r="AC176" s="47"/>
      <c r="AD176" s="47"/>
      <c r="AE176" s="47">
        <v>3</v>
      </c>
      <c r="AF176" s="47"/>
      <c r="AG176" s="47">
        <v>3</v>
      </c>
    </row>
    <row r="177" spans="1:33" x14ac:dyDescent="0.2">
      <c r="A177" s="48">
        <v>13.1318</v>
      </c>
      <c r="B177" s="49" t="s">
        <v>191</v>
      </c>
      <c r="C177" s="65" t="s">
        <v>524</v>
      </c>
      <c r="D177" s="51">
        <f t="shared" si="9"/>
        <v>10</v>
      </c>
      <c r="E177" s="51">
        <f t="shared" si="10"/>
        <v>5</v>
      </c>
      <c r="F177" s="51">
        <f t="shared" si="11"/>
        <v>15</v>
      </c>
      <c r="G177" s="47"/>
      <c r="H177" s="47"/>
      <c r="I177" s="47"/>
      <c r="J177" s="47"/>
      <c r="K177" s="47"/>
      <c r="L177" s="47"/>
      <c r="M177" s="47">
        <v>1</v>
      </c>
      <c r="N177" s="47"/>
      <c r="O177" s="47">
        <v>1</v>
      </c>
      <c r="P177" s="47">
        <v>7</v>
      </c>
      <c r="Q177" s="47">
        <v>4</v>
      </c>
      <c r="R177" s="47">
        <v>11</v>
      </c>
      <c r="S177" s="47"/>
      <c r="T177" s="47"/>
      <c r="U177" s="47"/>
      <c r="V177" s="47"/>
      <c r="W177" s="47"/>
      <c r="X177" s="47"/>
      <c r="Y177" s="47"/>
      <c r="Z177" s="47"/>
      <c r="AA177" s="47"/>
      <c r="AB177" s="47">
        <v>1</v>
      </c>
      <c r="AC177" s="47"/>
      <c r="AD177" s="47">
        <v>1</v>
      </c>
      <c r="AE177" s="47">
        <v>1</v>
      </c>
      <c r="AF177" s="47">
        <v>1</v>
      </c>
      <c r="AG177" s="47">
        <v>2</v>
      </c>
    </row>
    <row r="178" spans="1:33" x14ac:dyDescent="0.2">
      <c r="A178" s="48">
        <v>13.132199999999999</v>
      </c>
      <c r="B178" s="49" t="s">
        <v>172</v>
      </c>
      <c r="C178" s="65" t="s">
        <v>525</v>
      </c>
      <c r="D178" s="51">
        <f t="shared" si="9"/>
        <v>36</v>
      </c>
      <c r="E178" s="51">
        <f t="shared" si="10"/>
        <v>26</v>
      </c>
      <c r="F178" s="51">
        <f t="shared" si="11"/>
        <v>62</v>
      </c>
      <c r="G178" s="47"/>
      <c r="H178" s="47"/>
      <c r="I178" s="47"/>
      <c r="J178" s="47"/>
      <c r="K178" s="47"/>
      <c r="L178" s="47"/>
      <c r="M178" s="47">
        <v>1</v>
      </c>
      <c r="N178" s="47"/>
      <c r="O178" s="47">
        <v>1</v>
      </c>
      <c r="P178" s="47">
        <v>34</v>
      </c>
      <c r="Q178" s="47">
        <v>25</v>
      </c>
      <c r="R178" s="47">
        <v>59</v>
      </c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>
        <v>1</v>
      </c>
      <c r="AF178" s="47">
        <v>1</v>
      </c>
      <c r="AG178" s="47">
        <v>2</v>
      </c>
    </row>
    <row r="179" spans="1:33" x14ac:dyDescent="0.2">
      <c r="A179" s="48">
        <v>13.132300000000001</v>
      </c>
      <c r="B179" s="49" t="s">
        <v>174</v>
      </c>
      <c r="C179" s="65" t="s">
        <v>526</v>
      </c>
      <c r="D179" s="51">
        <f t="shared" si="9"/>
        <v>51</v>
      </c>
      <c r="E179" s="51">
        <f t="shared" si="10"/>
        <v>15</v>
      </c>
      <c r="F179" s="51">
        <f t="shared" si="11"/>
        <v>66</v>
      </c>
      <c r="G179" s="47"/>
      <c r="H179" s="47"/>
      <c r="I179" s="47"/>
      <c r="J179" s="47"/>
      <c r="K179" s="47"/>
      <c r="L179" s="47"/>
      <c r="M179" s="47">
        <v>4</v>
      </c>
      <c r="N179" s="47"/>
      <c r="O179" s="47">
        <v>4</v>
      </c>
      <c r="P179" s="47">
        <v>42</v>
      </c>
      <c r="Q179" s="47">
        <v>15</v>
      </c>
      <c r="R179" s="47">
        <v>57</v>
      </c>
      <c r="S179" s="47"/>
      <c r="T179" s="47"/>
      <c r="U179" s="47"/>
      <c r="V179" s="47">
        <v>1</v>
      </c>
      <c r="W179" s="47"/>
      <c r="X179" s="47">
        <v>1</v>
      </c>
      <c r="Y179" s="47"/>
      <c r="Z179" s="47"/>
      <c r="AA179" s="47"/>
      <c r="AB179" s="47">
        <v>1</v>
      </c>
      <c r="AC179" s="47"/>
      <c r="AD179" s="47">
        <v>1</v>
      </c>
      <c r="AE179" s="47">
        <v>3</v>
      </c>
      <c r="AF179" s="47"/>
      <c r="AG179" s="47">
        <v>3</v>
      </c>
    </row>
    <row r="180" spans="1:33" x14ac:dyDescent="0.2">
      <c r="A180" s="48">
        <v>13.1328</v>
      </c>
      <c r="B180" s="49" t="s">
        <v>193</v>
      </c>
      <c r="C180" s="65" t="s">
        <v>527</v>
      </c>
      <c r="D180" s="51">
        <f t="shared" si="9"/>
        <v>38</v>
      </c>
      <c r="E180" s="51">
        <f t="shared" si="10"/>
        <v>38</v>
      </c>
      <c r="F180" s="51">
        <f t="shared" si="11"/>
        <v>76</v>
      </c>
      <c r="G180" s="47"/>
      <c r="H180" s="47"/>
      <c r="I180" s="47"/>
      <c r="J180" s="47"/>
      <c r="K180" s="47"/>
      <c r="L180" s="47"/>
      <c r="M180" s="47">
        <v>1</v>
      </c>
      <c r="N180" s="47">
        <v>1</v>
      </c>
      <c r="O180" s="47">
        <v>2</v>
      </c>
      <c r="P180" s="47">
        <v>30</v>
      </c>
      <c r="Q180" s="47">
        <v>29</v>
      </c>
      <c r="R180" s="47">
        <v>59</v>
      </c>
      <c r="S180" s="47"/>
      <c r="T180" s="47"/>
      <c r="U180" s="47"/>
      <c r="V180" s="47"/>
      <c r="W180" s="47"/>
      <c r="X180" s="47"/>
      <c r="Y180" s="47"/>
      <c r="Z180" s="47"/>
      <c r="AA180" s="47"/>
      <c r="AB180" s="47">
        <v>1</v>
      </c>
      <c r="AC180" s="47"/>
      <c r="AD180" s="47">
        <v>1</v>
      </c>
      <c r="AE180" s="47">
        <v>6</v>
      </c>
      <c r="AF180" s="47">
        <v>8</v>
      </c>
      <c r="AG180" s="47">
        <v>14</v>
      </c>
    </row>
    <row r="181" spans="1:33" x14ac:dyDescent="0.2">
      <c r="A181" s="48">
        <v>13.132899999999999</v>
      </c>
      <c r="B181" s="49" t="s">
        <v>195</v>
      </c>
      <c r="C181" s="65" t="s">
        <v>528</v>
      </c>
      <c r="D181" s="51">
        <f t="shared" si="9"/>
        <v>28</v>
      </c>
      <c r="E181" s="51">
        <f t="shared" si="10"/>
        <v>28</v>
      </c>
      <c r="F181" s="51">
        <f t="shared" si="11"/>
        <v>56</v>
      </c>
      <c r="G181" s="47"/>
      <c r="H181" s="47"/>
      <c r="I181" s="47"/>
      <c r="J181" s="47"/>
      <c r="K181" s="47"/>
      <c r="L181" s="47"/>
      <c r="M181" s="47"/>
      <c r="N181" s="47">
        <v>1</v>
      </c>
      <c r="O181" s="47">
        <v>1</v>
      </c>
      <c r="P181" s="47">
        <v>28</v>
      </c>
      <c r="Q181" s="47">
        <v>27</v>
      </c>
      <c r="R181" s="47">
        <v>55</v>
      </c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</row>
    <row r="182" spans="1:33" x14ac:dyDescent="0.2">
      <c r="A182" s="48">
        <v>13.132999999999999</v>
      </c>
      <c r="B182" s="49" t="s">
        <v>197</v>
      </c>
      <c r="C182" s="65" t="s">
        <v>529</v>
      </c>
      <c r="D182" s="51">
        <f t="shared" si="9"/>
        <v>47</v>
      </c>
      <c r="E182" s="51">
        <f t="shared" si="10"/>
        <v>23</v>
      </c>
      <c r="F182" s="51">
        <f t="shared" si="11"/>
        <v>70</v>
      </c>
      <c r="G182" s="47"/>
      <c r="H182" s="47"/>
      <c r="I182" s="47"/>
      <c r="J182" s="47"/>
      <c r="K182" s="47"/>
      <c r="L182" s="47"/>
      <c r="M182" s="47">
        <v>1</v>
      </c>
      <c r="N182" s="47">
        <v>2</v>
      </c>
      <c r="O182" s="47">
        <v>3</v>
      </c>
      <c r="P182" s="47">
        <v>39</v>
      </c>
      <c r="Q182" s="47">
        <v>18</v>
      </c>
      <c r="R182" s="47">
        <v>57</v>
      </c>
      <c r="S182" s="47"/>
      <c r="T182" s="47"/>
      <c r="U182" s="47"/>
      <c r="V182" s="47"/>
      <c r="W182" s="47"/>
      <c r="X182" s="47"/>
      <c r="Y182" s="47"/>
      <c r="Z182" s="47"/>
      <c r="AA182" s="47"/>
      <c r="AB182" s="47">
        <v>1</v>
      </c>
      <c r="AC182" s="47"/>
      <c r="AD182" s="47">
        <v>1</v>
      </c>
      <c r="AE182" s="47">
        <v>6</v>
      </c>
      <c r="AF182" s="47">
        <v>3</v>
      </c>
      <c r="AG182" s="47">
        <v>9</v>
      </c>
    </row>
    <row r="183" spans="1:33" x14ac:dyDescent="0.2">
      <c r="A183" s="40" t="s">
        <v>40</v>
      </c>
      <c r="B183" s="41"/>
      <c r="C183" s="63"/>
      <c r="D183" s="43">
        <f t="shared" si="9"/>
        <v>398</v>
      </c>
      <c r="E183" s="43">
        <f t="shared" si="10"/>
        <v>143</v>
      </c>
      <c r="F183" s="43">
        <f t="shared" si="11"/>
        <v>541</v>
      </c>
      <c r="G183" s="43"/>
      <c r="H183" s="43"/>
      <c r="I183" s="43"/>
      <c r="J183" s="43"/>
      <c r="K183" s="43"/>
      <c r="L183" s="43"/>
      <c r="M183" s="43">
        <v>2</v>
      </c>
      <c r="N183" s="43"/>
      <c r="O183" s="43">
        <v>2</v>
      </c>
      <c r="P183" s="43">
        <v>275</v>
      </c>
      <c r="Q183" s="43">
        <v>96</v>
      </c>
      <c r="R183" s="43">
        <v>371</v>
      </c>
      <c r="S183" s="43"/>
      <c r="T183" s="43"/>
      <c r="U183" s="43"/>
      <c r="V183" s="43"/>
      <c r="W183" s="43"/>
      <c r="X183" s="43"/>
      <c r="Y183" s="43"/>
      <c r="Z183" s="43"/>
      <c r="AA183" s="43"/>
      <c r="AB183" s="43">
        <v>2</v>
      </c>
      <c r="AC183" s="43">
        <v>4</v>
      </c>
      <c r="AD183" s="43">
        <v>6</v>
      </c>
      <c r="AE183" s="43">
        <v>119</v>
      </c>
      <c r="AF183" s="43">
        <v>43</v>
      </c>
      <c r="AG183" s="43">
        <v>162</v>
      </c>
    </row>
    <row r="184" spans="1:33" x14ac:dyDescent="0.2">
      <c r="A184" s="44" t="s">
        <v>45</v>
      </c>
      <c r="B184" s="45"/>
      <c r="C184" s="64"/>
      <c r="D184" s="47">
        <f t="shared" si="9"/>
        <v>213</v>
      </c>
      <c r="E184" s="47">
        <f t="shared" si="10"/>
        <v>85</v>
      </c>
      <c r="F184" s="47">
        <f t="shared" si="11"/>
        <v>298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>
        <v>141</v>
      </c>
      <c r="Q184" s="47">
        <v>56</v>
      </c>
      <c r="R184" s="47">
        <v>197</v>
      </c>
      <c r="S184" s="47"/>
      <c r="T184" s="47"/>
      <c r="U184" s="47"/>
      <c r="V184" s="47"/>
      <c r="W184" s="47"/>
      <c r="X184" s="47"/>
      <c r="Y184" s="47"/>
      <c r="Z184" s="47"/>
      <c r="AA184" s="47"/>
      <c r="AB184" s="47">
        <v>2</v>
      </c>
      <c r="AC184" s="47">
        <v>3</v>
      </c>
      <c r="AD184" s="47">
        <v>5</v>
      </c>
      <c r="AE184" s="47">
        <v>70</v>
      </c>
      <c r="AF184" s="47">
        <v>26</v>
      </c>
      <c r="AG184" s="47">
        <v>96</v>
      </c>
    </row>
    <row r="185" spans="1:33" x14ac:dyDescent="0.2">
      <c r="A185" s="48">
        <v>13.030099999999999</v>
      </c>
      <c r="B185" s="49" t="s">
        <v>205</v>
      </c>
      <c r="C185" s="65" t="s">
        <v>530</v>
      </c>
      <c r="D185" s="51">
        <f t="shared" si="9"/>
        <v>123</v>
      </c>
      <c r="E185" s="51">
        <f t="shared" si="10"/>
        <v>64</v>
      </c>
      <c r="F185" s="51">
        <f t="shared" si="11"/>
        <v>187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>
        <v>76</v>
      </c>
      <c r="Q185" s="47">
        <v>41</v>
      </c>
      <c r="R185" s="47">
        <v>117</v>
      </c>
      <c r="S185" s="47"/>
      <c r="T185" s="47"/>
      <c r="U185" s="47"/>
      <c r="V185" s="47"/>
      <c r="W185" s="47"/>
      <c r="X185" s="47"/>
      <c r="Y185" s="47"/>
      <c r="Z185" s="47"/>
      <c r="AA185" s="47"/>
      <c r="AB185" s="47">
        <v>1</v>
      </c>
      <c r="AC185" s="47">
        <v>2</v>
      </c>
      <c r="AD185" s="47">
        <v>3</v>
      </c>
      <c r="AE185" s="47">
        <v>46</v>
      </c>
      <c r="AF185" s="47">
        <v>21</v>
      </c>
      <c r="AG185" s="47">
        <v>67</v>
      </c>
    </row>
    <row r="186" spans="1:33" x14ac:dyDescent="0.2">
      <c r="A186" s="52">
        <v>13.040100000000001</v>
      </c>
      <c r="B186" s="49" t="s">
        <v>230</v>
      </c>
      <c r="C186" s="65" t="s">
        <v>531</v>
      </c>
      <c r="D186" s="51">
        <f t="shared" si="9"/>
        <v>2</v>
      </c>
      <c r="E186" s="51">
        <f t="shared" si="10"/>
        <v>1</v>
      </c>
      <c r="F186" s="51">
        <f t="shared" si="11"/>
        <v>3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>
        <v>2</v>
      </c>
      <c r="Q186" s="47">
        <v>1</v>
      </c>
      <c r="R186" s="47">
        <v>3</v>
      </c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</row>
    <row r="187" spans="1:33" x14ac:dyDescent="0.2">
      <c r="A187" s="37"/>
      <c r="B187" s="49" t="s">
        <v>232</v>
      </c>
      <c r="C187" s="65" t="s">
        <v>210</v>
      </c>
      <c r="D187" s="51">
        <f t="shared" si="9"/>
        <v>62</v>
      </c>
      <c r="E187" s="51">
        <f t="shared" si="10"/>
        <v>18</v>
      </c>
      <c r="F187" s="51">
        <f t="shared" si="11"/>
        <v>80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>
        <v>42</v>
      </c>
      <c r="Q187" s="47">
        <v>13</v>
      </c>
      <c r="R187" s="47">
        <v>55</v>
      </c>
      <c r="S187" s="47"/>
      <c r="T187" s="47"/>
      <c r="U187" s="47"/>
      <c r="V187" s="47"/>
      <c r="W187" s="47"/>
      <c r="X187" s="47"/>
      <c r="Y187" s="47"/>
      <c r="Z187" s="47"/>
      <c r="AA187" s="47"/>
      <c r="AB187" s="47">
        <v>1</v>
      </c>
      <c r="AC187" s="47">
        <v>1</v>
      </c>
      <c r="AD187" s="47">
        <v>2</v>
      </c>
      <c r="AE187" s="47">
        <v>19</v>
      </c>
      <c r="AF187" s="47">
        <v>4</v>
      </c>
      <c r="AG187" s="47">
        <v>23</v>
      </c>
    </row>
    <row r="188" spans="1:33" x14ac:dyDescent="0.2">
      <c r="A188" s="48">
        <v>13.110099999999999</v>
      </c>
      <c r="B188" s="49" t="s">
        <v>233</v>
      </c>
      <c r="C188" s="65" t="s">
        <v>532</v>
      </c>
      <c r="D188" s="51">
        <f t="shared" si="9"/>
        <v>26</v>
      </c>
      <c r="E188" s="51">
        <f t="shared" si="10"/>
        <v>2</v>
      </c>
      <c r="F188" s="51">
        <f t="shared" si="11"/>
        <v>28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21</v>
      </c>
      <c r="Q188" s="47">
        <v>1</v>
      </c>
      <c r="R188" s="47">
        <v>22</v>
      </c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>
        <v>5</v>
      </c>
      <c r="AF188" s="47">
        <v>1</v>
      </c>
      <c r="AG188" s="47">
        <v>6</v>
      </c>
    </row>
    <row r="189" spans="1:33" x14ac:dyDescent="0.2">
      <c r="A189" s="44" t="s">
        <v>422</v>
      </c>
      <c r="B189" s="45"/>
      <c r="C189" s="64"/>
      <c r="D189" s="47">
        <f t="shared" si="9"/>
        <v>185</v>
      </c>
      <c r="E189" s="47">
        <f t="shared" si="10"/>
        <v>58</v>
      </c>
      <c r="F189" s="47">
        <f t="shared" si="11"/>
        <v>243</v>
      </c>
      <c r="G189" s="47"/>
      <c r="H189" s="47"/>
      <c r="I189" s="47"/>
      <c r="J189" s="47"/>
      <c r="K189" s="47"/>
      <c r="L189" s="47"/>
      <c r="M189" s="47">
        <v>2</v>
      </c>
      <c r="N189" s="47"/>
      <c r="O189" s="47">
        <v>2</v>
      </c>
      <c r="P189" s="47">
        <v>134</v>
      </c>
      <c r="Q189" s="47">
        <v>40</v>
      </c>
      <c r="R189" s="47">
        <v>174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>
        <v>1</v>
      </c>
      <c r="AD189" s="47">
        <v>1</v>
      </c>
      <c r="AE189" s="47">
        <v>49</v>
      </c>
      <c r="AF189" s="47">
        <v>17</v>
      </c>
      <c r="AG189" s="47">
        <v>66</v>
      </c>
    </row>
    <row r="190" spans="1:33" x14ac:dyDescent="0.2">
      <c r="A190" s="48">
        <v>13.030099999999999</v>
      </c>
      <c r="B190" s="49" t="s">
        <v>205</v>
      </c>
      <c r="C190" s="65" t="s">
        <v>530</v>
      </c>
      <c r="D190" s="51">
        <f t="shared" si="9"/>
        <v>30</v>
      </c>
      <c r="E190" s="51">
        <f t="shared" si="10"/>
        <v>15</v>
      </c>
      <c r="F190" s="51">
        <f t="shared" si="11"/>
        <v>45</v>
      </c>
      <c r="G190" s="47"/>
      <c r="H190" s="47"/>
      <c r="I190" s="47"/>
      <c r="J190" s="47"/>
      <c r="K190" s="47"/>
      <c r="L190" s="47"/>
      <c r="M190" s="47">
        <v>1</v>
      </c>
      <c r="N190" s="47"/>
      <c r="O190" s="47">
        <v>1</v>
      </c>
      <c r="P190" s="47">
        <v>20</v>
      </c>
      <c r="Q190" s="47">
        <v>10</v>
      </c>
      <c r="R190" s="47">
        <v>30</v>
      </c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>
        <v>9</v>
      </c>
      <c r="AF190" s="47">
        <v>5</v>
      </c>
      <c r="AG190" s="47">
        <v>14</v>
      </c>
    </row>
    <row r="191" spans="1:33" x14ac:dyDescent="0.2">
      <c r="A191" s="48">
        <v>13.040100000000001</v>
      </c>
      <c r="B191" s="49" t="s">
        <v>209</v>
      </c>
      <c r="C191" s="65" t="s">
        <v>210</v>
      </c>
      <c r="D191" s="51">
        <f t="shared" si="9"/>
        <v>15</v>
      </c>
      <c r="E191" s="51">
        <f t="shared" si="10"/>
        <v>4</v>
      </c>
      <c r="F191" s="51">
        <f t="shared" si="11"/>
        <v>19</v>
      </c>
      <c r="G191" s="47"/>
      <c r="H191" s="47"/>
      <c r="I191" s="47"/>
      <c r="J191" s="47"/>
      <c r="K191" s="47"/>
      <c r="L191" s="47"/>
      <c r="M191" s="47"/>
      <c r="N191" s="47"/>
      <c r="O191" s="47"/>
      <c r="P191" s="47">
        <v>11</v>
      </c>
      <c r="Q191" s="47">
        <v>3</v>
      </c>
      <c r="R191" s="47">
        <v>14</v>
      </c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>
        <v>4</v>
      </c>
      <c r="AF191" s="47">
        <v>1</v>
      </c>
      <c r="AG191" s="47">
        <v>5</v>
      </c>
    </row>
    <row r="192" spans="1:33" x14ac:dyDescent="0.2">
      <c r="A192" s="52">
        <v>13.0601</v>
      </c>
      <c r="B192" s="49" t="s">
        <v>211</v>
      </c>
      <c r="C192" s="65" t="s">
        <v>212</v>
      </c>
      <c r="D192" s="51">
        <f t="shared" si="9"/>
        <v>16</v>
      </c>
      <c r="E192" s="51">
        <f t="shared" si="10"/>
        <v>6</v>
      </c>
      <c r="F192" s="51">
        <f t="shared" si="11"/>
        <v>22</v>
      </c>
      <c r="G192" s="47"/>
      <c r="H192" s="47"/>
      <c r="I192" s="47"/>
      <c r="J192" s="47"/>
      <c r="K192" s="47"/>
      <c r="L192" s="47"/>
      <c r="M192" s="47">
        <v>1</v>
      </c>
      <c r="N192" s="47"/>
      <c r="O192" s="47">
        <v>1</v>
      </c>
      <c r="P192" s="47">
        <v>8</v>
      </c>
      <c r="Q192" s="47">
        <v>5</v>
      </c>
      <c r="R192" s="47">
        <v>13</v>
      </c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>
        <v>7</v>
      </c>
      <c r="AF192" s="47">
        <v>1</v>
      </c>
      <c r="AG192" s="47">
        <v>8</v>
      </c>
    </row>
    <row r="193" spans="1:33" x14ac:dyDescent="0.2">
      <c r="A193" s="37"/>
      <c r="B193" s="49" t="s">
        <v>213</v>
      </c>
      <c r="C193" s="65" t="s">
        <v>533</v>
      </c>
      <c r="D193" s="51">
        <f t="shared" si="9"/>
        <v>3</v>
      </c>
      <c r="E193" s="51">
        <f t="shared" si="10"/>
        <v>0</v>
      </c>
      <c r="F193" s="51">
        <f t="shared" si="11"/>
        <v>3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>
        <v>3</v>
      </c>
      <c r="Q193" s="47"/>
      <c r="R193" s="47">
        <v>3</v>
      </c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</row>
    <row r="194" spans="1:33" x14ac:dyDescent="0.2">
      <c r="A194" s="48">
        <v>13.100099999999999</v>
      </c>
      <c r="B194" s="49" t="s">
        <v>215</v>
      </c>
      <c r="C194" s="65" t="s">
        <v>516</v>
      </c>
      <c r="D194" s="51">
        <f t="shared" si="9"/>
        <v>29</v>
      </c>
      <c r="E194" s="51">
        <f t="shared" si="10"/>
        <v>6</v>
      </c>
      <c r="F194" s="51">
        <f t="shared" si="11"/>
        <v>35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>
        <v>19</v>
      </c>
      <c r="Q194" s="47">
        <v>5</v>
      </c>
      <c r="R194" s="47">
        <v>24</v>
      </c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>
        <v>10</v>
      </c>
      <c r="AF194" s="47">
        <v>1</v>
      </c>
      <c r="AG194" s="47">
        <v>11</v>
      </c>
    </row>
    <row r="195" spans="1:33" x14ac:dyDescent="0.2">
      <c r="A195" s="48">
        <v>13.110099999999999</v>
      </c>
      <c r="B195" s="49" t="s">
        <v>216</v>
      </c>
      <c r="C195" s="65" t="s">
        <v>532</v>
      </c>
      <c r="D195" s="51">
        <f t="shared" si="9"/>
        <v>30</v>
      </c>
      <c r="E195" s="51">
        <f t="shared" si="10"/>
        <v>12</v>
      </c>
      <c r="F195" s="51">
        <f t="shared" si="11"/>
        <v>42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>
        <v>25</v>
      </c>
      <c r="Q195" s="47">
        <v>6</v>
      </c>
      <c r="R195" s="47">
        <v>31</v>
      </c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>
        <v>1</v>
      </c>
      <c r="AD195" s="47">
        <v>1</v>
      </c>
      <c r="AE195" s="47">
        <v>5</v>
      </c>
      <c r="AF195" s="47">
        <v>5</v>
      </c>
      <c r="AG195" s="47">
        <v>10</v>
      </c>
    </row>
    <row r="196" spans="1:33" x14ac:dyDescent="0.2">
      <c r="A196" s="52">
        <v>13.121</v>
      </c>
      <c r="B196" s="49" t="s">
        <v>222</v>
      </c>
      <c r="C196" s="65" t="s">
        <v>534</v>
      </c>
      <c r="D196" s="51">
        <f t="shared" si="9"/>
        <v>1</v>
      </c>
      <c r="E196" s="51">
        <f t="shared" si="10"/>
        <v>0</v>
      </c>
      <c r="F196" s="51">
        <f t="shared" si="11"/>
        <v>1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>
        <v>1</v>
      </c>
      <c r="Q196" s="47"/>
      <c r="R196" s="47">
        <v>1</v>
      </c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</row>
    <row r="197" spans="1:33" x14ac:dyDescent="0.2">
      <c r="A197" s="53"/>
      <c r="B197" s="49" t="s">
        <v>220</v>
      </c>
      <c r="C197" s="65" t="s">
        <v>535</v>
      </c>
      <c r="D197" s="51">
        <f t="shared" si="9"/>
        <v>16</v>
      </c>
      <c r="E197" s="51">
        <f t="shared" si="10"/>
        <v>0</v>
      </c>
      <c r="F197" s="51">
        <f t="shared" si="11"/>
        <v>16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>
        <v>13</v>
      </c>
      <c r="Q197" s="47"/>
      <c r="R197" s="47">
        <v>13</v>
      </c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>
        <v>3</v>
      </c>
      <c r="AF197" s="47"/>
      <c r="AG197" s="47">
        <v>3</v>
      </c>
    </row>
    <row r="198" spans="1:33" x14ac:dyDescent="0.2">
      <c r="A198" s="37"/>
      <c r="B198" s="49" t="s">
        <v>218</v>
      </c>
      <c r="C198" s="65" t="s">
        <v>536</v>
      </c>
      <c r="D198" s="51">
        <f t="shared" si="9"/>
        <v>15</v>
      </c>
      <c r="E198" s="51">
        <f t="shared" si="10"/>
        <v>0</v>
      </c>
      <c r="F198" s="51">
        <f t="shared" si="11"/>
        <v>15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>
        <v>14</v>
      </c>
      <c r="Q198" s="47"/>
      <c r="R198" s="47">
        <v>14</v>
      </c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>
        <v>1</v>
      </c>
      <c r="AF198" s="47"/>
      <c r="AG198" s="47">
        <v>1</v>
      </c>
    </row>
    <row r="199" spans="1:33" x14ac:dyDescent="0.2">
      <c r="A199" s="48">
        <v>13.1401</v>
      </c>
      <c r="B199" s="49" t="s">
        <v>224</v>
      </c>
      <c r="C199" s="65" t="s">
        <v>537</v>
      </c>
      <c r="D199" s="51">
        <f t="shared" si="9"/>
        <v>17</v>
      </c>
      <c r="E199" s="51">
        <f t="shared" si="10"/>
        <v>3</v>
      </c>
      <c r="F199" s="51">
        <f t="shared" si="11"/>
        <v>20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>
        <v>7</v>
      </c>
      <c r="Q199" s="47">
        <v>1</v>
      </c>
      <c r="R199" s="47">
        <v>8</v>
      </c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>
        <v>10</v>
      </c>
      <c r="AF199" s="47">
        <v>2</v>
      </c>
      <c r="AG199" s="47">
        <v>12</v>
      </c>
    </row>
    <row r="200" spans="1:33" x14ac:dyDescent="0.2">
      <c r="A200" s="52">
        <v>19.010100000000001</v>
      </c>
      <c r="B200" s="49" t="s">
        <v>226</v>
      </c>
      <c r="C200" s="65" t="s">
        <v>538</v>
      </c>
      <c r="D200" s="51">
        <f t="shared" si="9"/>
        <v>2</v>
      </c>
      <c r="E200" s="51">
        <f t="shared" si="10"/>
        <v>0</v>
      </c>
      <c r="F200" s="51">
        <f t="shared" si="11"/>
        <v>2</v>
      </c>
      <c r="G200" s="47"/>
      <c r="H200" s="47"/>
      <c r="I200" s="47"/>
      <c r="J200" s="47"/>
      <c r="K200" s="47"/>
      <c r="L200" s="47"/>
      <c r="M200" s="47"/>
      <c r="N200" s="47"/>
      <c r="O200" s="47"/>
      <c r="P200" s="47">
        <v>2</v>
      </c>
      <c r="Q200" s="47"/>
      <c r="R200" s="47">
        <v>2</v>
      </c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</row>
    <row r="201" spans="1:33" x14ac:dyDescent="0.2">
      <c r="A201" s="37"/>
      <c r="B201" s="49" t="s">
        <v>158</v>
      </c>
      <c r="C201" s="65" t="s">
        <v>513</v>
      </c>
      <c r="D201" s="51">
        <f t="shared" si="9"/>
        <v>3</v>
      </c>
      <c r="E201" s="51">
        <f t="shared" si="10"/>
        <v>0</v>
      </c>
      <c r="F201" s="51">
        <f t="shared" si="11"/>
        <v>3</v>
      </c>
      <c r="G201" s="47"/>
      <c r="H201" s="47"/>
      <c r="I201" s="47"/>
      <c r="J201" s="47"/>
      <c r="K201" s="47"/>
      <c r="L201" s="47"/>
      <c r="M201" s="47"/>
      <c r="N201" s="47"/>
      <c r="O201" s="47"/>
      <c r="P201" s="47">
        <v>3</v>
      </c>
      <c r="Q201" s="47"/>
      <c r="R201" s="47">
        <v>3</v>
      </c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</row>
    <row r="202" spans="1:33" x14ac:dyDescent="0.2">
      <c r="A202" s="52">
        <v>31.0505</v>
      </c>
      <c r="B202" s="49" t="s">
        <v>228</v>
      </c>
      <c r="C202" s="65" t="s">
        <v>539</v>
      </c>
      <c r="D202" s="51">
        <f t="shared" si="9"/>
        <v>8</v>
      </c>
      <c r="E202" s="51">
        <f t="shared" si="10"/>
        <v>12</v>
      </c>
      <c r="F202" s="51">
        <f t="shared" si="11"/>
        <v>20</v>
      </c>
      <c r="G202" s="47"/>
      <c r="H202" s="47"/>
      <c r="I202" s="47"/>
      <c r="J202" s="47"/>
      <c r="K202" s="47"/>
      <c r="L202" s="47"/>
      <c r="M202" s="47"/>
      <c r="N202" s="47"/>
      <c r="O202" s="47"/>
      <c r="P202" s="47">
        <v>8</v>
      </c>
      <c r="Q202" s="47">
        <v>10</v>
      </c>
      <c r="R202" s="47">
        <v>18</v>
      </c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>
        <v>2</v>
      </c>
      <c r="AG202" s="47">
        <v>2</v>
      </c>
    </row>
    <row r="203" spans="1:33" x14ac:dyDescent="0.2">
      <c r="A203" s="36" t="s">
        <v>540</v>
      </c>
      <c r="B203" s="37"/>
      <c r="C203" s="62"/>
      <c r="D203" s="39">
        <f t="shared" si="9"/>
        <v>18</v>
      </c>
      <c r="E203" s="39">
        <f t="shared" si="10"/>
        <v>34</v>
      </c>
      <c r="F203" s="39">
        <f t="shared" si="11"/>
        <v>52</v>
      </c>
      <c r="G203" s="39"/>
      <c r="H203" s="39"/>
      <c r="I203" s="39"/>
      <c r="J203" s="39"/>
      <c r="K203" s="39"/>
      <c r="L203" s="39"/>
      <c r="M203" s="39">
        <v>1</v>
      </c>
      <c r="N203" s="39">
        <v>1</v>
      </c>
      <c r="O203" s="39">
        <v>2</v>
      </c>
      <c r="P203" s="39">
        <v>16</v>
      </c>
      <c r="Q203" s="39">
        <v>27</v>
      </c>
      <c r="R203" s="39">
        <v>43</v>
      </c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>
        <v>1</v>
      </c>
      <c r="AF203" s="39">
        <v>6</v>
      </c>
      <c r="AG203" s="39">
        <v>7</v>
      </c>
    </row>
    <row r="204" spans="1:33" x14ac:dyDescent="0.2">
      <c r="A204" s="40" t="s">
        <v>12</v>
      </c>
      <c r="B204" s="41"/>
      <c r="C204" s="63"/>
      <c r="D204" s="43">
        <f t="shared" si="9"/>
        <v>18</v>
      </c>
      <c r="E204" s="43">
        <f t="shared" si="10"/>
        <v>34</v>
      </c>
      <c r="F204" s="43">
        <f t="shared" si="11"/>
        <v>52</v>
      </c>
      <c r="G204" s="43"/>
      <c r="H204" s="43"/>
      <c r="I204" s="43"/>
      <c r="J204" s="43"/>
      <c r="K204" s="43"/>
      <c r="L204" s="43"/>
      <c r="M204" s="43">
        <v>1</v>
      </c>
      <c r="N204" s="43">
        <v>1</v>
      </c>
      <c r="O204" s="43">
        <v>2</v>
      </c>
      <c r="P204" s="43">
        <v>16</v>
      </c>
      <c r="Q204" s="43">
        <v>27</v>
      </c>
      <c r="R204" s="43">
        <v>43</v>
      </c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>
        <v>1</v>
      </c>
      <c r="AF204" s="43">
        <v>6</v>
      </c>
      <c r="AG204" s="43">
        <v>7</v>
      </c>
    </row>
    <row r="205" spans="1:33" x14ac:dyDescent="0.2">
      <c r="A205" s="44" t="s">
        <v>417</v>
      </c>
      <c r="B205" s="45"/>
      <c r="C205" s="64"/>
      <c r="D205" s="47">
        <f t="shared" si="9"/>
        <v>16</v>
      </c>
      <c r="E205" s="47">
        <f t="shared" si="10"/>
        <v>31</v>
      </c>
      <c r="F205" s="47">
        <f t="shared" si="11"/>
        <v>47</v>
      </c>
      <c r="G205" s="47"/>
      <c r="H205" s="47"/>
      <c r="I205" s="47"/>
      <c r="J205" s="47"/>
      <c r="K205" s="47"/>
      <c r="L205" s="47"/>
      <c r="M205" s="47">
        <v>1</v>
      </c>
      <c r="N205" s="47">
        <v>1</v>
      </c>
      <c r="O205" s="47">
        <v>2</v>
      </c>
      <c r="P205" s="47">
        <v>15</v>
      </c>
      <c r="Q205" s="47">
        <v>27</v>
      </c>
      <c r="R205" s="47">
        <v>42</v>
      </c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>
        <v>3</v>
      </c>
      <c r="AG205" s="47">
        <v>3</v>
      </c>
    </row>
    <row r="206" spans="1:33" x14ac:dyDescent="0.2">
      <c r="A206" s="48" t="s">
        <v>541</v>
      </c>
      <c r="B206" s="49" t="s">
        <v>542</v>
      </c>
      <c r="C206" s="65" t="s">
        <v>543</v>
      </c>
      <c r="D206" s="51">
        <f t="shared" si="9"/>
        <v>1</v>
      </c>
      <c r="E206" s="51">
        <f t="shared" si="10"/>
        <v>4</v>
      </c>
      <c r="F206" s="51">
        <f t="shared" si="11"/>
        <v>5</v>
      </c>
      <c r="G206" s="47"/>
      <c r="H206" s="47"/>
      <c r="I206" s="47"/>
      <c r="J206" s="47"/>
      <c r="K206" s="47"/>
      <c r="L206" s="47"/>
      <c r="M206" s="47"/>
      <c r="N206" s="47">
        <v>1</v>
      </c>
      <c r="O206" s="47">
        <v>1</v>
      </c>
      <c r="P206" s="47">
        <v>1</v>
      </c>
      <c r="Q206" s="47">
        <v>3</v>
      </c>
      <c r="R206" s="47">
        <v>4</v>
      </c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</row>
    <row r="207" spans="1:33" x14ac:dyDescent="0.2">
      <c r="A207" s="48" t="s">
        <v>254</v>
      </c>
      <c r="B207" s="49" t="s">
        <v>255</v>
      </c>
      <c r="C207" s="65" t="s">
        <v>544</v>
      </c>
      <c r="D207" s="51">
        <f t="shared" si="9"/>
        <v>1</v>
      </c>
      <c r="E207" s="51">
        <f t="shared" si="10"/>
        <v>2</v>
      </c>
      <c r="F207" s="51">
        <f t="shared" si="11"/>
        <v>3</v>
      </c>
      <c r="G207" s="47"/>
      <c r="H207" s="47"/>
      <c r="I207" s="47"/>
      <c r="J207" s="47"/>
      <c r="K207" s="47"/>
      <c r="L207" s="47"/>
      <c r="M207" s="47"/>
      <c r="N207" s="47"/>
      <c r="O207" s="47"/>
      <c r="P207" s="47">
        <v>1</v>
      </c>
      <c r="Q207" s="47">
        <v>1</v>
      </c>
      <c r="R207" s="47">
        <v>2</v>
      </c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>
        <v>1</v>
      </c>
      <c r="AG207" s="47">
        <v>1</v>
      </c>
    </row>
    <row r="208" spans="1:33" x14ac:dyDescent="0.2">
      <c r="A208" s="48" t="s">
        <v>257</v>
      </c>
      <c r="B208" s="49" t="s">
        <v>258</v>
      </c>
      <c r="C208" s="65" t="s">
        <v>545</v>
      </c>
      <c r="D208" s="51">
        <f t="shared" si="9"/>
        <v>2</v>
      </c>
      <c r="E208" s="51">
        <f t="shared" si="10"/>
        <v>3</v>
      </c>
      <c r="F208" s="51">
        <f t="shared" si="11"/>
        <v>5</v>
      </c>
      <c r="G208" s="47"/>
      <c r="H208" s="47"/>
      <c r="I208" s="47"/>
      <c r="J208" s="47"/>
      <c r="K208" s="47"/>
      <c r="L208" s="47"/>
      <c r="M208" s="47">
        <v>1</v>
      </c>
      <c r="N208" s="47"/>
      <c r="O208" s="47">
        <v>1</v>
      </c>
      <c r="P208" s="47">
        <v>1</v>
      </c>
      <c r="Q208" s="47">
        <v>3</v>
      </c>
      <c r="R208" s="47">
        <v>4</v>
      </c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</row>
    <row r="209" spans="1:33" x14ac:dyDescent="0.2">
      <c r="A209" s="48" t="s">
        <v>260</v>
      </c>
      <c r="B209" s="49" t="s">
        <v>261</v>
      </c>
      <c r="C209" s="65" t="s">
        <v>546</v>
      </c>
      <c r="D209" s="51">
        <f t="shared" si="9"/>
        <v>1</v>
      </c>
      <c r="E209" s="51">
        <f t="shared" si="10"/>
        <v>2</v>
      </c>
      <c r="F209" s="51">
        <f t="shared" si="11"/>
        <v>3</v>
      </c>
      <c r="G209" s="47"/>
      <c r="H209" s="47"/>
      <c r="I209" s="47"/>
      <c r="J209" s="47"/>
      <c r="K209" s="47"/>
      <c r="L209" s="47"/>
      <c r="M209" s="47"/>
      <c r="N209" s="47"/>
      <c r="O209" s="47"/>
      <c r="P209" s="47">
        <v>1</v>
      </c>
      <c r="Q209" s="47">
        <v>2</v>
      </c>
      <c r="R209" s="47">
        <v>3</v>
      </c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</row>
    <row r="210" spans="1:33" x14ac:dyDescent="0.2">
      <c r="A210" s="48" t="s">
        <v>263</v>
      </c>
      <c r="B210" s="49" t="s">
        <v>264</v>
      </c>
      <c r="C210" s="65" t="s">
        <v>547</v>
      </c>
      <c r="D210" s="51">
        <f t="shared" si="9"/>
        <v>0</v>
      </c>
      <c r="E210" s="51">
        <f t="shared" si="10"/>
        <v>1</v>
      </c>
      <c r="F210" s="51">
        <f t="shared" si="11"/>
        <v>1</v>
      </c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>
        <v>1</v>
      </c>
      <c r="R210" s="47">
        <v>1</v>
      </c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</row>
    <row r="211" spans="1:33" x14ac:dyDescent="0.2">
      <c r="A211" s="48" t="s">
        <v>266</v>
      </c>
      <c r="B211" s="49" t="s">
        <v>267</v>
      </c>
      <c r="C211" s="65" t="s">
        <v>548</v>
      </c>
      <c r="D211" s="51">
        <f t="shared" si="9"/>
        <v>11</v>
      </c>
      <c r="E211" s="51">
        <f t="shared" si="10"/>
        <v>19</v>
      </c>
      <c r="F211" s="51">
        <f t="shared" si="11"/>
        <v>30</v>
      </c>
      <c r="G211" s="47"/>
      <c r="H211" s="47"/>
      <c r="I211" s="47"/>
      <c r="J211" s="47"/>
      <c r="K211" s="47"/>
      <c r="L211" s="47"/>
      <c r="M211" s="47"/>
      <c r="N211" s="47"/>
      <c r="O211" s="47"/>
      <c r="P211" s="47">
        <v>11</v>
      </c>
      <c r="Q211" s="47">
        <v>17</v>
      </c>
      <c r="R211" s="47">
        <v>28</v>
      </c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>
        <v>2</v>
      </c>
      <c r="AG211" s="47">
        <v>2</v>
      </c>
    </row>
    <row r="212" spans="1:33" x14ac:dyDescent="0.2">
      <c r="A212" s="44" t="s">
        <v>428</v>
      </c>
      <c r="B212" s="45"/>
      <c r="C212" s="64"/>
      <c r="D212" s="47">
        <f t="shared" si="9"/>
        <v>2</v>
      </c>
      <c r="E212" s="47">
        <f t="shared" si="10"/>
        <v>3</v>
      </c>
      <c r="F212" s="47">
        <f t="shared" si="11"/>
        <v>5</v>
      </c>
      <c r="G212" s="47"/>
      <c r="H212" s="47"/>
      <c r="I212" s="47"/>
      <c r="J212" s="47"/>
      <c r="K212" s="47"/>
      <c r="L212" s="47"/>
      <c r="M212" s="47"/>
      <c r="N212" s="47"/>
      <c r="O212" s="47"/>
      <c r="P212" s="47">
        <v>1</v>
      </c>
      <c r="Q212" s="47"/>
      <c r="R212" s="47">
        <v>1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>
        <v>1</v>
      </c>
      <c r="AF212" s="47">
        <v>3</v>
      </c>
      <c r="AG212" s="47">
        <v>4</v>
      </c>
    </row>
    <row r="213" spans="1:33" x14ac:dyDescent="0.2">
      <c r="A213" s="48" t="s">
        <v>248</v>
      </c>
      <c r="B213" s="49" t="s">
        <v>249</v>
      </c>
      <c r="C213" s="65" t="s">
        <v>250</v>
      </c>
      <c r="D213" s="51">
        <f t="shared" si="9"/>
        <v>1</v>
      </c>
      <c r="E213" s="51">
        <f t="shared" si="10"/>
        <v>0</v>
      </c>
      <c r="F213" s="51">
        <f t="shared" si="11"/>
        <v>1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>
        <v>1</v>
      </c>
      <c r="Q213" s="47"/>
      <c r="R213" s="47">
        <v>1</v>
      </c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</row>
    <row r="214" spans="1:33" x14ac:dyDescent="0.2">
      <c r="A214" s="52" t="s">
        <v>251</v>
      </c>
      <c r="B214" s="49" t="s">
        <v>251</v>
      </c>
      <c r="C214" s="65" t="s">
        <v>252</v>
      </c>
      <c r="D214" s="51">
        <f t="shared" si="9"/>
        <v>1</v>
      </c>
      <c r="E214" s="51">
        <f t="shared" si="10"/>
        <v>3</v>
      </c>
      <c r="F214" s="51">
        <f t="shared" si="11"/>
        <v>4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>
        <v>1</v>
      </c>
      <c r="AF214" s="47">
        <v>3</v>
      </c>
      <c r="AG214" s="47">
        <v>4</v>
      </c>
    </row>
    <row r="215" spans="1:33" x14ac:dyDescent="0.2">
      <c r="A215" s="36" t="s">
        <v>549</v>
      </c>
      <c r="B215" s="37"/>
      <c r="C215" s="62"/>
      <c r="D215" s="39">
        <f t="shared" si="9"/>
        <v>139</v>
      </c>
      <c r="E215" s="39">
        <f t="shared" si="10"/>
        <v>176</v>
      </c>
      <c r="F215" s="39">
        <f t="shared" si="11"/>
        <v>315</v>
      </c>
      <c r="G215" s="39">
        <v>4</v>
      </c>
      <c r="H215" s="39">
        <v>1</v>
      </c>
      <c r="I215" s="39">
        <v>5</v>
      </c>
      <c r="J215" s="39"/>
      <c r="K215" s="39"/>
      <c r="L215" s="39"/>
      <c r="M215" s="39">
        <v>7</v>
      </c>
      <c r="N215" s="39">
        <v>5</v>
      </c>
      <c r="O215" s="39">
        <v>12</v>
      </c>
      <c r="P215" s="39">
        <v>112</v>
      </c>
      <c r="Q215" s="39">
        <v>155</v>
      </c>
      <c r="R215" s="39">
        <v>267</v>
      </c>
      <c r="S215" s="39"/>
      <c r="T215" s="39"/>
      <c r="U215" s="39"/>
      <c r="V215" s="39">
        <v>1</v>
      </c>
      <c r="W215" s="39"/>
      <c r="X215" s="39">
        <v>1</v>
      </c>
      <c r="Y215" s="39"/>
      <c r="Z215" s="39"/>
      <c r="AA215" s="39"/>
      <c r="AB215" s="39">
        <v>2</v>
      </c>
      <c r="AC215" s="39">
        <v>2</v>
      </c>
      <c r="AD215" s="39">
        <v>4</v>
      </c>
      <c r="AE215" s="39">
        <v>13</v>
      </c>
      <c r="AF215" s="39">
        <v>13</v>
      </c>
      <c r="AG215" s="39">
        <v>26</v>
      </c>
    </row>
    <row r="216" spans="1:33" x14ac:dyDescent="0.2">
      <c r="A216" s="40" t="s">
        <v>12</v>
      </c>
      <c r="B216" s="41"/>
      <c r="C216" s="63"/>
      <c r="D216" s="43">
        <f t="shared" si="9"/>
        <v>139</v>
      </c>
      <c r="E216" s="43">
        <f t="shared" si="10"/>
        <v>176</v>
      </c>
      <c r="F216" s="43">
        <f t="shared" si="11"/>
        <v>315</v>
      </c>
      <c r="G216" s="43">
        <v>4</v>
      </c>
      <c r="H216" s="43">
        <v>1</v>
      </c>
      <c r="I216" s="43">
        <v>5</v>
      </c>
      <c r="J216" s="43"/>
      <c r="K216" s="43"/>
      <c r="L216" s="43"/>
      <c r="M216" s="43">
        <v>7</v>
      </c>
      <c r="N216" s="43">
        <v>5</v>
      </c>
      <c r="O216" s="43">
        <v>12</v>
      </c>
      <c r="P216" s="43">
        <v>112</v>
      </c>
      <c r="Q216" s="43">
        <v>155</v>
      </c>
      <c r="R216" s="43">
        <v>267</v>
      </c>
      <c r="S216" s="43"/>
      <c r="T216" s="43"/>
      <c r="U216" s="43"/>
      <c r="V216" s="43">
        <v>1</v>
      </c>
      <c r="W216" s="43"/>
      <c r="X216" s="43">
        <v>1</v>
      </c>
      <c r="Y216" s="43"/>
      <c r="Z216" s="43"/>
      <c r="AA216" s="43"/>
      <c r="AB216" s="43">
        <v>2</v>
      </c>
      <c r="AC216" s="43">
        <v>2</v>
      </c>
      <c r="AD216" s="43">
        <v>4</v>
      </c>
      <c r="AE216" s="43">
        <v>13</v>
      </c>
      <c r="AF216" s="43">
        <v>13</v>
      </c>
      <c r="AG216" s="43">
        <v>26</v>
      </c>
    </row>
    <row r="217" spans="1:33" x14ac:dyDescent="0.2">
      <c r="A217" s="44" t="s">
        <v>13</v>
      </c>
      <c r="B217" s="45"/>
      <c r="C217" s="64"/>
      <c r="D217" s="47">
        <f t="shared" si="9"/>
        <v>116</v>
      </c>
      <c r="E217" s="47">
        <f t="shared" si="10"/>
        <v>99</v>
      </c>
      <c r="F217" s="47">
        <f t="shared" si="11"/>
        <v>215</v>
      </c>
      <c r="G217" s="47">
        <v>1</v>
      </c>
      <c r="H217" s="47"/>
      <c r="I217" s="47">
        <v>1</v>
      </c>
      <c r="J217" s="47"/>
      <c r="K217" s="47"/>
      <c r="L217" s="47"/>
      <c r="M217" s="47">
        <v>7</v>
      </c>
      <c r="N217" s="47">
        <v>1</v>
      </c>
      <c r="O217" s="47">
        <v>8</v>
      </c>
      <c r="P217" s="47">
        <v>93</v>
      </c>
      <c r="Q217" s="47">
        <v>84</v>
      </c>
      <c r="R217" s="47">
        <v>177</v>
      </c>
      <c r="S217" s="47"/>
      <c r="T217" s="47"/>
      <c r="U217" s="47"/>
      <c r="V217" s="47">
        <v>1</v>
      </c>
      <c r="W217" s="47"/>
      <c r="X217" s="47">
        <v>1</v>
      </c>
      <c r="Y217" s="47"/>
      <c r="Z217" s="47"/>
      <c r="AA217" s="47"/>
      <c r="AB217" s="47">
        <v>2</v>
      </c>
      <c r="AC217" s="47">
        <v>2</v>
      </c>
      <c r="AD217" s="47">
        <v>4</v>
      </c>
      <c r="AE217" s="47">
        <v>12</v>
      </c>
      <c r="AF217" s="47">
        <v>12</v>
      </c>
      <c r="AG217" s="47">
        <v>24</v>
      </c>
    </row>
    <row r="218" spans="1:33" x14ac:dyDescent="0.2">
      <c r="A218" s="48">
        <v>24.010200000000001</v>
      </c>
      <c r="B218" s="49" t="s">
        <v>235</v>
      </c>
      <c r="C218" s="65" t="s">
        <v>550</v>
      </c>
      <c r="D218" s="51">
        <f t="shared" si="9"/>
        <v>116</v>
      </c>
      <c r="E218" s="51">
        <f t="shared" si="10"/>
        <v>99</v>
      </c>
      <c r="F218" s="51">
        <f t="shared" si="11"/>
        <v>215</v>
      </c>
      <c r="G218" s="47">
        <v>1</v>
      </c>
      <c r="H218" s="47"/>
      <c r="I218" s="47">
        <v>1</v>
      </c>
      <c r="J218" s="47"/>
      <c r="K218" s="47"/>
      <c r="L218" s="47"/>
      <c r="M218" s="47">
        <v>7</v>
      </c>
      <c r="N218" s="47">
        <v>1</v>
      </c>
      <c r="O218" s="47">
        <v>8</v>
      </c>
      <c r="P218" s="47">
        <v>93</v>
      </c>
      <c r="Q218" s="47">
        <v>84</v>
      </c>
      <c r="R218" s="47">
        <v>177</v>
      </c>
      <c r="S218" s="47"/>
      <c r="T218" s="47"/>
      <c r="U218" s="47"/>
      <c r="V218" s="47">
        <v>1</v>
      </c>
      <c r="W218" s="47"/>
      <c r="X218" s="47">
        <v>1</v>
      </c>
      <c r="Y218" s="47"/>
      <c r="Z218" s="47"/>
      <c r="AA218" s="47"/>
      <c r="AB218" s="47">
        <v>2</v>
      </c>
      <c r="AC218" s="47">
        <v>2</v>
      </c>
      <c r="AD218" s="47">
        <v>4</v>
      </c>
      <c r="AE218" s="47">
        <v>12</v>
      </c>
      <c r="AF218" s="47">
        <v>12</v>
      </c>
      <c r="AG218" s="47">
        <v>24</v>
      </c>
    </row>
    <row r="219" spans="1:33" x14ac:dyDescent="0.2">
      <c r="A219" s="44" t="s">
        <v>416</v>
      </c>
      <c r="B219" s="45"/>
      <c r="C219" s="64"/>
      <c r="D219" s="47">
        <f t="shared" si="9"/>
        <v>18</v>
      </c>
      <c r="E219" s="47">
        <f t="shared" si="10"/>
        <v>24</v>
      </c>
      <c r="F219" s="47">
        <f t="shared" si="11"/>
        <v>42</v>
      </c>
      <c r="G219" s="47">
        <v>3</v>
      </c>
      <c r="H219" s="47"/>
      <c r="I219" s="47">
        <v>3</v>
      </c>
      <c r="J219" s="47"/>
      <c r="K219" s="47"/>
      <c r="L219" s="47"/>
      <c r="M219" s="47"/>
      <c r="N219" s="47"/>
      <c r="O219" s="47"/>
      <c r="P219" s="47">
        <v>15</v>
      </c>
      <c r="Q219" s="47">
        <v>24</v>
      </c>
      <c r="R219" s="47">
        <v>39</v>
      </c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</row>
    <row r="220" spans="1:33" x14ac:dyDescent="0.2">
      <c r="A220" s="48">
        <v>13</v>
      </c>
      <c r="B220" s="49" t="s">
        <v>272</v>
      </c>
      <c r="C220" s="65" t="s">
        <v>551</v>
      </c>
      <c r="D220" s="51">
        <f t="shared" si="9"/>
        <v>5</v>
      </c>
      <c r="E220" s="51">
        <f t="shared" si="10"/>
        <v>9</v>
      </c>
      <c r="F220" s="51">
        <f t="shared" si="11"/>
        <v>14</v>
      </c>
      <c r="G220" s="47"/>
      <c r="H220" s="47"/>
      <c r="I220" s="47"/>
      <c r="J220" s="47"/>
      <c r="K220" s="47"/>
      <c r="L220" s="47"/>
      <c r="M220" s="47"/>
      <c r="N220" s="47"/>
      <c r="O220" s="47"/>
      <c r="P220" s="47">
        <v>5</v>
      </c>
      <c r="Q220" s="47">
        <v>9</v>
      </c>
      <c r="R220" s="47">
        <v>14</v>
      </c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</row>
    <row r="221" spans="1:33" x14ac:dyDescent="0.2">
      <c r="A221" s="48">
        <v>16</v>
      </c>
      <c r="B221" s="49" t="s">
        <v>274</v>
      </c>
      <c r="C221" s="65" t="s">
        <v>552</v>
      </c>
      <c r="D221" s="51">
        <f t="shared" si="9"/>
        <v>13</v>
      </c>
      <c r="E221" s="51">
        <f t="shared" si="10"/>
        <v>9</v>
      </c>
      <c r="F221" s="51">
        <f t="shared" si="11"/>
        <v>22</v>
      </c>
      <c r="G221" s="47">
        <v>3</v>
      </c>
      <c r="H221" s="47"/>
      <c r="I221" s="47">
        <v>3</v>
      </c>
      <c r="J221" s="47"/>
      <c r="K221" s="47"/>
      <c r="L221" s="47"/>
      <c r="M221" s="47"/>
      <c r="N221" s="47"/>
      <c r="O221" s="47"/>
      <c r="P221" s="47">
        <v>10</v>
      </c>
      <c r="Q221" s="47">
        <v>9</v>
      </c>
      <c r="R221" s="47">
        <v>19</v>
      </c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</row>
    <row r="222" spans="1:33" x14ac:dyDescent="0.2">
      <c r="A222" s="48">
        <v>24</v>
      </c>
      <c r="B222" s="49" t="s">
        <v>389</v>
      </c>
      <c r="C222" s="65" t="s">
        <v>553</v>
      </c>
      <c r="D222" s="51">
        <f t="shared" si="9"/>
        <v>0</v>
      </c>
      <c r="E222" s="51">
        <f t="shared" si="10"/>
        <v>2</v>
      </c>
      <c r="F222" s="51">
        <f t="shared" si="11"/>
        <v>2</v>
      </c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>
        <v>2</v>
      </c>
      <c r="R222" s="47">
        <v>2</v>
      </c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</row>
    <row r="223" spans="1:33" x14ac:dyDescent="0.2">
      <c r="A223" s="48">
        <v>45</v>
      </c>
      <c r="B223" s="49" t="s">
        <v>276</v>
      </c>
      <c r="C223" s="65" t="s">
        <v>554</v>
      </c>
      <c r="D223" s="51">
        <f t="shared" si="9"/>
        <v>0</v>
      </c>
      <c r="E223" s="51">
        <f t="shared" si="10"/>
        <v>3</v>
      </c>
      <c r="F223" s="51">
        <f t="shared" si="11"/>
        <v>3</v>
      </c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>
        <v>3</v>
      </c>
      <c r="R223" s="47">
        <v>3</v>
      </c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</row>
    <row r="224" spans="1:33" x14ac:dyDescent="0.2">
      <c r="A224" s="48">
        <v>52</v>
      </c>
      <c r="B224" s="49" t="s">
        <v>278</v>
      </c>
      <c r="C224" s="65" t="s">
        <v>555</v>
      </c>
      <c r="D224" s="51">
        <f t="shared" ref="D224:D287" si="12">G224+J224+M224+P224+S224+V224+Y224+AB224+AE224</f>
        <v>0</v>
      </c>
      <c r="E224" s="51">
        <f t="shared" ref="E224:E287" si="13">H224+K224+N224+Q224+T224+W224+Z224+AC224+AF224</f>
        <v>1</v>
      </c>
      <c r="F224" s="51">
        <f t="shared" ref="F224:F287" si="14">SUM(D224:E224)</f>
        <v>1</v>
      </c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>
        <v>1</v>
      </c>
      <c r="R224" s="47">
        <v>1</v>
      </c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</row>
    <row r="225" spans="1:33" x14ac:dyDescent="0.2">
      <c r="A225" s="44" t="s">
        <v>429</v>
      </c>
      <c r="B225" s="45"/>
      <c r="C225" s="64"/>
      <c r="D225" s="47">
        <f t="shared" si="12"/>
        <v>5</v>
      </c>
      <c r="E225" s="47">
        <f t="shared" si="13"/>
        <v>53</v>
      </c>
      <c r="F225" s="47">
        <f t="shared" si="14"/>
        <v>58</v>
      </c>
      <c r="G225" s="47"/>
      <c r="H225" s="47">
        <v>1</v>
      </c>
      <c r="I225" s="47">
        <v>1</v>
      </c>
      <c r="J225" s="47"/>
      <c r="K225" s="47"/>
      <c r="L225" s="47"/>
      <c r="M225" s="47"/>
      <c r="N225" s="47">
        <v>4</v>
      </c>
      <c r="O225" s="47">
        <v>4</v>
      </c>
      <c r="P225" s="47">
        <v>4</v>
      </c>
      <c r="Q225" s="47">
        <v>47</v>
      </c>
      <c r="R225" s="47">
        <v>51</v>
      </c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>
        <v>1</v>
      </c>
      <c r="AF225" s="47">
        <v>1</v>
      </c>
      <c r="AG225" s="47">
        <v>2</v>
      </c>
    </row>
    <row r="226" spans="1:33" x14ac:dyDescent="0.2">
      <c r="A226" s="48">
        <v>14.0901</v>
      </c>
      <c r="B226" s="49" t="s">
        <v>241</v>
      </c>
      <c r="C226" s="65" t="s">
        <v>556</v>
      </c>
      <c r="D226" s="51">
        <f t="shared" si="12"/>
        <v>0</v>
      </c>
      <c r="E226" s="51">
        <f t="shared" si="13"/>
        <v>21</v>
      </c>
      <c r="F226" s="51">
        <f t="shared" si="14"/>
        <v>21</v>
      </c>
      <c r="G226" s="47"/>
      <c r="H226" s="47"/>
      <c r="I226" s="47"/>
      <c r="J226" s="47"/>
      <c r="K226" s="47"/>
      <c r="L226" s="47"/>
      <c r="M226" s="47"/>
      <c r="N226" s="47">
        <v>2</v>
      </c>
      <c r="O226" s="47">
        <v>2</v>
      </c>
      <c r="P226" s="47"/>
      <c r="Q226" s="47">
        <v>18</v>
      </c>
      <c r="R226" s="47">
        <v>18</v>
      </c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>
        <v>1</v>
      </c>
      <c r="AG226" s="47">
        <v>1</v>
      </c>
    </row>
    <row r="227" spans="1:33" x14ac:dyDescent="0.2">
      <c r="A227" s="48">
        <v>14.100099999999999</v>
      </c>
      <c r="B227" s="49" t="s">
        <v>243</v>
      </c>
      <c r="C227" s="65" t="s">
        <v>557</v>
      </c>
      <c r="D227" s="51">
        <f t="shared" si="12"/>
        <v>0</v>
      </c>
      <c r="E227" s="51">
        <f t="shared" si="13"/>
        <v>13</v>
      </c>
      <c r="F227" s="51">
        <f t="shared" si="14"/>
        <v>13</v>
      </c>
      <c r="G227" s="47"/>
      <c r="H227" s="47"/>
      <c r="I227" s="47"/>
      <c r="J227" s="47"/>
      <c r="K227" s="47"/>
      <c r="L227" s="47"/>
      <c r="M227" s="47"/>
      <c r="N227" s="47">
        <v>2</v>
      </c>
      <c r="O227" s="47">
        <v>2</v>
      </c>
      <c r="P227" s="47"/>
      <c r="Q227" s="47">
        <v>11</v>
      </c>
      <c r="R227" s="47">
        <v>11</v>
      </c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</row>
    <row r="228" spans="1:33" x14ac:dyDescent="0.2">
      <c r="A228" s="52">
        <v>14.190099999999999</v>
      </c>
      <c r="B228" s="49" t="s">
        <v>245</v>
      </c>
      <c r="C228" s="65" t="s">
        <v>558</v>
      </c>
      <c r="D228" s="51">
        <f t="shared" si="12"/>
        <v>5</v>
      </c>
      <c r="E228" s="51">
        <f t="shared" si="13"/>
        <v>19</v>
      </c>
      <c r="F228" s="51">
        <f t="shared" si="14"/>
        <v>24</v>
      </c>
      <c r="G228" s="47"/>
      <c r="H228" s="47">
        <v>1</v>
      </c>
      <c r="I228" s="47">
        <v>1</v>
      </c>
      <c r="J228" s="47"/>
      <c r="K228" s="47"/>
      <c r="L228" s="47"/>
      <c r="M228" s="47"/>
      <c r="N228" s="47"/>
      <c r="O228" s="47"/>
      <c r="P228" s="47">
        <v>4</v>
      </c>
      <c r="Q228" s="47">
        <v>18</v>
      </c>
      <c r="R228" s="47">
        <v>22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>
        <v>1</v>
      </c>
      <c r="AF228" s="47"/>
      <c r="AG228" s="47">
        <v>1</v>
      </c>
    </row>
    <row r="229" spans="1:33" x14ac:dyDescent="0.2">
      <c r="A229" s="36" t="s">
        <v>559</v>
      </c>
      <c r="B229" s="37"/>
      <c r="C229" s="62"/>
      <c r="D229" s="39">
        <f t="shared" si="12"/>
        <v>1570</v>
      </c>
      <c r="E229" s="39">
        <f t="shared" si="13"/>
        <v>755</v>
      </c>
      <c r="F229" s="39">
        <f t="shared" si="14"/>
        <v>2325</v>
      </c>
      <c r="G229" s="39">
        <v>4</v>
      </c>
      <c r="H229" s="39"/>
      <c r="I229" s="39">
        <v>4</v>
      </c>
      <c r="J229" s="39">
        <v>1</v>
      </c>
      <c r="K229" s="39">
        <v>1</v>
      </c>
      <c r="L229" s="39">
        <v>2</v>
      </c>
      <c r="M229" s="39">
        <v>37</v>
      </c>
      <c r="N229" s="39">
        <v>14</v>
      </c>
      <c r="O229" s="39">
        <v>51</v>
      </c>
      <c r="P229" s="39">
        <v>1228</v>
      </c>
      <c r="Q229" s="39">
        <v>570</v>
      </c>
      <c r="R229" s="39">
        <v>1798</v>
      </c>
      <c r="S229" s="39"/>
      <c r="T229" s="39"/>
      <c r="U229" s="39"/>
      <c r="V229" s="39">
        <v>3</v>
      </c>
      <c r="W229" s="39">
        <v>3</v>
      </c>
      <c r="X229" s="39">
        <v>6</v>
      </c>
      <c r="Y229" s="39"/>
      <c r="Z229" s="39"/>
      <c r="AA229" s="39"/>
      <c r="AB229" s="39">
        <v>5</v>
      </c>
      <c r="AC229" s="39">
        <v>8</v>
      </c>
      <c r="AD229" s="39">
        <v>13</v>
      </c>
      <c r="AE229" s="39">
        <v>292</v>
      </c>
      <c r="AF229" s="39">
        <v>159</v>
      </c>
      <c r="AG229" s="39">
        <v>451</v>
      </c>
    </row>
    <row r="230" spans="1:33" x14ac:dyDescent="0.2">
      <c r="A230" s="40" t="s">
        <v>12</v>
      </c>
      <c r="B230" s="41"/>
      <c r="C230" s="63"/>
      <c r="D230" s="43">
        <f t="shared" si="12"/>
        <v>1237</v>
      </c>
      <c r="E230" s="43">
        <f t="shared" si="13"/>
        <v>522</v>
      </c>
      <c r="F230" s="43">
        <f t="shared" si="14"/>
        <v>1759</v>
      </c>
      <c r="G230" s="43">
        <v>4</v>
      </c>
      <c r="H230" s="43"/>
      <c r="I230" s="43">
        <v>4</v>
      </c>
      <c r="J230" s="43"/>
      <c r="K230" s="43">
        <v>1</v>
      </c>
      <c r="L230" s="43">
        <v>1</v>
      </c>
      <c r="M230" s="43">
        <v>37</v>
      </c>
      <c r="N230" s="43">
        <v>13</v>
      </c>
      <c r="O230" s="43">
        <v>50</v>
      </c>
      <c r="P230" s="43">
        <v>980</v>
      </c>
      <c r="Q230" s="43">
        <v>397</v>
      </c>
      <c r="R230" s="43">
        <v>1377</v>
      </c>
      <c r="S230" s="43"/>
      <c r="T230" s="43"/>
      <c r="U230" s="43"/>
      <c r="V230" s="43">
        <v>1</v>
      </c>
      <c r="W230" s="43">
        <v>3</v>
      </c>
      <c r="X230" s="43">
        <v>4</v>
      </c>
      <c r="Y230" s="43"/>
      <c r="Z230" s="43"/>
      <c r="AA230" s="43"/>
      <c r="AB230" s="43">
        <v>3</v>
      </c>
      <c r="AC230" s="43">
        <v>4</v>
      </c>
      <c r="AD230" s="43">
        <v>7</v>
      </c>
      <c r="AE230" s="43">
        <v>212</v>
      </c>
      <c r="AF230" s="43">
        <v>104</v>
      </c>
      <c r="AG230" s="43">
        <v>316</v>
      </c>
    </row>
    <row r="231" spans="1:33" x14ac:dyDescent="0.2">
      <c r="A231" s="44" t="s">
        <v>13</v>
      </c>
      <c r="B231" s="45"/>
      <c r="C231" s="64"/>
      <c r="D231" s="47">
        <f t="shared" si="12"/>
        <v>946</v>
      </c>
      <c r="E231" s="47">
        <f t="shared" si="13"/>
        <v>343</v>
      </c>
      <c r="F231" s="47">
        <f t="shared" si="14"/>
        <v>1289</v>
      </c>
      <c r="G231" s="47">
        <v>2</v>
      </c>
      <c r="H231" s="47"/>
      <c r="I231" s="47">
        <v>2</v>
      </c>
      <c r="J231" s="47"/>
      <c r="K231" s="47"/>
      <c r="L231" s="47"/>
      <c r="M231" s="47">
        <v>26</v>
      </c>
      <c r="N231" s="47">
        <v>9</v>
      </c>
      <c r="O231" s="47">
        <v>35</v>
      </c>
      <c r="P231" s="47">
        <v>751</v>
      </c>
      <c r="Q231" s="47">
        <v>268</v>
      </c>
      <c r="R231" s="47">
        <v>1019</v>
      </c>
      <c r="S231" s="47"/>
      <c r="T231" s="47"/>
      <c r="U231" s="47"/>
      <c r="V231" s="47">
        <v>1</v>
      </c>
      <c r="W231" s="47">
        <v>2</v>
      </c>
      <c r="X231" s="47">
        <v>3</v>
      </c>
      <c r="Y231" s="47"/>
      <c r="Z231" s="47"/>
      <c r="AA231" s="47"/>
      <c r="AB231" s="47">
        <v>3</v>
      </c>
      <c r="AC231" s="47">
        <v>3</v>
      </c>
      <c r="AD231" s="47">
        <v>6</v>
      </c>
      <c r="AE231" s="47">
        <v>163</v>
      </c>
      <c r="AF231" s="47">
        <v>61</v>
      </c>
      <c r="AG231" s="47">
        <v>224</v>
      </c>
    </row>
    <row r="232" spans="1:33" x14ac:dyDescent="0.2">
      <c r="A232" s="48">
        <v>16.010100000000001</v>
      </c>
      <c r="B232" s="49" t="s">
        <v>285</v>
      </c>
      <c r="C232" s="65" t="s">
        <v>286</v>
      </c>
      <c r="D232" s="51">
        <f t="shared" si="12"/>
        <v>315</v>
      </c>
      <c r="E232" s="51">
        <f t="shared" si="13"/>
        <v>70</v>
      </c>
      <c r="F232" s="51">
        <f t="shared" si="14"/>
        <v>385</v>
      </c>
      <c r="G232" s="47"/>
      <c r="H232" s="47"/>
      <c r="I232" s="47"/>
      <c r="J232" s="47"/>
      <c r="K232" s="47"/>
      <c r="L232" s="47"/>
      <c r="M232" s="47">
        <v>9</v>
      </c>
      <c r="N232" s="47"/>
      <c r="O232" s="47">
        <v>9</v>
      </c>
      <c r="P232" s="47">
        <v>252</v>
      </c>
      <c r="Q232" s="47">
        <v>59</v>
      </c>
      <c r="R232" s="47">
        <v>311</v>
      </c>
      <c r="S232" s="47"/>
      <c r="T232" s="47"/>
      <c r="U232" s="47"/>
      <c r="V232" s="47"/>
      <c r="W232" s="47">
        <v>2</v>
      </c>
      <c r="X232" s="47">
        <v>2</v>
      </c>
      <c r="Y232" s="47"/>
      <c r="Z232" s="47"/>
      <c r="AA232" s="47"/>
      <c r="AB232" s="47">
        <v>2</v>
      </c>
      <c r="AC232" s="47"/>
      <c r="AD232" s="47">
        <v>2</v>
      </c>
      <c r="AE232" s="47">
        <v>52</v>
      </c>
      <c r="AF232" s="47">
        <v>9</v>
      </c>
      <c r="AG232" s="47">
        <v>61</v>
      </c>
    </row>
    <row r="233" spans="1:33" x14ac:dyDescent="0.2">
      <c r="A233" s="52">
        <v>16.010400000000001</v>
      </c>
      <c r="B233" s="49" t="s">
        <v>287</v>
      </c>
      <c r="C233" s="65" t="s">
        <v>288</v>
      </c>
      <c r="D233" s="51">
        <f t="shared" si="12"/>
        <v>105</v>
      </c>
      <c r="E233" s="51">
        <f t="shared" si="13"/>
        <v>24</v>
      </c>
      <c r="F233" s="51">
        <f t="shared" si="14"/>
        <v>129</v>
      </c>
      <c r="G233" s="47"/>
      <c r="H233" s="47"/>
      <c r="I233" s="47"/>
      <c r="J233" s="47"/>
      <c r="K233" s="47"/>
      <c r="L233" s="47"/>
      <c r="M233" s="47">
        <v>2</v>
      </c>
      <c r="N233" s="47">
        <v>1</v>
      </c>
      <c r="O233" s="47">
        <v>3</v>
      </c>
      <c r="P233" s="47">
        <v>78</v>
      </c>
      <c r="Q233" s="47">
        <v>18</v>
      </c>
      <c r="R233" s="47">
        <v>96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>
        <v>25</v>
      </c>
      <c r="AF233" s="47">
        <v>5</v>
      </c>
      <c r="AG233" s="47">
        <v>30</v>
      </c>
    </row>
    <row r="234" spans="1:33" x14ac:dyDescent="0.2">
      <c r="A234" s="37"/>
      <c r="B234" s="49" t="s">
        <v>289</v>
      </c>
      <c r="C234" s="65" t="s">
        <v>290</v>
      </c>
      <c r="D234" s="51">
        <f t="shared" si="12"/>
        <v>70</v>
      </c>
      <c r="E234" s="51">
        <f t="shared" si="13"/>
        <v>22</v>
      </c>
      <c r="F234" s="51">
        <f t="shared" si="14"/>
        <v>92</v>
      </c>
      <c r="G234" s="47"/>
      <c r="H234" s="47"/>
      <c r="I234" s="47"/>
      <c r="J234" s="47"/>
      <c r="K234" s="47"/>
      <c r="L234" s="47"/>
      <c r="M234" s="47">
        <v>3</v>
      </c>
      <c r="N234" s="47">
        <v>1</v>
      </c>
      <c r="O234" s="47">
        <v>4</v>
      </c>
      <c r="P234" s="47">
        <v>57</v>
      </c>
      <c r="Q234" s="47">
        <v>15</v>
      </c>
      <c r="R234" s="47">
        <v>72</v>
      </c>
      <c r="S234" s="47"/>
      <c r="T234" s="47"/>
      <c r="U234" s="47"/>
      <c r="V234" s="47"/>
      <c r="W234" s="47"/>
      <c r="X234" s="47"/>
      <c r="Y234" s="47"/>
      <c r="Z234" s="47"/>
      <c r="AA234" s="47"/>
      <c r="AB234" s="47">
        <v>1</v>
      </c>
      <c r="AC234" s="47"/>
      <c r="AD234" s="47">
        <v>1</v>
      </c>
      <c r="AE234" s="47">
        <v>9</v>
      </c>
      <c r="AF234" s="47">
        <v>6</v>
      </c>
      <c r="AG234" s="47">
        <v>15</v>
      </c>
    </row>
    <row r="235" spans="1:33" x14ac:dyDescent="0.2">
      <c r="A235" s="48">
        <v>16.090499999999999</v>
      </c>
      <c r="B235" s="49" t="s">
        <v>293</v>
      </c>
      <c r="C235" s="65" t="s">
        <v>560</v>
      </c>
      <c r="D235" s="51">
        <f t="shared" si="12"/>
        <v>51</v>
      </c>
      <c r="E235" s="51">
        <f t="shared" si="13"/>
        <v>16</v>
      </c>
      <c r="F235" s="51">
        <f t="shared" si="14"/>
        <v>67</v>
      </c>
      <c r="G235" s="47">
        <v>1</v>
      </c>
      <c r="H235" s="47"/>
      <c r="I235" s="47">
        <v>1</v>
      </c>
      <c r="J235" s="47"/>
      <c r="K235" s="47"/>
      <c r="L235" s="47"/>
      <c r="M235" s="47">
        <v>1</v>
      </c>
      <c r="N235" s="47"/>
      <c r="O235" s="47">
        <v>1</v>
      </c>
      <c r="P235" s="47">
        <v>36</v>
      </c>
      <c r="Q235" s="47">
        <v>13</v>
      </c>
      <c r="R235" s="47">
        <v>49</v>
      </c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>
        <v>13</v>
      </c>
      <c r="AF235" s="47">
        <v>3</v>
      </c>
      <c r="AG235" s="47">
        <v>16</v>
      </c>
    </row>
    <row r="236" spans="1:33" x14ac:dyDescent="0.2">
      <c r="A236" s="48">
        <v>23.010100000000001</v>
      </c>
      <c r="B236" s="49" t="s">
        <v>295</v>
      </c>
      <c r="C236" s="65" t="s">
        <v>296</v>
      </c>
      <c r="D236" s="51">
        <f t="shared" si="12"/>
        <v>7</v>
      </c>
      <c r="E236" s="51">
        <f t="shared" si="13"/>
        <v>5</v>
      </c>
      <c r="F236" s="51">
        <f t="shared" si="14"/>
        <v>12</v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>
        <v>3</v>
      </c>
      <c r="Q236" s="47">
        <v>2</v>
      </c>
      <c r="R236" s="47">
        <v>5</v>
      </c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>
        <v>4</v>
      </c>
      <c r="AF236" s="47">
        <v>3</v>
      </c>
      <c r="AG236" s="47">
        <v>7</v>
      </c>
    </row>
    <row r="237" spans="1:33" x14ac:dyDescent="0.2">
      <c r="A237" s="48">
        <v>23.9999</v>
      </c>
      <c r="B237" s="49" t="s">
        <v>297</v>
      </c>
      <c r="C237" s="65" t="s">
        <v>561</v>
      </c>
      <c r="D237" s="51">
        <f t="shared" si="12"/>
        <v>47</v>
      </c>
      <c r="E237" s="51">
        <f t="shared" si="13"/>
        <v>15</v>
      </c>
      <c r="F237" s="51">
        <f t="shared" si="14"/>
        <v>62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>
        <v>42</v>
      </c>
      <c r="Q237" s="47">
        <v>12</v>
      </c>
      <c r="R237" s="47">
        <v>54</v>
      </c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>
        <v>1</v>
      </c>
      <c r="AD237" s="47">
        <v>1</v>
      </c>
      <c r="AE237" s="47">
        <v>5</v>
      </c>
      <c r="AF237" s="47">
        <v>2</v>
      </c>
      <c r="AG237" s="47">
        <v>7</v>
      </c>
    </row>
    <row r="238" spans="1:33" x14ac:dyDescent="0.2">
      <c r="A238" s="48">
        <v>38.010100000000001</v>
      </c>
      <c r="B238" s="49" t="s">
        <v>299</v>
      </c>
      <c r="C238" s="65" t="s">
        <v>562</v>
      </c>
      <c r="D238" s="51">
        <f t="shared" si="12"/>
        <v>22</v>
      </c>
      <c r="E238" s="51">
        <f t="shared" si="13"/>
        <v>25</v>
      </c>
      <c r="F238" s="51">
        <f t="shared" si="14"/>
        <v>47</v>
      </c>
      <c r="G238" s="47"/>
      <c r="H238" s="47"/>
      <c r="I238" s="47"/>
      <c r="J238" s="47"/>
      <c r="K238" s="47"/>
      <c r="L238" s="47"/>
      <c r="M238" s="47"/>
      <c r="N238" s="47">
        <v>3</v>
      </c>
      <c r="O238" s="47">
        <v>3</v>
      </c>
      <c r="P238" s="47">
        <v>15</v>
      </c>
      <c r="Q238" s="47">
        <v>18</v>
      </c>
      <c r="R238" s="47">
        <v>33</v>
      </c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>
        <v>7</v>
      </c>
      <c r="AF238" s="47">
        <v>4</v>
      </c>
      <c r="AG238" s="47">
        <v>11</v>
      </c>
    </row>
    <row r="239" spans="1:33" x14ac:dyDescent="0.2">
      <c r="A239" s="48">
        <v>50.0501</v>
      </c>
      <c r="B239" s="49" t="s">
        <v>301</v>
      </c>
      <c r="C239" s="65" t="s">
        <v>302</v>
      </c>
      <c r="D239" s="51">
        <f t="shared" si="12"/>
        <v>177</v>
      </c>
      <c r="E239" s="51">
        <f t="shared" si="13"/>
        <v>89</v>
      </c>
      <c r="F239" s="51">
        <f t="shared" si="14"/>
        <v>266</v>
      </c>
      <c r="G239" s="47"/>
      <c r="H239" s="47"/>
      <c r="I239" s="47"/>
      <c r="J239" s="47"/>
      <c r="K239" s="47"/>
      <c r="L239" s="47"/>
      <c r="M239" s="47">
        <v>8</v>
      </c>
      <c r="N239" s="47">
        <v>2</v>
      </c>
      <c r="O239" s="47">
        <v>10</v>
      </c>
      <c r="P239" s="47">
        <v>146</v>
      </c>
      <c r="Q239" s="47">
        <v>69</v>
      </c>
      <c r="R239" s="47">
        <v>215</v>
      </c>
      <c r="S239" s="47"/>
      <c r="T239" s="47"/>
      <c r="U239" s="47"/>
      <c r="V239" s="47">
        <v>1</v>
      </c>
      <c r="W239" s="47"/>
      <c r="X239" s="47">
        <v>1</v>
      </c>
      <c r="Y239" s="47"/>
      <c r="Z239" s="47"/>
      <c r="AA239" s="47"/>
      <c r="AB239" s="47"/>
      <c r="AC239" s="47">
        <v>2</v>
      </c>
      <c r="AD239" s="47">
        <v>2</v>
      </c>
      <c r="AE239" s="47">
        <v>22</v>
      </c>
      <c r="AF239" s="47">
        <v>16</v>
      </c>
      <c r="AG239" s="47">
        <v>38</v>
      </c>
    </row>
    <row r="240" spans="1:33" x14ac:dyDescent="0.2">
      <c r="A240" s="48">
        <v>50.070300000000003</v>
      </c>
      <c r="B240" s="49" t="s">
        <v>303</v>
      </c>
      <c r="C240" s="65" t="s">
        <v>304</v>
      </c>
      <c r="D240" s="51">
        <f t="shared" si="12"/>
        <v>100</v>
      </c>
      <c r="E240" s="51">
        <f t="shared" si="13"/>
        <v>22</v>
      </c>
      <c r="F240" s="51">
        <f t="shared" si="14"/>
        <v>122</v>
      </c>
      <c r="G240" s="47"/>
      <c r="H240" s="47"/>
      <c r="I240" s="47"/>
      <c r="J240" s="47"/>
      <c r="K240" s="47"/>
      <c r="L240" s="47"/>
      <c r="M240" s="47">
        <v>1</v>
      </c>
      <c r="N240" s="47"/>
      <c r="O240" s="47">
        <v>1</v>
      </c>
      <c r="P240" s="47">
        <v>79</v>
      </c>
      <c r="Q240" s="47">
        <v>19</v>
      </c>
      <c r="R240" s="47">
        <v>98</v>
      </c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>
        <v>20</v>
      </c>
      <c r="AF240" s="47">
        <v>3</v>
      </c>
      <c r="AG240" s="47">
        <v>23</v>
      </c>
    </row>
    <row r="241" spans="1:33" x14ac:dyDescent="0.2">
      <c r="A241" s="48">
        <v>50.0901</v>
      </c>
      <c r="B241" s="49" t="s">
        <v>305</v>
      </c>
      <c r="C241" s="65" t="s">
        <v>563</v>
      </c>
      <c r="D241" s="51">
        <f t="shared" si="12"/>
        <v>52</v>
      </c>
      <c r="E241" s="51">
        <f t="shared" si="13"/>
        <v>55</v>
      </c>
      <c r="F241" s="51">
        <f t="shared" si="14"/>
        <v>107</v>
      </c>
      <c r="G241" s="47">
        <v>1</v>
      </c>
      <c r="H241" s="47"/>
      <c r="I241" s="47">
        <v>1</v>
      </c>
      <c r="J241" s="47"/>
      <c r="K241" s="47"/>
      <c r="L241" s="47"/>
      <c r="M241" s="47">
        <v>2</v>
      </c>
      <c r="N241" s="47">
        <v>2</v>
      </c>
      <c r="O241" s="47">
        <v>4</v>
      </c>
      <c r="P241" s="47">
        <v>43</v>
      </c>
      <c r="Q241" s="47">
        <v>43</v>
      </c>
      <c r="R241" s="47">
        <v>86</v>
      </c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>
        <v>6</v>
      </c>
      <c r="AF241" s="47">
        <v>10</v>
      </c>
      <c r="AG241" s="47">
        <v>16</v>
      </c>
    </row>
    <row r="242" spans="1:33" x14ac:dyDescent="0.2">
      <c r="A242" s="44" t="s">
        <v>430</v>
      </c>
      <c r="B242" s="45"/>
      <c r="C242" s="64"/>
      <c r="D242" s="47">
        <f t="shared" si="12"/>
        <v>95</v>
      </c>
      <c r="E242" s="47">
        <f t="shared" si="13"/>
        <v>44</v>
      </c>
      <c r="F242" s="47">
        <f t="shared" si="14"/>
        <v>139</v>
      </c>
      <c r="G242" s="47"/>
      <c r="H242" s="47"/>
      <c r="I242" s="47"/>
      <c r="J242" s="47"/>
      <c r="K242" s="47">
        <v>1</v>
      </c>
      <c r="L242" s="47">
        <v>1</v>
      </c>
      <c r="M242" s="47">
        <v>3</v>
      </c>
      <c r="N242" s="47">
        <v>1</v>
      </c>
      <c r="O242" s="47">
        <v>4</v>
      </c>
      <c r="P242" s="47">
        <v>79</v>
      </c>
      <c r="Q242" s="47">
        <v>31</v>
      </c>
      <c r="R242" s="47">
        <v>110</v>
      </c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>
        <v>13</v>
      </c>
      <c r="AF242" s="47">
        <v>11</v>
      </c>
      <c r="AG242" s="47">
        <v>24</v>
      </c>
    </row>
    <row r="243" spans="1:33" x14ac:dyDescent="0.2">
      <c r="A243" s="48">
        <v>50.060499999999998</v>
      </c>
      <c r="B243" s="49" t="s">
        <v>312</v>
      </c>
      <c r="C243" s="65" t="s">
        <v>564</v>
      </c>
      <c r="D243" s="51">
        <f t="shared" si="12"/>
        <v>9</v>
      </c>
      <c r="E243" s="51">
        <f t="shared" si="13"/>
        <v>5</v>
      </c>
      <c r="F243" s="51">
        <f t="shared" si="14"/>
        <v>14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>
        <v>7</v>
      </c>
      <c r="Q243" s="47">
        <v>4</v>
      </c>
      <c r="R243" s="47">
        <v>11</v>
      </c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>
        <v>2</v>
      </c>
      <c r="AF243" s="47">
        <v>1</v>
      </c>
      <c r="AG243" s="47">
        <v>3</v>
      </c>
    </row>
    <row r="244" spans="1:33" x14ac:dyDescent="0.2">
      <c r="A244" s="48">
        <v>50.070099999999996</v>
      </c>
      <c r="B244" s="49" t="s">
        <v>314</v>
      </c>
      <c r="C244" s="65" t="s">
        <v>565</v>
      </c>
      <c r="D244" s="51">
        <f t="shared" si="12"/>
        <v>5</v>
      </c>
      <c r="E244" s="51">
        <f t="shared" si="13"/>
        <v>2</v>
      </c>
      <c r="F244" s="51">
        <f t="shared" si="14"/>
        <v>7</v>
      </c>
      <c r="G244" s="47"/>
      <c r="H244" s="47"/>
      <c r="I244" s="47"/>
      <c r="J244" s="47"/>
      <c r="K244" s="47"/>
      <c r="L244" s="47"/>
      <c r="M244" s="47"/>
      <c r="N244" s="47"/>
      <c r="O244" s="47"/>
      <c r="P244" s="47">
        <v>1</v>
      </c>
      <c r="Q244" s="47"/>
      <c r="R244" s="47">
        <v>1</v>
      </c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>
        <v>4</v>
      </c>
      <c r="AF244" s="47">
        <v>2</v>
      </c>
      <c r="AG244" s="47">
        <v>6</v>
      </c>
    </row>
    <row r="245" spans="1:33" x14ac:dyDescent="0.2">
      <c r="A245" s="48">
        <v>50.0702</v>
      </c>
      <c r="B245" s="49" t="s">
        <v>391</v>
      </c>
      <c r="C245" s="65" t="s">
        <v>566</v>
      </c>
      <c r="D245" s="51">
        <f t="shared" si="12"/>
        <v>20</v>
      </c>
      <c r="E245" s="51">
        <f t="shared" si="13"/>
        <v>7</v>
      </c>
      <c r="F245" s="51">
        <f t="shared" si="14"/>
        <v>27</v>
      </c>
      <c r="G245" s="47"/>
      <c r="H245" s="47"/>
      <c r="I245" s="47"/>
      <c r="J245" s="47"/>
      <c r="K245" s="47"/>
      <c r="L245" s="47"/>
      <c r="M245" s="47">
        <v>3</v>
      </c>
      <c r="N245" s="47">
        <v>1</v>
      </c>
      <c r="O245" s="47">
        <v>4</v>
      </c>
      <c r="P245" s="47">
        <v>14</v>
      </c>
      <c r="Q245" s="47">
        <v>6</v>
      </c>
      <c r="R245" s="47">
        <v>20</v>
      </c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>
        <v>3</v>
      </c>
      <c r="AF245" s="47"/>
      <c r="AG245" s="47">
        <v>3</v>
      </c>
    </row>
    <row r="246" spans="1:33" x14ac:dyDescent="0.2">
      <c r="A246" s="48">
        <v>50.070399999999999</v>
      </c>
      <c r="B246" s="49" t="s">
        <v>316</v>
      </c>
      <c r="C246" s="65" t="s">
        <v>567</v>
      </c>
      <c r="D246" s="51">
        <f t="shared" si="12"/>
        <v>6</v>
      </c>
      <c r="E246" s="51">
        <f t="shared" si="13"/>
        <v>2</v>
      </c>
      <c r="F246" s="51">
        <f t="shared" si="14"/>
        <v>8</v>
      </c>
      <c r="G246" s="47"/>
      <c r="H246" s="47"/>
      <c r="I246" s="47"/>
      <c r="J246" s="47"/>
      <c r="K246" s="47"/>
      <c r="L246" s="47"/>
      <c r="M246" s="47"/>
      <c r="N246" s="47"/>
      <c r="O246" s="47"/>
      <c r="P246" s="47">
        <v>5</v>
      </c>
      <c r="Q246" s="47"/>
      <c r="R246" s="47">
        <v>5</v>
      </c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>
        <v>1</v>
      </c>
      <c r="AF246" s="47">
        <v>2</v>
      </c>
      <c r="AG246" s="47">
        <v>3</v>
      </c>
    </row>
    <row r="247" spans="1:33" x14ac:dyDescent="0.2">
      <c r="A247" s="52">
        <v>50.070500000000003</v>
      </c>
      <c r="B247" s="49" t="s">
        <v>320</v>
      </c>
      <c r="C247" s="65" t="s">
        <v>568</v>
      </c>
      <c r="D247" s="51">
        <f t="shared" si="12"/>
        <v>15</v>
      </c>
      <c r="E247" s="51">
        <f t="shared" si="13"/>
        <v>12</v>
      </c>
      <c r="F247" s="51">
        <f t="shared" si="14"/>
        <v>27</v>
      </c>
      <c r="G247" s="47"/>
      <c r="H247" s="47"/>
      <c r="I247" s="47"/>
      <c r="J247" s="47"/>
      <c r="K247" s="47">
        <v>1</v>
      </c>
      <c r="L247" s="47">
        <v>1</v>
      </c>
      <c r="M247" s="47"/>
      <c r="N247" s="47"/>
      <c r="O247" s="47"/>
      <c r="P247" s="47">
        <v>15</v>
      </c>
      <c r="Q247" s="47">
        <v>8</v>
      </c>
      <c r="R247" s="47">
        <v>23</v>
      </c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>
        <v>3</v>
      </c>
      <c r="AG247" s="47">
        <v>3</v>
      </c>
    </row>
    <row r="248" spans="1:33" x14ac:dyDescent="0.2">
      <c r="A248" s="53"/>
      <c r="B248" s="49" t="s">
        <v>318</v>
      </c>
      <c r="C248" s="65" t="s">
        <v>569</v>
      </c>
      <c r="D248" s="51">
        <f t="shared" si="12"/>
        <v>15</v>
      </c>
      <c r="E248" s="51">
        <f t="shared" si="13"/>
        <v>9</v>
      </c>
      <c r="F248" s="51">
        <f t="shared" si="14"/>
        <v>24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>
        <v>14</v>
      </c>
      <c r="Q248" s="47">
        <v>7</v>
      </c>
      <c r="R248" s="47">
        <v>21</v>
      </c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>
        <v>1</v>
      </c>
      <c r="AF248" s="47">
        <v>2</v>
      </c>
      <c r="AG248" s="47">
        <v>3</v>
      </c>
    </row>
    <row r="249" spans="1:33" x14ac:dyDescent="0.2">
      <c r="A249" s="37"/>
      <c r="B249" s="49" t="s">
        <v>322</v>
      </c>
      <c r="C249" s="65" t="s">
        <v>570</v>
      </c>
      <c r="D249" s="51">
        <f t="shared" si="12"/>
        <v>23</v>
      </c>
      <c r="E249" s="51">
        <f t="shared" si="13"/>
        <v>3</v>
      </c>
      <c r="F249" s="51">
        <f t="shared" si="14"/>
        <v>26</v>
      </c>
      <c r="G249" s="47"/>
      <c r="H249" s="47"/>
      <c r="I249" s="47"/>
      <c r="J249" s="47"/>
      <c r="K249" s="47"/>
      <c r="L249" s="47"/>
      <c r="M249" s="47"/>
      <c r="N249" s="47"/>
      <c r="O249" s="47"/>
      <c r="P249" s="47">
        <v>22</v>
      </c>
      <c r="Q249" s="47">
        <v>2</v>
      </c>
      <c r="R249" s="47">
        <v>24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>
        <v>1</v>
      </c>
      <c r="AF249" s="47">
        <v>1</v>
      </c>
      <c r="AG249" s="47">
        <v>2</v>
      </c>
    </row>
    <row r="250" spans="1:33" x14ac:dyDescent="0.2">
      <c r="A250" s="48">
        <v>50.070799999999998</v>
      </c>
      <c r="B250" s="49" t="s">
        <v>324</v>
      </c>
      <c r="C250" s="65" t="s">
        <v>571</v>
      </c>
      <c r="D250" s="51">
        <f t="shared" si="12"/>
        <v>1</v>
      </c>
      <c r="E250" s="51">
        <f t="shared" si="13"/>
        <v>1</v>
      </c>
      <c r="F250" s="51">
        <f t="shared" si="14"/>
        <v>2</v>
      </c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>
        <v>1</v>
      </c>
      <c r="R250" s="47">
        <v>1</v>
      </c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>
        <v>1</v>
      </c>
      <c r="AF250" s="47"/>
      <c r="AG250" s="47">
        <v>1</v>
      </c>
    </row>
    <row r="251" spans="1:33" x14ac:dyDescent="0.2">
      <c r="A251" s="48">
        <v>50.070900000000002</v>
      </c>
      <c r="B251" s="49" t="s">
        <v>326</v>
      </c>
      <c r="C251" s="65" t="s">
        <v>572</v>
      </c>
      <c r="D251" s="51">
        <f t="shared" si="12"/>
        <v>1</v>
      </c>
      <c r="E251" s="51">
        <f t="shared" si="13"/>
        <v>3</v>
      </c>
      <c r="F251" s="51">
        <f t="shared" si="14"/>
        <v>4</v>
      </c>
      <c r="G251" s="47"/>
      <c r="H251" s="47"/>
      <c r="I251" s="47"/>
      <c r="J251" s="47"/>
      <c r="K251" s="47"/>
      <c r="L251" s="47"/>
      <c r="M251" s="47"/>
      <c r="N251" s="47"/>
      <c r="O251" s="47"/>
      <c r="P251" s="47">
        <v>1</v>
      </c>
      <c r="Q251" s="47">
        <v>3</v>
      </c>
      <c r="R251" s="47">
        <v>4</v>
      </c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</row>
    <row r="252" spans="1:33" x14ac:dyDescent="0.2">
      <c r="A252" s="44" t="s">
        <v>418</v>
      </c>
      <c r="B252" s="45"/>
      <c r="C252" s="64"/>
      <c r="D252" s="47">
        <f t="shared" si="12"/>
        <v>121</v>
      </c>
      <c r="E252" s="47">
        <f t="shared" si="13"/>
        <v>44</v>
      </c>
      <c r="F252" s="47">
        <f t="shared" si="14"/>
        <v>165</v>
      </c>
      <c r="G252" s="47"/>
      <c r="H252" s="47"/>
      <c r="I252" s="47"/>
      <c r="J252" s="47"/>
      <c r="K252" s="47"/>
      <c r="L252" s="47"/>
      <c r="M252" s="47">
        <v>2</v>
      </c>
      <c r="N252" s="47">
        <v>1</v>
      </c>
      <c r="O252" s="47">
        <v>3</v>
      </c>
      <c r="P252" s="47">
        <v>106</v>
      </c>
      <c r="Q252" s="47">
        <v>35</v>
      </c>
      <c r="R252" s="47">
        <v>141</v>
      </c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>
        <v>1</v>
      </c>
      <c r="AD252" s="47">
        <v>1</v>
      </c>
      <c r="AE252" s="47">
        <v>13</v>
      </c>
      <c r="AF252" s="47">
        <v>7</v>
      </c>
      <c r="AG252" s="47">
        <v>20</v>
      </c>
    </row>
    <row r="253" spans="1:33" x14ac:dyDescent="0.2">
      <c r="A253" s="52">
        <v>30.9999</v>
      </c>
      <c r="B253" s="49" t="s">
        <v>329</v>
      </c>
      <c r="C253" s="65" t="s">
        <v>573</v>
      </c>
      <c r="D253" s="51">
        <f t="shared" si="12"/>
        <v>21</v>
      </c>
      <c r="E253" s="51">
        <f t="shared" si="13"/>
        <v>6</v>
      </c>
      <c r="F253" s="51">
        <f t="shared" si="14"/>
        <v>27</v>
      </c>
      <c r="G253" s="47"/>
      <c r="H253" s="47"/>
      <c r="I253" s="47"/>
      <c r="J253" s="47"/>
      <c r="K253" s="47"/>
      <c r="L253" s="47"/>
      <c r="M253" s="47"/>
      <c r="N253" s="47"/>
      <c r="O253" s="47"/>
      <c r="P253" s="47">
        <v>20</v>
      </c>
      <c r="Q253" s="47">
        <v>4</v>
      </c>
      <c r="R253" s="47">
        <v>24</v>
      </c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>
        <v>1</v>
      </c>
      <c r="AF253" s="47">
        <v>2</v>
      </c>
      <c r="AG253" s="47">
        <v>3</v>
      </c>
    </row>
    <row r="254" spans="1:33" x14ac:dyDescent="0.2">
      <c r="A254" s="53"/>
      <c r="B254" s="49" t="s">
        <v>331</v>
      </c>
      <c r="C254" s="65" t="s">
        <v>574</v>
      </c>
      <c r="D254" s="51">
        <f t="shared" si="12"/>
        <v>23</v>
      </c>
      <c r="E254" s="51">
        <f t="shared" si="13"/>
        <v>6</v>
      </c>
      <c r="F254" s="51">
        <f t="shared" si="14"/>
        <v>29</v>
      </c>
      <c r="G254" s="47"/>
      <c r="H254" s="47"/>
      <c r="I254" s="47"/>
      <c r="J254" s="47"/>
      <c r="K254" s="47"/>
      <c r="L254" s="47"/>
      <c r="M254" s="47"/>
      <c r="N254" s="47"/>
      <c r="O254" s="47"/>
      <c r="P254" s="47">
        <v>17</v>
      </c>
      <c r="Q254" s="47">
        <v>5</v>
      </c>
      <c r="R254" s="47">
        <v>22</v>
      </c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>
        <v>6</v>
      </c>
      <c r="AF254" s="47">
        <v>1</v>
      </c>
      <c r="AG254" s="47">
        <v>7</v>
      </c>
    </row>
    <row r="255" spans="1:33" x14ac:dyDescent="0.2">
      <c r="A255" s="53"/>
      <c r="B255" s="49" t="s">
        <v>333</v>
      </c>
      <c r="C255" s="65" t="s">
        <v>575</v>
      </c>
      <c r="D255" s="51">
        <f t="shared" si="12"/>
        <v>12</v>
      </c>
      <c r="E255" s="51">
        <f t="shared" si="13"/>
        <v>9</v>
      </c>
      <c r="F255" s="51">
        <f t="shared" si="14"/>
        <v>21</v>
      </c>
      <c r="G255" s="47"/>
      <c r="H255" s="47"/>
      <c r="I255" s="47"/>
      <c r="J255" s="47"/>
      <c r="K255" s="47"/>
      <c r="L255" s="47"/>
      <c r="M255" s="47"/>
      <c r="N255" s="47"/>
      <c r="O255" s="47"/>
      <c r="P255" s="47">
        <v>10</v>
      </c>
      <c r="Q255" s="47">
        <v>5</v>
      </c>
      <c r="R255" s="47">
        <v>15</v>
      </c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>
        <v>2</v>
      </c>
      <c r="AF255" s="47">
        <v>4</v>
      </c>
      <c r="AG255" s="47">
        <v>6</v>
      </c>
    </row>
    <row r="256" spans="1:33" x14ac:dyDescent="0.2">
      <c r="A256" s="53"/>
      <c r="B256" s="49" t="s">
        <v>337</v>
      </c>
      <c r="C256" s="65" t="s">
        <v>69</v>
      </c>
      <c r="D256" s="51">
        <f t="shared" si="12"/>
        <v>60</v>
      </c>
      <c r="E256" s="51">
        <f t="shared" si="13"/>
        <v>23</v>
      </c>
      <c r="F256" s="51">
        <f t="shared" si="14"/>
        <v>83</v>
      </c>
      <c r="G256" s="47"/>
      <c r="H256" s="47"/>
      <c r="I256" s="47"/>
      <c r="J256" s="47"/>
      <c r="K256" s="47"/>
      <c r="L256" s="47"/>
      <c r="M256" s="47">
        <v>2</v>
      </c>
      <c r="N256" s="47">
        <v>1</v>
      </c>
      <c r="O256" s="47">
        <v>3</v>
      </c>
      <c r="P256" s="47">
        <v>55</v>
      </c>
      <c r="Q256" s="47">
        <v>21</v>
      </c>
      <c r="R256" s="47">
        <v>76</v>
      </c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>
        <v>1</v>
      </c>
      <c r="AD256" s="47">
        <v>1</v>
      </c>
      <c r="AE256" s="47">
        <v>3</v>
      </c>
      <c r="AF256" s="47"/>
      <c r="AG256" s="47">
        <v>3</v>
      </c>
    </row>
    <row r="257" spans="1:33" x14ac:dyDescent="0.2">
      <c r="A257" s="37"/>
      <c r="B257" s="49" t="s">
        <v>335</v>
      </c>
      <c r="C257" s="65" t="s">
        <v>576</v>
      </c>
      <c r="D257" s="51">
        <f t="shared" si="12"/>
        <v>5</v>
      </c>
      <c r="E257" s="51">
        <f t="shared" si="13"/>
        <v>0</v>
      </c>
      <c r="F257" s="51">
        <f t="shared" si="14"/>
        <v>5</v>
      </c>
      <c r="G257" s="47"/>
      <c r="H257" s="47"/>
      <c r="I257" s="47"/>
      <c r="J257" s="47"/>
      <c r="K257" s="47"/>
      <c r="L257" s="47"/>
      <c r="M257" s="47"/>
      <c r="N257" s="47"/>
      <c r="O257" s="47"/>
      <c r="P257" s="47">
        <v>4</v>
      </c>
      <c r="Q257" s="47"/>
      <c r="R257" s="47">
        <v>4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>
        <v>1</v>
      </c>
      <c r="AF257" s="47"/>
      <c r="AG257" s="47">
        <v>1</v>
      </c>
    </row>
    <row r="258" spans="1:33" x14ac:dyDescent="0.2">
      <c r="A258" s="44" t="s">
        <v>431</v>
      </c>
      <c r="B258" s="45"/>
      <c r="C258" s="64"/>
      <c r="D258" s="47">
        <f t="shared" si="12"/>
        <v>75</v>
      </c>
      <c r="E258" s="47">
        <f t="shared" si="13"/>
        <v>91</v>
      </c>
      <c r="F258" s="47">
        <f t="shared" si="14"/>
        <v>166</v>
      </c>
      <c r="G258" s="47">
        <v>2</v>
      </c>
      <c r="H258" s="47"/>
      <c r="I258" s="47">
        <v>2</v>
      </c>
      <c r="J258" s="47"/>
      <c r="K258" s="47"/>
      <c r="L258" s="47"/>
      <c r="M258" s="47">
        <v>6</v>
      </c>
      <c r="N258" s="47">
        <v>2</v>
      </c>
      <c r="O258" s="47">
        <v>8</v>
      </c>
      <c r="P258" s="47">
        <v>44</v>
      </c>
      <c r="Q258" s="47">
        <v>63</v>
      </c>
      <c r="R258" s="47">
        <v>107</v>
      </c>
      <c r="S258" s="47"/>
      <c r="T258" s="47"/>
      <c r="U258" s="47"/>
      <c r="V258" s="47"/>
      <c r="W258" s="47">
        <v>1</v>
      </c>
      <c r="X258" s="47">
        <v>1</v>
      </c>
      <c r="Y258" s="47"/>
      <c r="Z258" s="47"/>
      <c r="AA258" s="47"/>
      <c r="AB258" s="47"/>
      <c r="AC258" s="47"/>
      <c r="AD258" s="47"/>
      <c r="AE258" s="47">
        <v>23</v>
      </c>
      <c r="AF258" s="47">
        <v>25</v>
      </c>
      <c r="AG258" s="47">
        <v>48</v>
      </c>
    </row>
    <row r="259" spans="1:33" x14ac:dyDescent="0.2">
      <c r="A259" s="48">
        <v>54.010300000000001</v>
      </c>
      <c r="B259" s="49" t="s">
        <v>307</v>
      </c>
      <c r="C259" s="65" t="s">
        <v>308</v>
      </c>
      <c r="D259" s="51">
        <f t="shared" si="12"/>
        <v>47</v>
      </c>
      <c r="E259" s="51">
        <f t="shared" si="13"/>
        <v>42</v>
      </c>
      <c r="F259" s="51">
        <f t="shared" si="14"/>
        <v>89</v>
      </c>
      <c r="G259" s="47">
        <v>1</v>
      </c>
      <c r="H259" s="47"/>
      <c r="I259" s="47">
        <v>1</v>
      </c>
      <c r="J259" s="47"/>
      <c r="K259" s="47"/>
      <c r="L259" s="47"/>
      <c r="M259" s="47">
        <v>3</v>
      </c>
      <c r="N259" s="47">
        <v>1</v>
      </c>
      <c r="O259" s="47">
        <v>4</v>
      </c>
      <c r="P259" s="47">
        <v>27</v>
      </c>
      <c r="Q259" s="47">
        <v>22</v>
      </c>
      <c r="R259" s="47">
        <v>49</v>
      </c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>
        <v>16</v>
      </c>
      <c r="AF259" s="47">
        <v>19</v>
      </c>
      <c r="AG259" s="47">
        <v>35</v>
      </c>
    </row>
    <row r="260" spans="1:33" x14ac:dyDescent="0.2">
      <c r="A260" s="48">
        <v>54.0199</v>
      </c>
      <c r="B260" s="49" t="s">
        <v>309</v>
      </c>
      <c r="C260" s="65" t="s">
        <v>577</v>
      </c>
      <c r="D260" s="51">
        <f t="shared" si="12"/>
        <v>28</v>
      </c>
      <c r="E260" s="51">
        <f t="shared" si="13"/>
        <v>49</v>
      </c>
      <c r="F260" s="51">
        <f t="shared" si="14"/>
        <v>77</v>
      </c>
      <c r="G260" s="47">
        <v>1</v>
      </c>
      <c r="H260" s="47"/>
      <c r="I260" s="47">
        <v>1</v>
      </c>
      <c r="J260" s="47"/>
      <c r="K260" s="47"/>
      <c r="L260" s="47"/>
      <c r="M260" s="47">
        <v>3</v>
      </c>
      <c r="N260" s="47">
        <v>1</v>
      </c>
      <c r="O260" s="47">
        <v>4</v>
      </c>
      <c r="P260" s="47">
        <v>17</v>
      </c>
      <c r="Q260" s="47">
        <v>41</v>
      </c>
      <c r="R260" s="47">
        <v>58</v>
      </c>
      <c r="S260" s="47"/>
      <c r="T260" s="47"/>
      <c r="U260" s="47"/>
      <c r="V260" s="47"/>
      <c r="W260" s="47">
        <v>1</v>
      </c>
      <c r="X260" s="47">
        <v>1</v>
      </c>
      <c r="Y260" s="47"/>
      <c r="Z260" s="47"/>
      <c r="AA260" s="47"/>
      <c r="AB260" s="47"/>
      <c r="AC260" s="47"/>
      <c r="AD260" s="47"/>
      <c r="AE260" s="47">
        <v>7</v>
      </c>
      <c r="AF260" s="47">
        <v>6</v>
      </c>
      <c r="AG260" s="47">
        <v>13</v>
      </c>
    </row>
    <row r="261" spans="1:33" x14ac:dyDescent="0.2">
      <c r="A261" s="40" t="s">
        <v>40</v>
      </c>
      <c r="B261" s="41"/>
      <c r="C261" s="63"/>
      <c r="D261" s="43">
        <f t="shared" si="12"/>
        <v>333</v>
      </c>
      <c r="E261" s="43">
        <f t="shared" si="13"/>
        <v>233</v>
      </c>
      <c r="F261" s="43">
        <f t="shared" si="14"/>
        <v>566</v>
      </c>
      <c r="G261" s="43"/>
      <c r="H261" s="43"/>
      <c r="I261" s="43"/>
      <c r="J261" s="43">
        <v>1</v>
      </c>
      <c r="K261" s="43"/>
      <c r="L261" s="43">
        <v>1</v>
      </c>
      <c r="M261" s="43"/>
      <c r="N261" s="43">
        <v>1</v>
      </c>
      <c r="O261" s="43">
        <v>1</v>
      </c>
      <c r="P261" s="43">
        <v>248</v>
      </c>
      <c r="Q261" s="43">
        <v>173</v>
      </c>
      <c r="R261" s="43">
        <v>421</v>
      </c>
      <c r="S261" s="43"/>
      <c r="T261" s="43"/>
      <c r="U261" s="43"/>
      <c r="V261" s="43">
        <v>2</v>
      </c>
      <c r="W261" s="43"/>
      <c r="X261" s="43">
        <v>2</v>
      </c>
      <c r="Y261" s="43"/>
      <c r="Z261" s="43"/>
      <c r="AA261" s="43"/>
      <c r="AB261" s="43">
        <v>2</v>
      </c>
      <c r="AC261" s="43">
        <v>4</v>
      </c>
      <c r="AD261" s="43">
        <v>6</v>
      </c>
      <c r="AE261" s="43">
        <v>80</v>
      </c>
      <c r="AF261" s="43">
        <v>55</v>
      </c>
      <c r="AG261" s="43">
        <v>135</v>
      </c>
    </row>
    <row r="262" spans="1:33" x14ac:dyDescent="0.2">
      <c r="A262" s="44" t="s">
        <v>45</v>
      </c>
      <c r="B262" s="45"/>
      <c r="C262" s="64"/>
      <c r="D262" s="47">
        <f t="shared" si="12"/>
        <v>108</v>
      </c>
      <c r="E262" s="47">
        <f t="shared" si="13"/>
        <v>70</v>
      </c>
      <c r="F262" s="47">
        <f t="shared" si="14"/>
        <v>178</v>
      </c>
      <c r="G262" s="47"/>
      <c r="H262" s="47"/>
      <c r="I262" s="47"/>
      <c r="J262" s="47"/>
      <c r="K262" s="47"/>
      <c r="L262" s="47"/>
      <c r="M262" s="47"/>
      <c r="N262" s="47"/>
      <c r="O262" s="47"/>
      <c r="P262" s="47">
        <v>81</v>
      </c>
      <c r="Q262" s="47">
        <v>58</v>
      </c>
      <c r="R262" s="47">
        <v>139</v>
      </c>
      <c r="S262" s="47"/>
      <c r="T262" s="47"/>
      <c r="U262" s="47"/>
      <c r="V262" s="47">
        <v>1</v>
      </c>
      <c r="W262" s="47"/>
      <c r="X262" s="47">
        <v>1</v>
      </c>
      <c r="Y262" s="47"/>
      <c r="Z262" s="47"/>
      <c r="AA262" s="47"/>
      <c r="AB262" s="47">
        <v>2</v>
      </c>
      <c r="AC262" s="47">
        <v>2</v>
      </c>
      <c r="AD262" s="47">
        <v>4</v>
      </c>
      <c r="AE262" s="47">
        <v>24</v>
      </c>
      <c r="AF262" s="47">
        <v>10</v>
      </c>
      <c r="AG262" s="47">
        <v>34</v>
      </c>
    </row>
    <row r="263" spans="1:33" x14ac:dyDescent="0.2">
      <c r="A263" s="48">
        <v>16.090499999999999</v>
      </c>
      <c r="B263" s="49" t="s">
        <v>293</v>
      </c>
      <c r="C263" s="65" t="s">
        <v>560</v>
      </c>
      <c r="D263" s="51">
        <f t="shared" si="12"/>
        <v>46</v>
      </c>
      <c r="E263" s="51">
        <f t="shared" si="13"/>
        <v>31</v>
      </c>
      <c r="F263" s="51">
        <f t="shared" si="14"/>
        <v>77</v>
      </c>
      <c r="G263" s="47"/>
      <c r="H263" s="47"/>
      <c r="I263" s="47"/>
      <c r="J263" s="47"/>
      <c r="K263" s="47"/>
      <c r="L263" s="47"/>
      <c r="M263" s="47"/>
      <c r="N263" s="47"/>
      <c r="O263" s="47"/>
      <c r="P263" s="47">
        <v>39</v>
      </c>
      <c r="Q263" s="47">
        <v>25</v>
      </c>
      <c r="R263" s="47">
        <v>64</v>
      </c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>
        <v>1</v>
      </c>
      <c r="AD263" s="47">
        <v>1</v>
      </c>
      <c r="AE263" s="47">
        <v>7</v>
      </c>
      <c r="AF263" s="47">
        <v>5</v>
      </c>
      <c r="AG263" s="47">
        <v>12</v>
      </c>
    </row>
    <row r="264" spans="1:33" x14ac:dyDescent="0.2">
      <c r="A264" s="48">
        <v>23.010100000000001</v>
      </c>
      <c r="B264" s="49" t="s">
        <v>349</v>
      </c>
      <c r="C264" s="65" t="s">
        <v>578</v>
      </c>
      <c r="D264" s="51">
        <f t="shared" si="12"/>
        <v>40</v>
      </c>
      <c r="E264" s="51">
        <f t="shared" si="13"/>
        <v>16</v>
      </c>
      <c r="F264" s="51">
        <f t="shared" si="14"/>
        <v>56</v>
      </c>
      <c r="G264" s="47"/>
      <c r="H264" s="47"/>
      <c r="I264" s="47"/>
      <c r="J264" s="47"/>
      <c r="K264" s="47"/>
      <c r="L264" s="47"/>
      <c r="M264" s="47"/>
      <c r="N264" s="47"/>
      <c r="O264" s="47"/>
      <c r="P264" s="47">
        <v>25</v>
      </c>
      <c r="Q264" s="47">
        <v>13</v>
      </c>
      <c r="R264" s="47">
        <v>38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>
        <v>2</v>
      </c>
      <c r="AC264" s="47"/>
      <c r="AD264" s="47">
        <v>2</v>
      </c>
      <c r="AE264" s="47">
        <v>13</v>
      </c>
      <c r="AF264" s="47">
        <v>3</v>
      </c>
      <c r="AG264" s="47">
        <v>16</v>
      </c>
    </row>
    <row r="265" spans="1:33" x14ac:dyDescent="0.2">
      <c r="A265" s="48">
        <v>54.010100000000001</v>
      </c>
      <c r="B265" s="49" t="s">
        <v>346</v>
      </c>
      <c r="C265" s="65" t="s">
        <v>347</v>
      </c>
      <c r="D265" s="51">
        <f t="shared" si="12"/>
        <v>22</v>
      </c>
      <c r="E265" s="51">
        <f t="shared" si="13"/>
        <v>23</v>
      </c>
      <c r="F265" s="51">
        <f t="shared" si="14"/>
        <v>45</v>
      </c>
      <c r="G265" s="47"/>
      <c r="H265" s="47"/>
      <c r="I265" s="47"/>
      <c r="J265" s="47"/>
      <c r="K265" s="47"/>
      <c r="L265" s="47"/>
      <c r="M265" s="47"/>
      <c r="N265" s="47"/>
      <c r="O265" s="47"/>
      <c r="P265" s="47">
        <v>17</v>
      </c>
      <c r="Q265" s="47">
        <v>20</v>
      </c>
      <c r="R265" s="47">
        <v>37</v>
      </c>
      <c r="S265" s="47"/>
      <c r="T265" s="47"/>
      <c r="U265" s="47"/>
      <c r="V265" s="47">
        <v>1</v>
      </c>
      <c r="W265" s="47"/>
      <c r="X265" s="47">
        <v>1</v>
      </c>
      <c r="Y265" s="47"/>
      <c r="Z265" s="47"/>
      <c r="AA265" s="47"/>
      <c r="AB265" s="47"/>
      <c r="AC265" s="47">
        <v>1</v>
      </c>
      <c r="AD265" s="47">
        <v>1</v>
      </c>
      <c r="AE265" s="47">
        <v>4</v>
      </c>
      <c r="AF265" s="47">
        <v>2</v>
      </c>
      <c r="AG265" s="47">
        <v>6</v>
      </c>
    </row>
    <row r="266" spans="1:33" x14ac:dyDescent="0.2">
      <c r="A266" s="44" t="s">
        <v>422</v>
      </c>
      <c r="B266" s="45"/>
      <c r="C266" s="64"/>
      <c r="D266" s="47">
        <f t="shared" si="12"/>
        <v>225</v>
      </c>
      <c r="E266" s="47">
        <f t="shared" si="13"/>
        <v>163</v>
      </c>
      <c r="F266" s="47">
        <f t="shared" si="14"/>
        <v>388</v>
      </c>
      <c r="G266" s="47"/>
      <c r="H266" s="47"/>
      <c r="I266" s="47"/>
      <c r="J266" s="47">
        <v>1</v>
      </c>
      <c r="K266" s="47"/>
      <c r="L266" s="47">
        <v>1</v>
      </c>
      <c r="M266" s="47"/>
      <c r="N266" s="47">
        <v>1</v>
      </c>
      <c r="O266" s="47">
        <v>1</v>
      </c>
      <c r="P266" s="47">
        <v>167</v>
      </c>
      <c r="Q266" s="47">
        <v>115</v>
      </c>
      <c r="R266" s="47">
        <v>282</v>
      </c>
      <c r="S266" s="47"/>
      <c r="T266" s="47"/>
      <c r="U266" s="47"/>
      <c r="V266" s="47">
        <v>1</v>
      </c>
      <c r="W266" s="47"/>
      <c r="X266" s="47">
        <v>1</v>
      </c>
      <c r="Y266" s="47"/>
      <c r="Z266" s="47"/>
      <c r="AA266" s="47"/>
      <c r="AB266" s="47"/>
      <c r="AC266" s="47">
        <v>2</v>
      </c>
      <c r="AD266" s="47">
        <v>2</v>
      </c>
      <c r="AE266" s="47">
        <v>56</v>
      </c>
      <c r="AF266" s="47">
        <v>45</v>
      </c>
      <c r="AG266" s="47">
        <v>101</v>
      </c>
    </row>
    <row r="267" spans="1:33" x14ac:dyDescent="0.2">
      <c r="A267" s="48">
        <v>16.010200000000001</v>
      </c>
      <c r="B267" s="49" t="s">
        <v>340</v>
      </c>
      <c r="C267" s="65" t="s">
        <v>579</v>
      </c>
      <c r="D267" s="51">
        <f t="shared" si="12"/>
        <v>21</v>
      </c>
      <c r="E267" s="51">
        <f t="shared" si="13"/>
        <v>11</v>
      </c>
      <c r="F267" s="51">
        <f t="shared" si="14"/>
        <v>32</v>
      </c>
      <c r="G267" s="47"/>
      <c r="H267" s="47"/>
      <c r="I267" s="47"/>
      <c r="J267" s="47"/>
      <c r="K267" s="47"/>
      <c r="L267" s="47"/>
      <c r="M267" s="47"/>
      <c r="N267" s="47"/>
      <c r="O267" s="47"/>
      <c r="P267" s="47">
        <v>15</v>
      </c>
      <c r="Q267" s="47">
        <v>7</v>
      </c>
      <c r="R267" s="47">
        <v>22</v>
      </c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>
        <v>6</v>
      </c>
      <c r="AF267" s="47">
        <v>4</v>
      </c>
      <c r="AG267" s="47">
        <v>10</v>
      </c>
    </row>
    <row r="268" spans="1:33" x14ac:dyDescent="0.2">
      <c r="A268" s="48">
        <v>16.010300000000001</v>
      </c>
      <c r="B268" s="49" t="s">
        <v>342</v>
      </c>
      <c r="C268" s="65" t="s">
        <v>580</v>
      </c>
      <c r="D268" s="51">
        <f t="shared" si="12"/>
        <v>73</v>
      </c>
      <c r="E268" s="51">
        <f t="shared" si="13"/>
        <v>18</v>
      </c>
      <c r="F268" s="51">
        <f t="shared" si="14"/>
        <v>91</v>
      </c>
      <c r="G268" s="47"/>
      <c r="H268" s="47"/>
      <c r="I268" s="47"/>
      <c r="J268" s="47"/>
      <c r="K268" s="47"/>
      <c r="L268" s="47"/>
      <c r="M268" s="47"/>
      <c r="N268" s="47"/>
      <c r="O268" s="47"/>
      <c r="P268" s="47">
        <v>62</v>
      </c>
      <c r="Q268" s="47">
        <v>11</v>
      </c>
      <c r="R268" s="47">
        <v>73</v>
      </c>
      <c r="S268" s="47"/>
      <c r="T268" s="47"/>
      <c r="U268" s="47"/>
      <c r="V268" s="47">
        <v>1</v>
      </c>
      <c r="W268" s="47"/>
      <c r="X268" s="47">
        <v>1</v>
      </c>
      <c r="Y268" s="47"/>
      <c r="Z268" s="47"/>
      <c r="AA268" s="47"/>
      <c r="AB268" s="47"/>
      <c r="AC268" s="47"/>
      <c r="AD268" s="47"/>
      <c r="AE268" s="47">
        <v>10</v>
      </c>
      <c r="AF268" s="47">
        <v>7</v>
      </c>
      <c r="AG268" s="47">
        <v>17</v>
      </c>
    </row>
    <row r="269" spans="1:33" x14ac:dyDescent="0.2">
      <c r="A269" s="48">
        <v>16.010400000000001</v>
      </c>
      <c r="B269" s="49" t="s">
        <v>287</v>
      </c>
      <c r="C269" s="65" t="s">
        <v>288</v>
      </c>
      <c r="D269" s="51">
        <f t="shared" si="12"/>
        <v>20</v>
      </c>
      <c r="E269" s="51">
        <f t="shared" si="13"/>
        <v>13</v>
      </c>
      <c r="F269" s="51">
        <f t="shared" si="14"/>
        <v>33</v>
      </c>
      <c r="G269" s="47"/>
      <c r="H269" s="47"/>
      <c r="I269" s="47"/>
      <c r="J269" s="47"/>
      <c r="K269" s="47"/>
      <c r="L269" s="47"/>
      <c r="M269" s="47"/>
      <c r="N269" s="47"/>
      <c r="O269" s="47"/>
      <c r="P269" s="47">
        <v>13</v>
      </c>
      <c r="Q269" s="47">
        <v>9</v>
      </c>
      <c r="R269" s="47">
        <v>22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>
        <v>7</v>
      </c>
      <c r="AF269" s="47">
        <v>4</v>
      </c>
      <c r="AG269" s="47">
        <v>11</v>
      </c>
    </row>
    <row r="270" spans="1:33" x14ac:dyDescent="0.2">
      <c r="A270" s="48">
        <v>16.090499999999999</v>
      </c>
      <c r="B270" s="49" t="s">
        <v>293</v>
      </c>
      <c r="C270" s="65" t="s">
        <v>560</v>
      </c>
      <c r="D270" s="51">
        <f t="shared" si="12"/>
        <v>17</v>
      </c>
      <c r="E270" s="51">
        <f t="shared" si="13"/>
        <v>13</v>
      </c>
      <c r="F270" s="51">
        <f t="shared" si="14"/>
        <v>30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>
        <v>10</v>
      </c>
      <c r="Q270" s="47">
        <v>9</v>
      </c>
      <c r="R270" s="47">
        <v>19</v>
      </c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>
        <v>1</v>
      </c>
      <c r="AD270" s="47">
        <v>1</v>
      </c>
      <c r="AE270" s="47">
        <v>7</v>
      </c>
      <c r="AF270" s="47">
        <v>3</v>
      </c>
      <c r="AG270" s="47">
        <v>10</v>
      </c>
    </row>
    <row r="271" spans="1:33" x14ac:dyDescent="0.2">
      <c r="A271" s="48">
        <v>23.010100000000001</v>
      </c>
      <c r="B271" s="49" t="s">
        <v>295</v>
      </c>
      <c r="C271" s="65" t="s">
        <v>296</v>
      </c>
      <c r="D271" s="51">
        <f t="shared" si="12"/>
        <v>26</v>
      </c>
      <c r="E271" s="51">
        <f t="shared" si="13"/>
        <v>17</v>
      </c>
      <c r="F271" s="51">
        <f t="shared" si="14"/>
        <v>43</v>
      </c>
      <c r="G271" s="47"/>
      <c r="H271" s="47"/>
      <c r="I271" s="47"/>
      <c r="J271" s="47">
        <v>1</v>
      </c>
      <c r="K271" s="47"/>
      <c r="L271" s="47">
        <v>1</v>
      </c>
      <c r="M271" s="47"/>
      <c r="N271" s="47"/>
      <c r="O271" s="47"/>
      <c r="P271" s="47">
        <v>17</v>
      </c>
      <c r="Q271" s="47">
        <v>9</v>
      </c>
      <c r="R271" s="47">
        <v>26</v>
      </c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>
        <v>1</v>
      </c>
      <c r="AD271" s="47">
        <v>1</v>
      </c>
      <c r="AE271" s="47">
        <v>8</v>
      </c>
      <c r="AF271" s="47">
        <v>7</v>
      </c>
      <c r="AG271" s="47">
        <v>15</v>
      </c>
    </row>
    <row r="272" spans="1:33" x14ac:dyDescent="0.2">
      <c r="A272" s="48">
        <v>38.010100000000001</v>
      </c>
      <c r="B272" s="49" t="s">
        <v>299</v>
      </c>
      <c r="C272" s="65" t="s">
        <v>562</v>
      </c>
      <c r="D272" s="51">
        <f t="shared" si="12"/>
        <v>8</v>
      </c>
      <c r="E272" s="51">
        <f t="shared" si="13"/>
        <v>30</v>
      </c>
      <c r="F272" s="51">
        <f t="shared" si="14"/>
        <v>38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>
        <v>6</v>
      </c>
      <c r="Q272" s="47">
        <v>27</v>
      </c>
      <c r="R272" s="47">
        <v>33</v>
      </c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>
        <v>2</v>
      </c>
      <c r="AF272" s="47">
        <v>3</v>
      </c>
      <c r="AG272" s="47">
        <v>5</v>
      </c>
    </row>
    <row r="273" spans="1:33" x14ac:dyDescent="0.2">
      <c r="A273" s="48">
        <v>50.100200000000001</v>
      </c>
      <c r="B273" s="49" t="s">
        <v>344</v>
      </c>
      <c r="C273" s="65" t="s">
        <v>581</v>
      </c>
      <c r="D273" s="51">
        <f t="shared" si="12"/>
        <v>34</v>
      </c>
      <c r="E273" s="51">
        <f t="shared" si="13"/>
        <v>24</v>
      </c>
      <c r="F273" s="51">
        <f t="shared" si="14"/>
        <v>58</v>
      </c>
      <c r="G273" s="47"/>
      <c r="H273" s="47"/>
      <c r="I273" s="47"/>
      <c r="J273" s="47"/>
      <c r="K273" s="47"/>
      <c r="L273" s="47"/>
      <c r="M273" s="47"/>
      <c r="N273" s="47">
        <v>1</v>
      </c>
      <c r="O273" s="47">
        <v>1</v>
      </c>
      <c r="P273" s="47">
        <v>21</v>
      </c>
      <c r="Q273" s="47">
        <v>11</v>
      </c>
      <c r="R273" s="47">
        <v>32</v>
      </c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>
        <v>13</v>
      </c>
      <c r="AF273" s="47">
        <v>12</v>
      </c>
      <c r="AG273" s="47">
        <v>25</v>
      </c>
    </row>
    <row r="274" spans="1:33" x14ac:dyDescent="0.2">
      <c r="A274" s="52">
        <v>54.010100000000001</v>
      </c>
      <c r="B274" s="49" t="s">
        <v>346</v>
      </c>
      <c r="C274" s="65" t="s">
        <v>347</v>
      </c>
      <c r="D274" s="51">
        <f t="shared" si="12"/>
        <v>26</v>
      </c>
      <c r="E274" s="51">
        <f t="shared" si="13"/>
        <v>37</v>
      </c>
      <c r="F274" s="51">
        <f t="shared" si="14"/>
        <v>63</v>
      </c>
      <c r="G274" s="47"/>
      <c r="H274" s="47"/>
      <c r="I274" s="47"/>
      <c r="J274" s="47"/>
      <c r="K274" s="47"/>
      <c r="L274" s="47"/>
      <c r="M274" s="47"/>
      <c r="N274" s="47"/>
      <c r="O274" s="47"/>
      <c r="P274" s="47">
        <v>23</v>
      </c>
      <c r="Q274" s="47">
        <v>32</v>
      </c>
      <c r="R274" s="47">
        <v>55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>
        <v>3</v>
      </c>
      <c r="AF274" s="47">
        <v>5</v>
      </c>
      <c r="AG274" s="47">
        <v>8</v>
      </c>
    </row>
    <row r="275" spans="1:33" x14ac:dyDescent="0.2">
      <c r="A275" s="36" t="s">
        <v>355</v>
      </c>
      <c r="B275" s="37"/>
      <c r="C275" s="62"/>
      <c r="D275" s="39">
        <f t="shared" si="12"/>
        <v>287</v>
      </c>
      <c r="E275" s="39">
        <f t="shared" si="13"/>
        <v>142</v>
      </c>
      <c r="F275" s="39">
        <f t="shared" si="14"/>
        <v>429</v>
      </c>
      <c r="G275" s="39"/>
      <c r="H275" s="39"/>
      <c r="I275" s="39"/>
      <c r="J275" s="39"/>
      <c r="K275" s="39"/>
      <c r="L275" s="39"/>
      <c r="M275" s="39"/>
      <c r="N275" s="39"/>
      <c r="O275" s="39"/>
      <c r="P275" s="39">
        <v>60</v>
      </c>
      <c r="Q275" s="39">
        <v>31</v>
      </c>
      <c r="R275" s="39">
        <v>91</v>
      </c>
      <c r="S275" s="39"/>
      <c r="T275" s="39"/>
      <c r="U275" s="39"/>
      <c r="V275" s="39"/>
      <c r="W275" s="39"/>
      <c r="X275" s="39"/>
      <c r="Y275" s="39"/>
      <c r="Z275" s="39"/>
      <c r="AA275" s="39"/>
      <c r="AB275" s="39">
        <v>1</v>
      </c>
      <c r="AC275" s="39"/>
      <c r="AD275" s="39">
        <v>1</v>
      </c>
      <c r="AE275" s="39">
        <v>226</v>
      </c>
      <c r="AF275" s="39">
        <v>111</v>
      </c>
      <c r="AG275" s="39">
        <v>337</v>
      </c>
    </row>
    <row r="276" spans="1:33" x14ac:dyDescent="0.2">
      <c r="A276" s="40" t="s">
        <v>12</v>
      </c>
      <c r="B276" s="41"/>
      <c r="C276" s="63"/>
      <c r="D276" s="43">
        <f t="shared" si="12"/>
        <v>81</v>
      </c>
      <c r="E276" s="43">
        <f t="shared" si="13"/>
        <v>68</v>
      </c>
      <c r="F276" s="43">
        <f t="shared" si="14"/>
        <v>149</v>
      </c>
      <c r="G276" s="43"/>
      <c r="H276" s="43"/>
      <c r="I276" s="43"/>
      <c r="J276" s="43"/>
      <c r="K276" s="43"/>
      <c r="L276" s="43"/>
      <c r="M276" s="43"/>
      <c r="N276" s="43"/>
      <c r="O276" s="43"/>
      <c r="P276" s="43">
        <v>32</v>
      </c>
      <c r="Q276" s="43">
        <v>18</v>
      </c>
      <c r="R276" s="43">
        <v>50</v>
      </c>
      <c r="S276" s="43"/>
      <c r="T276" s="43"/>
      <c r="U276" s="43"/>
      <c r="V276" s="43"/>
      <c r="W276" s="43"/>
      <c r="X276" s="43"/>
      <c r="Y276" s="43"/>
      <c r="Z276" s="43"/>
      <c r="AA276" s="43"/>
      <c r="AB276" s="43">
        <v>1</v>
      </c>
      <c r="AC276" s="43"/>
      <c r="AD276" s="43">
        <v>1</v>
      </c>
      <c r="AE276" s="43">
        <v>48</v>
      </c>
      <c r="AF276" s="43">
        <v>50</v>
      </c>
      <c r="AG276" s="43">
        <v>98</v>
      </c>
    </row>
    <row r="277" spans="1:33" x14ac:dyDescent="0.2">
      <c r="A277" s="44" t="s">
        <v>428</v>
      </c>
      <c r="B277" s="45"/>
      <c r="C277" s="64"/>
      <c r="D277" s="47">
        <f t="shared" si="12"/>
        <v>81</v>
      </c>
      <c r="E277" s="47">
        <f t="shared" si="13"/>
        <v>68</v>
      </c>
      <c r="F277" s="47">
        <f t="shared" si="14"/>
        <v>149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>
        <v>32</v>
      </c>
      <c r="Q277" s="47">
        <v>18</v>
      </c>
      <c r="R277" s="47">
        <v>50</v>
      </c>
      <c r="S277" s="47"/>
      <c r="T277" s="47"/>
      <c r="U277" s="47"/>
      <c r="V277" s="47"/>
      <c r="W277" s="47"/>
      <c r="X277" s="47"/>
      <c r="Y277" s="47"/>
      <c r="Z277" s="47"/>
      <c r="AA277" s="47"/>
      <c r="AB277" s="47">
        <v>1</v>
      </c>
      <c r="AC277" s="47"/>
      <c r="AD277" s="47">
        <v>1</v>
      </c>
      <c r="AE277" s="47">
        <v>48</v>
      </c>
      <c r="AF277" s="47">
        <v>50</v>
      </c>
      <c r="AG277" s="47">
        <v>98</v>
      </c>
    </row>
    <row r="278" spans="1:33" x14ac:dyDescent="0.2">
      <c r="A278" s="48">
        <v>45</v>
      </c>
      <c r="B278" s="49" t="s">
        <v>352</v>
      </c>
      <c r="C278" s="65" t="s">
        <v>582</v>
      </c>
      <c r="D278" s="51">
        <f t="shared" si="12"/>
        <v>18</v>
      </c>
      <c r="E278" s="51">
        <f t="shared" si="13"/>
        <v>4</v>
      </c>
      <c r="F278" s="51">
        <f t="shared" si="14"/>
        <v>22</v>
      </c>
      <c r="G278" s="47"/>
      <c r="H278" s="47"/>
      <c r="I278" s="47"/>
      <c r="J278" s="47"/>
      <c r="K278" s="47"/>
      <c r="L278" s="47"/>
      <c r="M278" s="47"/>
      <c r="N278" s="47"/>
      <c r="O278" s="47"/>
      <c r="P278" s="47">
        <v>3</v>
      </c>
      <c r="Q278" s="47"/>
      <c r="R278" s="47">
        <v>3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>
        <v>1</v>
      </c>
      <c r="AC278" s="47"/>
      <c r="AD278" s="47">
        <v>1</v>
      </c>
      <c r="AE278" s="47">
        <v>14</v>
      </c>
      <c r="AF278" s="47">
        <v>4</v>
      </c>
      <c r="AG278" s="47">
        <v>18</v>
      </c>
    </row>
    <row r="279" spans="1:33" x14ac:dyDescent="0.2">
      <c r="A279" s="48" t="s">
        <v>356</v>
      </c>
      <c r="B279" s="49" t="s">
        <v>356</v>
      </c>
      <c r="C279" s="65" t="s">
        <v>583</v>
      </c>
      <c r="D279" s="51">
        <f t="shared" si="12"/>
        <v>8</v>
      </c>
      <c r="E279" s="51">
        <f t="shared" si="13"/>
        <v>9</v>
      </c>
      <c r="F279" s="51">
        <f t="shared" si="14"/>
        <v>17</v>
      </c>
      <c r="G279" s="47"/>
      <c r="H279" s="47"/>
      <c r="I279" s="47"/>
      <c r="J279" s="47"/>
      <c r="K279" s="47"/>
      <c r="L279" s="47"/>
      <c r="M279" s="47"/>
      <c r="N279" s="47"/>
      <c r="O279" s="47"/>
      <c r="P279" s="47">
        <v>2</v>
      </c>
      <c r="Q279" s="47">
        <v>4</v>
      </c>
      <c r="R279" s="47">
        <v>6</v>
      </c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>
        <v>6</v>
      </c>
      <c r="AF279" s="47">
        <v>5</v>
      </c>
      <c r="AG279" s="47">
        <v>11</v>
      </c>
    </row>
    <row r="280" spans="1:33" x14ac:dyDescent="0.2">
      <c r="A280" s="48" t="s">
        <v>358</v>
      </c>
      <c r="B280" s="49" t="s">
        <v>358</v>
      </c>
      <c r="C280" s="65" t="s">
        <v>584</v>
      </c>
      <c r="D280" s="51">
        <f t="shared" si="12"/>
        <v>1</v>
      </c>
      <c r="E280" s="51">
        <f t="shared" si="13"/>
        <v>6</v>
      </c>
      <c r="F280" s="51">
        <f t="shared" si="14"/>
        <v>7</v>
      </c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>
        <v>1</v>
      </c>
      <c r="AF280" s="47">
        <v>6</v>
      </c>
      <c r="AG280" s="47">
        <v>7</v>
      </c>
    </row>
    <row r="281" spans="1:33" x14ac:dyDescent="0.2">
      <c r="A281" s="48" t="s">
        <v>360</v>
      </c>
      <c r="B281" s="49" t="s">
        <v>360</v>
      </c>
      <c r="C281" s="65" t="s">
        <v>585</v>
      </c>
      <c r="D281" s="51">
        <f t="shared" si="12"/>
        <v>18</v>
      </c>
      <c r="E281" s="51">
        <f t="shared" si="13"/>
        <v>24</v>
      </c>
      <c r="F281" s="51">
        <f t="shared" si="14"/>
        <v>42</v>
      </c>
      <c r="G281" s="47"/>
      <c r="H281" s="47"/>
      <c r="I281" s="47"/>
      <c r="J281" s="47"/>
      <c r="K281" s="47"/>
      <c r="L281" s="47"/>
      <c r="M281" s="47"/>
      <c r="N281" s="47"/>
      <c r="O281" s="47"/>
      <c r="P281" s="47">
        <v>4</v>
      </c>
      <c r="Q281" s="47">
        <v>5</v>
      </c>
      <c r="R281" s="47">
        <v>9</v>
      </c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>
        <v>14</v>
      </c>
      <c r="AF281" s="47">
        <v>19</v>
      </c>
      <c r="AG281" s="47">
        <v>33</v>
      </c>
    </row>
    <row r="282" spans="1:33" x14ac:dyDescent="0.2">
      <c r="A282" s="48" t="s">
        <v>362</v>
      </c>
      <c r="B282" s="49" t="s">
        <v>362</v>
      </c>
      <c r="C282" s="65" t="s">
        <v>586</v>
      </c>
      <c r="D282" s="51">
        <f t="shared" si="12"/>
        <v>1</v>
      </c>
      <c r="E282" s="51">
        <f t="shared" si="13"/>
        <v>0</v>
      </c>
      <c r="F282" s="51">
        <f t="shared" si="14"/>
        <v>1</v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>
        <v>1</v>
      </c>
      <c r="AF282" s="47"/>
      <c r="AG282" s="47">
        <v>1</v>
      </c>
    </row>
    <row r="283" spans="1:33" x14ac:dyDescent="0.2">
      <c r="A283" s="48" t="s">
        <v>364</v>
      </c>
      <c r="B283" s="49" t="s">
        <v>364</v>
      </c>
      <c r="C283" s="65" t="s">
        <v>587</v>
      </c>
      <c r="D283" s="51">
        <f t="shared" si="12"/>
        <v>22</v>
      </c>
      <c r="E283" s="51">
        <f t="shared" si="13"/>
        <v>9</v>
      </c>
      <c r="F283" s="51">
        <f t="shared" si="14"/>
        <v>31</v>
      </c>
      <c r="G283" s="47"/>
      <c r="H283" s="47"/>
      <c r="I283" s="47"/>
      <c r="J283" s="47"/>
      <c r="K283" s="47"/>
      <c r="L283" s="47"/>
      <c r="M283" s="47"/>
      <c r="N283" s="47"/>
      <c r="O283" s="47"/>
      <c r="P283" s="47">
        <v>13</v>
      </c>
      <c r="Q283" s="47">
        <v>3</v>
      </c>
      <c r="R283" s="47">
        <v>16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>
        <v>9</v>
      </c>
      <c r="AF283" s="47">
        <v>6</v>
      </c>
      <c r="AG283" s="47">
        <v>15</v>
      </c>
    </row>
    <row r="284" spans="1:33" x14ac:dyDescent="0.2">
      <c r="A284" s="48" t="s">
        <v>366</v>
      </c>
      <c r="B284" s="49" t="s">
        <v>366</v>
      </c>
      <c r="C284" s="65" t="s">
        <v>588</v>
      </c>
      <c r="D284" s="51">
        <f t="shared" si="12"/>
        <v>5</v>
      </c>
      <c r="E284" s="51">
        <f t="shared" si="13"/>
        <v>8</v>
      </c>
      <c r="F284" s="51">
        <f t="shared" si="14"/>
        <v>13</v>
      </c>
      <c r="G284" s="47"/>
      <c r="H284" s="47"/>
      <c r="I284" s="47"/>
      <c r="J284" s="47"/>
      <c r="K284" s="47"/>
      <c r="L284" s="47"/>
      <c r="M284" s="47"/>
      <c r="N284" s="47"/>
      <c r="O284" s="47"/>
      <c r="P284" s="47">
        <v>2</v>
      </c>
      <c r="Q284" s="47"/>
      <c r="R284" s="47">
        <v>2</v>
      </c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>
        <v>3</v>
      </c>
      <c r="AF284" s="47">
        <v>8</v>
      </c>
      <c r="AG284" s="47">
        <v>11</v>
      </c>
    </row>
    <row r="285" spans="1:33" x14ac:dyDescent="0.2">
      <c r="A285" s="48" t="s">
        <v>368</v>
      </c>
      <c r="B285" s="49" t="s">
        <v>368</v>
      </c>
      <c r="C285" s="65" t="s">
        <v>589</v>
      </c>
      <c r="D285" s="51">
        <f t="shared" si="12"/>
        <v>8</v>
      </c>
      <c r="E285" s="51">
        <f t="shared" si="13"/>
        <v>8</v>
      </c>
      <c r="F285" s="51">
        <f t="shared" si="14"/>
        <v>16</v>
      </c>
      <c r="G285" s="47"/>
      <c r="H285" s="47"/>
      <c r="I285" s="47"/>
      <c r="J285" s="47"/>
      <c r="K285" s="47"/>
      <c r="L285" s="47"/>
      <c r="M285" s="47"/>
      <c r="N285" s="47"/>
      <c r="O285" s="47"/>
      <c r="P285" s="47">
        <v>8</v>
      </c>
      <c r="Q285" s="47">
        <v>6</v>
      </c>
      <c r="R285" s="47">
        <v>14</v>
      </c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>
        <v>2</v>
      </c>
      <c r="AG285" s="47">
        <v>2</v>
      </c>
    </row>
    <row r="286" spans="1:33" x14ac:dyDescent="0.2">
      <c r="A286" s="40" t="s">
        <v>40</v>
      </c>
      <c r="B286" s="41"/>
      <c r="C286" s="63"/>
      <c r="D286" s="43">
        <f t="shared" si="12"/>
        <v>206</v>
      </c>
      <c r="E286" s="43">
        <f t="shared" si="13"/>
        <v>74</v>
      </c>
      <c r="F286" s="43">
        <f t="shared" si="14"/>
        <v>280</v>
      </c>
      <c r="G286" s="43"/>
      <c r="H286" s="43"/>
      <c r="I286" s="43"/>
      <c r="J286" s="43"/>
      <c r="K286" s="43"/>
      <c r="L286" s="43"/>
      <c r="M286" s="43"/>
      <c r="N286" s="43"/>
      <c r="O286" s="43"/>
      <c r="P286" s="43">
        <v>28</v>
      </c>
      <c r="Q286" s="43">
        <v>13</v>
      </c>
      <c r="R286" s="43">
        <v>41</v>
      </c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>
        <v>178</v>
      </c>
      <c r="AF286" s="43">
        <v>61</v>
      </c>
      <c r="AG286" s="43">
        <v>239</v>
      </c>
    </row>
    <row r="287" spans="1:33" x14ac:dyDescent="0.2">
      <c r="A287" s="44" t="s">
        <v>422</v>
      </c>
      <c r="B287" s="45"/>
      <c r="C287" s="64"/>
      <c r="D287" s="47">
        <f t="shared" si="12"/>
        <v>206</v>
      </c>
      <c r="E287" s="47">
        <f t="shared" si="13"/>
        <v>74</v>
      </c>
      <c r="F287" s="47">
        <f t="shared" si="14"/>
        <v>280</v>
      </c>
      <c r="G287" s="47"/>
      <c r="H287" s="47"/>
      <c r="I287" s="47"/>
      <c r="J287" s="47"/>
      <c r="K287" s="47"/>
      <c r="L287" s="47"/>
      <c r="M287" s="47"/>
      <c r="N287" s="47"/>
      <c r="O287" s="47"/>
      <c r="P287" s="47">
        <v>28</v>
      </c>
      <c r="Q287" s="47">
        <v>13</v>
      </c>
      <c r="R287" s="47">
        <v>41</v>
      </c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>
        <v>178</v>
      </c>
      <c r="AF287" s="47">
        <v>61</v>
      </c>
      <c r="AG287" s="47">
        <v>239</v>
      </c>
    </row>
    <row r="288" spans="1:33" x14ac:dyDescent="0.2">
      <c r="A288" s="52" t="s">
        <v>370</v>
      </c>
      <c r="B288" s="49" t="s">
        <v>370</v>
      </c>
      <c r="C288" s="65" t="s">
        <v>590</v>
      </c>
      <c r="D288" s="51">
        <f t="shared" ref="D288:D292" si="15">G288+J288+M288+P288+S288+V288+Y288+AB288+AE288</f>
        <v>206</v>
      </c>
      <c r="E288" s="51">
        <f t="shared" ref="E288:E292" si="16">H288+K288+N288+Q288+T288+W288+Z288+AC288+AF288</f>
        <v>74</v>
      </c>
      <c r="F288" s="51">
        <f t="shared" ref="F288:F292" si="17">SUM(D288:E288)</f>
        <v>280</v>
      </c>
      <c r="G288" s="47"/>
      <c r="H288" s="47"/>
      <c r="I288" s="47"/>
      <c r="J288" s="47"/>
      <c r="K288" s="47"/>
      <c r="L288" s="47"/>
      <c r="M288" s="47"/>
      <c r="N288" s="47"/>
      <c r="O288" s="47"/>
      <c r="P288" s="47">
        <v>28</v>
      </c>
      <c r="Q288" s="47">
        <v>13</v>
      </c>
      <c r="R288" s="47">
        <v>41</v>
      </c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>
        <v>178</v>
      </c>
      <c r="AF288" s="47">
        <v>61</v>
      </c>
      <c r="AG288" s="47">
        <v>239</v>
      </c>
    </row>
    <row r="289" spans="1:33" x14ac:dyDescent="0.2">
      <c r="A289" s="36" t="s">
        <v>591</v>
      </c>
      <c r="B289" s="37"/>
      <c r="C289" s="62"/>
      <c r="D289" s="39">
        <f t="shared" si="15"/>
        <v>27</v>
      </c>
      <c r="E289" s="39">
        <f t="shared" si="16"/>
        <v>36</v>
      </c>
      <c r="F289" s="39">
        <f t="shared" si="17"/>
        <v>63</v>
      </c>
      <c r="G289" s="39"/>
      <c r="H289" s="39"/>
      <c r="I289" s="39"/>
      <c r="J289" s="39"/>
      <c r="K289" s="39"/>
      <c r="L289" s="39"/>
      <c r="M289" s="39"/>
      <c r="N289" s="39"/>
      <c r="O289" s="39"/>
      <c r="P289" s="39">
        <v>17</v>
      </c>
      <c r="Q289" s="39">
        <v>20</v>
      </c>
      <c r="R289" s="39">
        <v>37</v>
      </c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>
        <v>1</v>
      </c>
      <c r="AD289" s="39">
        <v>1</v>
      </c>
      <c r="AE289" s="39">
        <v>10</v>
      </c>
      <c r="AF289" s="39">
        <v>15</v>
      </c>
      <c r="AG289" s="39">
        <v>25</v>
      </c>
    </row>
    <row r="290" spans="1:33" x14ac:dyDescent="0.2">
      <c r="A290" s="40" t="s">
        <v>40</v>
      </c>
      <c r="B290" s="41"/>
      <c r="C290" s="63"/>
      <c r="D290" s="43">
        <f t="shared" si="15"/>
        <v>27</v>
      </c>
      <c r="E290" s="43">
        <f t="shared" si="16"/>
        <v>36</v>
      </c>
      <c r="F290" s="43">
        <f t="shared" si="17"/>
        <v>63</v>
      </c>
      <c r="G290" s="43"/>
      <c r="H290" s="43"/>
      <c r="I290" s="43"/>
      <c r="J290" s="43"/>
      <c r="K290" s="43"/>
      <c r="L290" s="43"/>
      <c r="M290" s="43"/>
      <c r="N290" s="43"/>
      <c r="O290" s="43"/>
      <c r="P290" s="43">
        <v>17</v>
      </c>
      <c r="Q290" s="43">
        <v>20</v>
      </c>
      <c r="R290" s="43">
        <v>37</v>
      </c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>
        <v>1</v>
      </c>
      <c r="AD290" s="43">
        <v>1</v>
      </c>
      <c r="AE290" s="43">
        <v>10</v>
      </c>
      <c r="AF290" s="43">
        <v>15</v>
      </c>
      <c r="AG290" s="43">
        <v>25</v>
      </c>
    </row>
    <row r="291" spans="1:33" x14ac:dyDescent="0.2">
      <c r="A291" s="44" t="s">
        <v>422</v>
      </c>
      <c r="B291" s="45"/>
      <c r="C291" s="64"/>
      <c r="D291" s="47">
        <f t="shared" si="15"/>
        <v>27</v>
      </c>
      <c r="E291" s="47">
        <f t="shared" si="16"/>
        <v>36</v>
      </c>
      <c r="F291" s="47">
        <f t="shared" si="17"/>
        <v>63</v>
      </c>
      <c r="G291" s="47"/>
      <c r="H291" s="47"/>
      <c r="I291" s="47"/>
      <c r="J291" s="47"/>
      <c r="K291" s="47"/>
      <c r="L291" s="47"/>
      <c r="M291" s="47"/>
      <c r="N291" s="47"/>
      <c r="O291" s="47"/>
      <c r="P291" s="47">
        <v>17</v>
      </c>
      <c r="Q291" s="47">
        <v>20</v>
      </c>
      <c r="R291" s="47">
        <v>37</v>
      </c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>
        <v>1</v>
      </c>
      <c r="AD291" s="47">
        <v>1</v>
      </c>
      <c r="AE291" s="47">
        <v>10</v>
      </c>
      <c r="AF291" s="47">
        <v>15</v>
      </c>
      <c r="AG291" s="47">
        <v>25</v>
      </c>
    </row>
    <row r="292" spans="1:33" x14ac:dyDescent="0.2">
      <c r="A292" s="54">
        <v>4.0301</v>
      </c>
      <c r="B292" s="49" t="s">
        <v>373</v>
      </c>
      <c r="C292" s="65" t="s">
        <v>591</v>
      </c>
      <c r="D292" s="51">
        <f t="shared" si="15"/>
        <v>27</v>
      </c>
      <c r="E292" s="51">
        <f t="shared" si="16"/>
        <v>36</v>
      </c>
      <c r="F292" s="51">
        <f t="shared" si="17"/>
        <v>63</v>
      </c>
      <c r="G292" s="47"/>
      <c r="H292" s="47"/>
      <c r="I292" s="47"/>
      <c r="J292" s="47"/>
      <c r="K292" s="47"/>
      <c r="L292" s="47"/>
      <c r="M292" s="47"/>
      <c r="N292" s="47"/>
      <c r="O292" s="47"/>
      <c r="P292" s="47">
        <v>17</v>
      </c>
      <c r="Q292" s="47">
        <v>20</v>
      </c>
      <c r="R292" s="47">
        <v>37</v>
      </c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>
        <v>1</v>
      </c>
      <c r="AD292" s="47">
        <v>1</v>
      </c>
      <c r="AE292" s="47">
        <v>10</v>
      </c>
      <c r="AF292" s="47">
        <v>15</v>
      </c>
      <c r="AG292" s="47">
        <v>25</v>
      </c>
    </row>
  </sheetData>
  <mergeCells count="18">
    <mergeCell ref="A6:AG6"/>
    <mergeCell ref="A7:AG7"/>
    <mergeCell ref="Y8:AA8"/>
    <mergeCell ref="AB8:AD8"/>
    <mergeCell ref="AE8:AG8"/>
    <mergeCell ref="D8:F8"/>
    <mergeCell ref="C8:C9"/>
    <mergeCell ref="G8:I8"/>
    <mergeCell ref="J8:L8"/>
    <mergeCell ref="M8:O8"/>
    <mergeCell ref="P8:R8"/>
    <mergeCell ref="S8:U8"/>
    <mergeCell ref="V8:X8"/>
    <mergeCell ref="A1:AG1"/>
    <mergeCell ref="A2:AG2"/>
    <mergeCell ref="A3:AG3"/>
    <mergeCell ref="AF4:AG4"/>
    <mergeCell ref="A5:AG5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9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12.285156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28515625" style="29" bestFit="1" customWidth="1"/>
    <col min="7" max="7" width="4.140625" style="29" bestFit="1" customWidth="1"/>
    <col min="8" max="8" width="3.8554687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4" width="4.85546875" style="29" bestFit="1" customWidth="1"/>
    <col min="15" max="15" width="5.140625" style="29" bestFit="1" customWidth="1"/>
    <col min="16" max="16" width="3.140625" style="29" bestFit="1" customWidth="1"/>
    <col min="17" max="17" width="4.28515625" style="29" bestFit="1" customWidth="1"/>
    <col min="18" max="19" width="6.5703125" style="29" bestFit="1" customWidth="1"/>
    <col min="20" max="20" width="7.28515625" style="29" bestFit="1" customWidth="1"/>
    <col min="21" max="21" width="3.140625" style="29" bestFit="1" customWidth="1"/>
    <col min="22" max="22" width="4.28515625" style="29" bestFit="1" customWidth="1"/>
    <col min="23" max="23" width="3.85546875" style="29" bestFit="1" customWidth="1"/>
    <col min="24" max="24" width="3.140625" style="29" bestFit="1" customWidth="1"/>
    <col min="25" max="25" width="4.28515625" style="29" bestFit="1" customWidth="1"/>
    <col min="26" max="27" width="4.140625" style="29" bestFit="1" customWidth="1"/>
    <col min="28" max="28" width="4.85546875" style="29" bestFit="1" customWidth="1"/>
    <col min="29" max="31" width="6.28515625" style="29" bestFit="1" customWidth="1"/>
    <col min="32" max="16384" width="9.140625" style="29"/>
  </cols>
  <sheetData>
    <row r="1" spans="1:31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</row>
    <row r="2" spans="1:31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</row>
    <row r="3" spans="1:31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</row>
    <row r="4" spans="1:31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2"/>
      <c r="X4" s="262"/>
      <c r="Y4" s="262"/>
      <c r="Z4" s="262"/>
      <c r="AA4" s="262"/>
      <c r="AB4" s="262"/>
      <c r="AC4" s="262"/>
      <c r="AD4" s="344">
        <v>45244</v>
      </c>
      <c r="AE4" s="344"/>
    </row>
    <row r="5" spans="1:31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</row>
    <row r="6" spans="1:31" s="259" customFormat="1" ht="15" x14ac:dyDescent="0.25">
      <c r="A6" s="354" t="s">
        <v>598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</row>
    <row r="7" spans="1:31" s="260" customFormat="1" ht="12" thickBot="1" x14ac:dyDescent="0.25">
      <c r="A7" s="365" t="s">
        <v>419</v>
      </c>
      <c r="B7" s="365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</row>
    <row r="8" spans="1:31" s="172" customFormat="1" ht="57.75" customHeight="1" x14ac:dyDescent="0.25">
      <c r="C8" s="373" t="s">
        <v>453</v>
      </c>
      <c r="D8" s="371" t="s">
        <v>452</v>
      </c>
      <c r="E8" s="371"/>
      <c r="F8" s="371"/>
      <c r="G8" s="371" t="s">
        <v>0</v>
      </c>
      <c r="H8" s="371"/>
      <c r="I8" s="371"/>
      <c r="J8" s="371" t="s">
        <v>1</v>
      </c>
      <c r="K8" s="371"/>
      <c r="L8" s="371"/>
      <c r="M8" s="371" t="s">
        <v>2</v>
      </c>
      <c r="N8" s="371"/>
      <c r="O8" s="371"/>
      <c r="P8" s="371" t="s">
        <v>450</v>
      </c>
      <c r="Q8" s="371"/>
      <c r="R8" s="371" t="s">
        <v>3</v>
      </c>
      <c r="S8" s="371"/>
      <c r="T8" s="371"/>
      <c r="U8" s="371" t="s">
        <v>4</v>
      </c>
      <c r="V8" s="371"/>
      <c r="W8" s="371" t="s">
        <v>5</v>
      </c>
      <c r="X8" s="371"/>
      <c r="Y8" s="371"/>
      <c r="Z8" s="371" t="s">
        <v>7</v>
      </c>
      <c r="AA8" s="371"/>
      <c r="AB8" s="371"/>
      <c r="AC8" s="371" t="s">
        <v>413</v>
      </c>
      <c r="AD8" s="371"/>
      <c r="AE8" s="372"/>
    </row>
    <row r="9" spans="1:31" s="257" customFormat="1" ht="13.5" thickBot="1" x14ac:dyDescent="0.3">
      <c r="C9" s="374"/>
      <c r="D9" s="125" t="s">
        <v>9</v>
      </c>
      <c r="E9" s="125" t="s">
        <v>8</v>
      </c>
      <c r="F9" s="126" t="s">
        <v>397</v>
      </c>
      <c r="G9" s="126" t="s">
        <v>9</v>
      </c>
      <c r="H9" s="126" t="s">
        <v>8</v>
      </c>
      <c r="I9" s="126" t="s">
        <v>397</v>
      </c>
      <c r="J9" s="126" t="s">
        <v>9</v>
      </c>
      <c r="K9" s="126" t="s">
        <v>8</v>
      </c>
      <c r="L9" s="126" t="s">
        <v>397</v>
      </c>
      <c r="M9" s="126" t="s">
        <v>9</v>
      </c>
      <c r="N9" s="126" t="s">
        <v>8</v>
      </c>
      <c r="O9" s="126" t="s">
        <v>397</v>
      </c>
      <c r="P9" s="126" t="s">
        <v>9</v>
      </c>
      <c r="Q9" s="126" t="s">
        <v>397</v>
      </c>
      <c r="R9" s="126" t="s">
        <v>9</v>
      </c>
      <c r="S9" s="126" t="s">
        <v>8</v>
      </c>
      <c r="T9" s="126" t="s">
        <v>397</v>
      </c>
      <c r="U9" s="126" t="s">
        <v>9</v>
      </c>
      <c r="V9" s="126" t="s">
        <v>397</v>
      </c>
      <c r="W9" s="126" t="s">
        <v>9</v>
      </c>
      <c r="X9" s="126" t="s">
        <v>8</v>
      </c>
      <c r="Y9" s="126" t="s">
        <v>397</v>
      </c>
      <c r="Z9" s="126" t="s">
        <v>9</v>
      </c>
      <c r="AA9" s="126" t="s">
        <v>8</v>
      </c>
      <c r="AB9" s="126" t="s">
        <v>397</v>
      </c>
      <c r="AC9" s="126" t="s">
        <v>9</v>
      </c>
      <c r="AD9" s="126" t="s">
        <v>8</v>
      </c>
      <c r="AE9" s="127" t="s">
        <v>397</v>
      </c>
    </row>
    <row r="10" spans="1:31" ht="15" customHeight="1" thickBot="1" x14ac:dyDescent="0.25">
      <c r="C10" s="76" t="s">
        <v>448</v>
      </c>
      <c r="D10" s="122">
        <f>G10+J10+M10+P10+R10+U10+W10+Z10+AC10</f>
        <v>8990</v>
      </c>
      <c r="E10" s="123">
        <f>H10+K10+N10+S10+X10+AA10+AD10</f>
        <v>5405</v>
      </c>
      <c r="F10" s="123">
        <f>SUM(D10:E10)</f>
        <v>14395</v>
      </c>
      <c r="G10" s="123">
        <v>51</v>
      </c>
      <c r="H10" s="123">
        <v>21</v>
      </c>
      <c r="I10" s="123">
        <v>72</v>
      </c>
      <c r="J10" s="123">
        <v>6</v>
      </c>
      <c r="K10" s="123">
        <v>3</v>
      </c>
      <c r="L10" s="123">
        <v>9</v>
      </c>
      <c r="M10" s="123">
        <v>288</v>
      </c>
      <c r="N10" s="123">
        <v>144</v>
      </c>
      <c r="O10" s="123">
        <v>432</v>
      </c>
      <c r="P10" s="123">
        <v>1</v>
      </c>
      <c r="Q10" s="123">
        <v>1</v>
      </c>
      <c r="R10" s="123">
        <v>6812</v>
      </c>
      <c r="S10" s="123">
        <v>4154</v>
      </c>
      <c r="T10" s="123">
        <v>10966</v>
      </c>
      <c r="U10" s="123">
        <v>2</v>
      </c>
      <c r="V10" s="123">
        <v>2</v>
      </c>
      <c r="W10" s="123">
        <v>16</v>
      </c>
      <c r="X10" s="123">
        <v>9</v>
      </c>
      <c r="Y10" s="123">
        <v>25</v>
      </c>
      <c r="Z10" s="123">
        <v>65</v>
      </c>
      <c r="AA10" s="123">
        <v>59</v>
      </c>
      <c r="AB10" s="123">
        <v>124</v>
      </c>
      <c r="AC10" s="123">
        <v>1749</v>
      </c>
      <c r="AD10" s="123">
        <v>1015</v>
      </c>
      <c r="AE10" s="124">
        <v>2764</v>
      </c>
    </row>
    <row r="11" spans="1:31" ht="15" customHeight="1" x14ac:dyDescent="0.2">
      <c r="C11" s="120" t="s">
        <v>12</v>
      </c>
      <c r="D11" s="118">
        <f t="shared" ref="D11" si="0">G11+J11+M11+P11+R11+U11+W11+Z11+AC11</f>
        <v>7047</v>
      </c>
      <c r="E11" s="90">
        <f t="shared" ref="E11" si="1">H11+K11+N11+S11+X11+AA11+AD11</f>
        <v>4207</v>
      </c>
      <c r="F11" s="90">
        <f t="shared" ref="F11" si="2">SUM(D11:E11)</f>
        <v>11254</v>
      </c>
      <c r="G11" s="90">
        <v>48</v>
      </c>
      <c r="H11" s="90">
        <v>21</v>
      </c>
      <c r="I11" s="90">
        <v>69</v>
      </c>
      <c r="J11" s="90">
        <v>2</v>
      </c>
      <c r="K11" s="90">
        <v>1</v>
      </c>
      <c r="L11" s="90">
        <v>3</v>
      </c>
      <c r="M11" s="90">
        <v>274</v>
      </c>
      <c r="N11" s="90">
        <v>141</v>
      </c>
      <c r="O11" s="90">
        <v>415</v>
      </c>
      <c r="P11" s="90">
        <v>1</v>
      </c>
      <c r="Q11" s="90">
        <v>1</v>
      </c>
      <c r="R11" s="90">
        <v>5744</v>
      </c>
      <c r="S11" s="90">
        <v>3452</v>
      </c>
      <c r="T11" s="90">
        <v>9196</v>
      </c>
      <c r="U11" s="90">
        <v>1</v>
      </c>
      <c r="V11" s="90">
        <v>1</v>
      </c>
      <c r="W11" s="90">
        <v>16</v>
      </c>
      <c r="X11" s="90">
        <v>8</v>
      </c>
      <c r="Y11" s="90">
        <v>24</v>
      </c>
      <c r="Z11" s="90">
        <v>26</v>
      </c>
      <c r="AA11" s="90">
        <v>27</v>
      </c>
      <c r="AB11" s="90">
        <v>53</v>
      </c>
      <c r="AC11" s="90">
        <v>935</v>
      </c>
      <c r="AD11" s="90">
        <v>557</v>
      </c>
      <c r="AE11" s="116">
        <v>1492</v>
      </c>
    </row>
    <row r="12" spans="1:31" ht="15" customHeight="1" x14ac:dyDescent="0.2">
      <c r="C12" s="121" t="s">
        <v>13</v>
      </c>
      <c r="D12" s="119">
        <f t="shared" ref="D12:D31" si="3">G12+J12+M12+P12+R12+U12+W12+Z12+AC12</f>
        <v>5181</v>
      </c>
      <c r="E12" s="89">
        <f t="shared" ref="E12:E31" si="4">H12+K12+N12+S12+X12+AA12+AD12</f>
        <v>3179</v>
      </c>
      <c r="F12" s="89">
        <f t="shared" ref="F12:F31" si="5">SUM(D12:E12)</f>
        <v>8360</v>
      </c>
      <c r="G12" s="89">
        <v>37</v>
      </c>
      <c r="H12" s="89">
        <v>17</v>
      </c>
      <c r="I12" s="89">
        <v>54</v>
      </c>
      <c r="J12" s="89">
        <v>1</v>
      </c>
      <c r="K12" s="89"/>
      <c r="L12" s="89">
        <v>1</v>
      </c>
      <c r="M12" s="89">
        <v>198</v>
      </c>
      <c r="N12" s="89">
        <v>96</v>
      </c>
      <c r="O12" s="89">
        <v>294</v>
      </c>
      <c r="P12" s="89"/>
      <c r="Q12" s="89"/>
      <c r="R12" s="89">
        <v>4243</v>
      </c>
      <c r="S12" s="89">
        <v>2624</v>
      </c>
      <c r="T12" s="89">
        <v>6867</v>
      </c>
      <c r="U12" s="89">
        <v>1</v>
      </c>
      <c r="V12" s="89">
        <v>1</v>
      </c>
      <c r="W12" s="89">
        <v>8</v>
      </c>
      <c r="X12" s="89">
        <v>7</v>
      </c>
      <c r="Y12" s="89">
        <v>15</v>
      </c>
      <c r="Z12" s="89">
        <v>18</v>
      </c>
      <c r="AA12" s="89">
        <v>23</v>
      </c>
      <c r="AB12" s="89">
        <v>41</v>
      </c>
      <c r="AC12" s="89">
        <v>675</v>
      </c>
      <c r="AD12" s="89">
        <v>412</v>
      </c>
      <c r="AE12" s="117">
        <v>1087</v>
      </c>
    </row>
    <row r="13" spans="1:31" ht="15" customHeight="1" x14ac:dyDescent="0.2">
      <c r="C13" s="121" t="s">
        <v>430</v>
      </c>
      <c r="D13" s="119">
        <f t="shared" si="3"/>
        <v>95</v>
      </c>
      <c r="E13" s="89">
        <f t="shared" si="4"/>
        <v>37</v>
      </c>
      <c r="F13" s="89">
        <f t="shared" si="5"/>
        <v>132</v>
      </c>
      <c r="G13" s="89"/>
      <c r="H13" s="89"/>
      <c r="I13" s="89"/>
      <c r="J13" s="89"/>
      <c r="K13" s="89"/>
      <c r="L13" s="89"/>
      <c r="M13" s="89">
        <v>4</v>
      </c>
      <c r="N13" s="89"/>
      <c r="O13" s="89">
        <v>4</v>
      </c>
      <c r="P13" s="89"/>
      <c r="Q13" s="89"/>
      <c r="R13" s="89">
        <v>69</v>
      </c>
      <c r="S13" s="89">
        <v>27</v>
      </c>
      <c r="T13" s="89">
        <v>96</v>
      </c>
      <c r="U13" s="89"/>
      <c r="V13" s="89"/>
      <c r="W13" s="89"/>
      <c r="X13" s="89"/>
      <c r="Y13" s="89"/>
      <c r="Z13" s="89"/>
      <c r="AA13" s="89"/>
      <c r="AB13" s="89"/>
      <c r="AC13" s="89">
        <v>22</v>
      </c>
      <c r="AD13" s="89">
        <v>10</v>
      </c>
      <c r="AE13" s="117">
        <v>32</v>
      </c>
    </row>
    <row r="14" spans="1:31" ht="15" customHeight="1" x14ac:dyDescent="0.2">
      <c r="C14" s="121" t="s">
        <v>423</v>
      </c>
      <c r="D14" s="119">
        <f t="shared" si="3"/>
        <v>646</v>
      </c>
      <c r="E14" s="89">
        <f t="shared" si="4"/>
        <v>356</v>
      </c>
      <c r="F14" s="89">
        <f t="shared" si="5"/>
        <v>1002</v>
      </c>
      <c r="G14" s="89">
        <v>1</v>
      </c>
      <c r="H14" s="89">
        <v>1</v>
      </c>
      <c r="I14" s="89">
        <v>2</v>
      </c>
      <c r="J14" s="89"/>
      <c r="K14" s="89">
        <v>1</v>
      </c>
      <c r="L14" s="89">
        <v>1</v>
      </c>
      <c r="M14" s="89">
        <v>36</v>
      </c>
      <c r="N14" s="89">
        <v>21</v>
      </c>
      <c r="O14" s="89">
        <v>57</v>
      </c>
      <c r="P14" s="89"/>
      <c r="Q14" s="89"/>
      <c r="R14" s="89">
        <v>561</v>
      </c>
      <c r="S14" s="89">
        <v>315</v>
      </c>
      <c r="T14" s="89">
        <v>876</v>
      </c>
      <c r="U14" s="89"/>
      <c r="V14" s="89"/>
      <c r="W14" s="89">
        <v>1</v>
      </c>
      <c r="X14" s="89"/>
      <c r="Y14" s="89">
        <v>1</v>
      </c>
      <c r="Z14" s="89">
        <v>2</v>
      </c>
      <c r="AA14" s="89">
        <v>1</v>
      </c>
      <c r="AB14" s="89">
        <v>3</v>
      </c>
      <c r="AC14" s="89">
        <v>45</v>
      </c>
      <c r="AD14" s="89">
        <v>17</v>
      </c>
      <c r="AE14" s="117">
        <v>62</v>
      </c>
    </row>
    <row r="15" spans="1:31" ht="15" customHeight="1" x14ac:dyDescent="0.2">
      <c r="C15" s="121" t="s">
        <v>427</v>
      </c>
      <c r="D15" s="119">
        <f t="shared" si="3"/>
        <v>79</v>
      </c>
      <c r="E15" s="89">
        <f t="shared" si="4"/>
        <v>1</v>
      </c>
      <c r="F15" s="89">
        <f t="shared" si="5"/>
        <v>80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>
        <v>66</v>
      </c>
      <c r="S15" s="89">
        <v>1</v>
      </c>
      <c r="T15" s="89">
        <v>67</v>
      </c>
      <c r="U15" s="89"/>
      <c r="V15" s="89"/>
      <c r="W15" s="89"/>
      <c r="X15" s="89"/>
      <c r="Y15" s="89"/>
      <c r="Z15" s="89"/>
      <c r="AA15" s="89"/>
      <c r="AB15" s="89"/>
      <c r="AC15" s="89">
        <v>13</v>
      </c>
      <c r="AD15" s="89"/>
      <c r="AE15" s="117">
        <v>13</v>
      </c>
    </row>
    <row r="16" spans="1:31" ht="15" customHeight="1" x14ac:dyDescent="0.2">
      <c r="C16" s="121" t="s">
        <v>414</v>
      </c>
      <c r="D16" s="119">
        <f t="shared" si="3"/>
        <v>307</v>
      </c>
      <c r="E16" s="89">
        <f t="shared" si="4"/>
        <v>38</v>
      </c>
      <c r="F16" s="89">
        <f t="shared" si="5"/>
        <v>345</v>
      </c>
      <c r="G16" s="89">
        <v>2</v>
      </c>
      <c r="H16" s="89"/>
      <c r="I16" s="89">
        <v>2</v>
      </c>
      <c r="J16" s="89"/>
      <c r="K16" s="89"/>
      <c r="L16" s="89"/>
      <c r="M16" s="89">
        <v>6</v>
      </c>
      <c r="N16" s="89"/>
      <c r="O16" s="89">
        <v>6</v>
      </c>
      <c r="P16" s="89"/>
      <c r="Q16" s="89"/>
      <c r="R16" s="89">
        <v>236</v>
      </c>
      <c r="S16" s="89">
        <v>18</v>
      </c>
      <c r="T16" s="89">
        <v>254</v>
      </c>
      <c r="U16" s="89"/>
      <c r="V16" s="89"/>
      <c r="W16" s="89">
        <v>5</v>
      </c>
      <c r="X16" s="89"/>
      <c r="Y16" s="89">
        <v>5</v>
      </c>
      <c r="Z16" s="89">
        <v>1</v>
      </c>
      <c r="AA16" s="89"/>
      <c r="AB16" s="89">
        <v>1</v>
      </c>
      <c r="AC16" s="89">
        <v>57</v>
      </c>
      <c r="AD16" s="89">
        <v>20</v>
      </c>
      <c r="AE16" s="117">
        <v>77</v>
      </c>
    </row>
    <row r="17" spans="1:31" ht="15" customHeight="1" x14ac:dyDescent="0.2">
      <c r="C17" s="121" t="s">
        <v>415</v>
      </c>
      <c r="D17" s="119">
        <f t="shared" si="3"/>
        <v>391</v>
      </c>
      <c r="E17" s="89">
        <f t="shared" si="4"/>
        <v>286</v>
      </c>
      <c r="F17" s="89">
        <f t="shared" si="5"/>
        <v>677</v>
      </c>
      <c r="G17" s="89">
        <v>3</v>
      </c>
      <c r="H17" s="89"/>
      <c r="I17" s="89">
        <v>3</v>
      </c>
      <c r="J17" s="89">
        <v>1</v>
      </c>
      <c r="K17" s="89"/>
      <c r="L17" s="89">
        <v>1</v>
      </c>
      <c r="M17" s="89">
        <v>15</v>
      </c>
      <c r="N17" s="89">
        <v>7</v>
      </c>
      <c r="O17" s="89">
        <v>22</v>
      </c>
      <c r="P17" s="89"/>
      <c r="Q17" s="89"/>
      <c r="R17" s="89">
        <v>325</v>
      </c>
      <c r="S17" s="89">
        <v>241</v>
      </c>
      <c r="T17" s="89">
        <v>566</v>
      </c>
      <c r="U17" s="89"/>
      <c r="V17" s="89"/>
      <c r="W17" s="89">
        <v>2</v>
      </c>
      <c r="X17" s="89"/>
      <c r="Y17" s="89">
        <v>2</v>
      </c>
      <c r="Z17" s="89">
        <v>3</v>
      </c>
      <c r="AA17" s="89">
        <v>2</v>
      </c>
      <c r="AB17" s="89">
        <v>5</v>
      </c>
      <c r="AC17" s="89">
        <v>42</v>
      </c>
      <c r="AD17" s="89">
        <v>36</v>
      </c>
      <c r="AE17" s="117">
        <v>78</v>
      </c>
    </row>
    <row r="18" spans="1:31" ht="15" customHeight="1" x14ac:dyDescent="0.2">
      <c r="C18" s="121" t="s">
        <v>418</v>
      </c>
      <c r="D18" s="119">
        <f t="shared" si="3"/>
        <v>118</v>
      </c>
      <c r="E18" s="89">
        <f t="shared" si="4"/>
        <v>36</v>
      </c>
      <c r="F18" s="89">
        <f t="shared" si="5"/>
        <v>154</v>
      </c>
      <c r="G18" s="89">
        <v>2</v>
      </c>
      <c r="H18" s="89">
        <v>1</v>
      </c>
      <c r="I18" s="89">
        <v>3</v>
      </c>
      <c r="J18" s="89"/>
      <c r="K18" s="89"/>
      <c r="L18" s="89"/>
      <c r="M18" s="89">
        <v>3</v>
      </c>
      <c r="N18" s="89">
        <v>1</v>
      </c>
      <c r="O18" s="89">
        <v>4</v>
      </c>
      <c r="P18" s="89"/>
      <c r="Q18" s="89"/>
      <c r="R18" s="89">
        <v>101</v>
      </c>
      <c r="S18" s="89">
        <v>26</v>
      </c>
      <c r="T18" s="89">
        <v>127</v>
      </c>
      <c r="U18" s="89"/>
      <c r="V18" s="89"/>
      <c r="W18" s="89"/>
      <c r="X18" s="89"/>
      <c r="Y18" s="89"/>
      <c r="Z18" s="89"/>
      <c r="AA18" s="89"/>
      <c r="AB18" s="89"/>
      <c r="AC18" s="89">
        <v>12</v>
      </c>
      <c r="AD18" s="89">
        <v>8</v>
      </c>
      <c r="AE18" s="117">
        <v>20</v>
      </c>
    </row>
    <row r="19" spans="1:31" ht="15" customHeight="1" x14ac:dyDescent="0.2">
      <c r="C19" s="121" t="s">
        <v>431</v>
      </c>
      <c r="D19" s="119">
        <f t="shared" si="3"/>
        <v>65</v>
      </c>
      <c r="E19" s="89">
        <f t="shared" si="4"/>
        <v>72</v>
      </c>
      <c r="F19" s="89">
        <f t="shared" si="5"/>
        <v>137</v>
      </c>
      <c r="G19" s="89">
        <v>1</v>
      </c>
      <c r="H19" s="89"/>
      <c r="I19" s="89">
        <v>1</v>
      </c>
      <c r="J19" s="89"/>
      <c r="K19" s="89"/>
      <c r="L19" s="89"/>
      <c r="M19" s="89">
        <v>4</v>
      </c>
      <c r="N19" s="89">
        <v>3</v>
      </c>
      <c r="O19" s="89">
        <v>7</v>
      </c>
      <c r="P19" s="89"/>
      <c r="Q19" s="89"/>
      <c r="R19" s="89">
        <v>38</v>
      </c>
      <c r="S19" s="89">
        <v>51</v>
      </c>
      <c r="T19" s="89">
        <v>89</v>
      </c>
      <c r="U19" s="89"/>
      <c r="V19" s="89"/>
      <c r="W19" s="89"/>
      <c r="X19" s="89"/>
      <c r="Y19" s="89"/>
      <c r="Z19" s="89"/>
      <c r="AA19" s="89"/>
      <c r="AB19" s="89"/>
      <c r="AC19" s="89">
        <v>22</v>
      </c>
      <c r="AD19" s="89">
        <v>18</v>
      </c>
      <c r="AE19" s="117">
        <v>40</v>
      </c>
    </row>
    <row r="20" spans="1:31" ht="15" customHeight="1" x14ac:dyDescent="0.2">
      <c r="C20" s="121" t="s">
        <v>424</v>
      </c>
      <c r="D20" s="119">
        <f t="shared" si="3"/>
        <v>66</v>
      </c>
      <c r="E20" s="89">
        <f t="shared" si="4"/>
        <v>70</v>
      </c>
      <c r="F20" s="89">
        <f t="shared" si="5"/>
        <v>136</v>
      </c>
      <c r="G20" s="89">
        <v>1</v>
      </c>
      <c r="H20" s="89"/>
      <c r="I20" s="89">
        <v>1</v>
      </c>
      <c r="J20" s="89"/>
      <c r="K20" s="89"/>
      <c r="L20" s="89"/>
      <c r="M20" s="89">
        <v>2</v>
      </c>
      <c r="N20" s="89">
        <v>5</v>
      </c>
      <c r="O20" s="89">
        <v>7</v>
      </c>
      <c r="P20" s="89"/>
      <c r="Q20" s="89"/>
      <c r="R20" s="89">
        <v>60</v>
      </c>
      <c r="S20" s="89">
        <v>62</v>
      </c>
      <c r="T20" s="89">
        <v>122</v>
      </c>
      <c r="U20" s="89"/>
      <c r="V20" s="89"/>
      <c r="W20" s="89"/>
      <c r="X20" s="89"/>
      <c r="Y20" s="89"/>
      <c r="Z20" s="89">
        <v>1</v>
      </c>
      <c r="AA20" s="89"/>
      <c r="AB20" s="89">
        <v>1</v>
      </c>
      <c r="AC20" s="89">
        <v>2</v>
      </c>
      <c r="AD20" s="89">
        <v>3</v>
      </c>
      <c r="AE20" s="117">
        <v>5</v>
      </c>
    </row>
    <row r="21" spans="1:31" ht="15" customHeight="1" x14ac:dyDescent="0.2">
      <c r="C21" s="121" t="s">
        <v>417</v>
      </c>
      <c r="D21" s="119">
        <f t="shared" si="3"/>
        <v>13</v>
      </c>
      <c r="E21" s="89">
        <f t="shared" si="4"/>
        <v>23</v>
      </c>
      <c r="F21" s="89">
        <f t="shared" si="5"/>
        <v>36</v>
      </c>
      <c r="G21" s="89"/>
      <c r="H21" s="89"/>
      <c r="I21" s="89"/>
      <c r="J21" s="89"/>
      <c r="K21" s="89"/>
      <c r="L21" s="89"/>
      <c r="M21" s="89">
        <v>4</v>
      </c>
      <c r="N21" s="89">
        <v>3</v>
      </c>
      <c r="O21" s="89">
        <v>7</v>
      </c>
      <c r="P21" s="89"/>
      <c r="Q21" s="89"/>
      <c r="R21" s="89">
        <v>9</v>
      </c>
      <c r="S21" s="89">
        <v>20</v>
      </c>
      <c r="T21" s="89">
        <v>29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117"/>
    </row>
    <row r="22" spans="1:31" ht="15" customHeight="1" x14ac:dyDescent="0.2">
      <c r="C22" s="121" t="s">
        <v>416</v>
      </c>
      <c r="D22" s="119">
        <f t="shared" si="3"/>
        <v>12</v>
      </c>
      <c r="E22" s="89">
        <f t="shared" si="4"/>
        <v>15</v>
      </c>
      <c r="F22" s="89">
        <f t="shared" si="5"/>
        <v>27</v>
      </c>
      <c r="G22" s="89">
        <v>1</v>
      </c>
      <c r="H22" s="89"/>
      <c r="I22" s="89">
        <v>1</v>
      </c>
      <c r="J22" s="89"/>
      <c r="K22" s="89"/>
      <c r="L22" s="89"/>
      <c r="M22" s="89">
        <v>1</v>
      </c>
      <c r="N22" s="89"/>
      <c r="O22" s="89">
        <v>1</v>
      </c>
      <c r="P22" s="89"/>
      <c r="Q22" s="89"/>
      <c r="R22" s="89">
        <v>10</v>
      </c>
      <c r="S22" s="89">
        <v>15</v>
      </c>
      <c r="T22" s="89">
        <v>25</v>
      </c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117"/>
    </row>
    <row r="23" spans="1:31" ht="15" customHeight="1" x14ac:dyDescent="0.2">
      <c r="C23" s="121" t="s">
        <v>429</v>
      </c>
      <c r="D23" s="119">
        <f t="shared" si="3"/>
        <v>7</v>
      </c>
      <c r="E23" s="89">
        <f t="shared" si="4"/>
        <v>43</v>
      </c>
      <c r="F23" s="89">
        <f t="shared" si="5"/>
        <v>50</v>
      </c>
      <c r="G23" s="89"/>
      <c r="H23" s="89">
        <v>2</v>
      </c>
      <c r="I23" s="89">
        <v>2</v>
      </c>
      <c r="J23" s="89"/>
      <c r="K23" s="89"/>
      <c r="L23" s="89"/>
      <c r="M23" s="89">
        <v>1</v>
      </c>
      <c r="N23" s="89">
        <v>4</v>
      </c>
      <c r="O23" s="89">
        <v>5</v>
      </c>
      <c r="P23" s="89"/>
      <c r="Q23" s="89"/>
      <c r="R23" s="89">
        <v>5</v>
      </c>
      <c r="S23" s="89">
        <v>35</v>
      </c>
      <c r="T23" s="89">
        <v>40</v>
      </c>
      <c r="U23" s="89"/>
      <c r="V23" s="89"/>
      <c r="W23" s="89"/>
      <c r="X23" s="89"/>
      <c r="Y23" s="89"/>
      <c r="Z23" s="89">
        <v>1</v>
      </c>
      <c r="AA23" s="89"/>
      <c r="AB23" s="89">
        <v>1</v>
      </c>
      <c r="AC23" s="89"/>
      <c r="AD23" s="89">
        <v>2</v>
      </c>
      <c r="AE23" s="117">
        <v>2</v>
      </c>
    </row>
    <row r="24" spans="1:31" ht="15" customHeight="1" x14ac:dyDescent="0.2">
      <c r="C24" s="121" t="s">
        <v>428</v>
      </c>
      <c r="D24" s="119">
        <f t="shared" si="3"/>
        <v>67</v>
      </c>
      <c r="E24" s="89">
        <f t="shared" si="4"/>
        <v>51</v>
      </c>
      <c r="F24" s="89">
        <f t="shared" si="5"/>
        <v>118</v>
      </c>
      <c r="G24" s="89"/>
      <c r="H24" s="89"/>
      <c r="I24" s="89"/>
      <c r="J24" s="89"/>
      <c r="K24" s="89"/>
      <c r="L24" s="89"/>
      <c r="M24" s="89"/>
      <c r="N24" s="89">
        <v>1</v>
      </c>
      <c r="O24" s="89">
        <v>1</v>
      </c>
      <c r="P24" s="89">
        <v>1</v>
      </c>
      <c r="Q24" s="89">
        <v>1</v>
      </c>
      <c r="R24" s="89">
        <v>21</v>
      </c>
      <c r="S24" s="89">
        <v>17</v>
      </c>
      <c r="T24" s="89">
        <v>38</v>
      </c>
      <c r="U24" s="89"/>
      <c r="V24" s="89"/>
      <c r="W24" s="89"/>
      <c r="X24" s="89">
        <v>1</v>
      </c>
      <c r="Y24" s="89">
        <v>1</v>
      </c>
      <c r="Z24" s="89"/>
      <c r="AA24" s="89">
        <v>1</v>
      </c>
      <c r="AB24" s="89">
        <v>1</v>
      </c>
      <c r="AC24" s="89">
        <v>45</v>
      </c>
      <c r="AD24" s="89">
        <v>31</v>
      </c>
      <c r="AE24" s="117">
        <v>76</v>
      </c>
    </row>
    <row r="25" spans="1:31" ht="15" customHeight="1" x14ac:dyDescent="0.2">
      <c r="C25" s="120" t="s">
        <v>40</v>
      </c>
      <c r="D25" s="118">
        <f t="shared" si="3"/>
        <v>1943</v>
      </c>
      <c r="E25" s="90">
        <f t="shared" si="4"/>
        <v>1198</v>
      </c>
      <c r="F25" s="90">
        <f t="shared" si="5"/>
        <v>3141</v>
      </c>
      <c r="G25" s="90">
        <v>3</v>
      </c>
      <c r="H25" s="90"/>
      <c r="I25" s="90">
        <v>3</v>
      </c>
      <c r="J25" s="90">
        <v>4</v>
      </c>
      <c r="K25" s="90">
        <v>2</v>
      </c>
      <c r="L25" s="90">
        <v>6</v>
      </c>
      <c r="M25" s="90">
        <v>14</v>
      </c>
      <c r="N25" s="90">
        <v>3</v>
      </c>
      <c r="O25" s="90">
        <v>17</v>
      </c>
      <c r="P25" s="90"/>
      <c r="Q25" s="90"/>
      <c r="R25" s="90">
        <v>1068</v>
      </c>
      <c r="S25" s="90">
        <v>702</v>
      </c>
      <c r="T25" s="90">
        <v>1770</v>
      </c>
      <c r="U25" s="90">
        <v>1</v>
      </c>
      <c r="V25" s="90">
        <v>1</v>
      </c>
      <c r="W25" s="90"/>
      <c r="X25" s="90">
        <v>1</v>
      </c>
      <c r="Y25" s="90">
        <v>1</v>
      </c>
      <c r="Z25" s="90">
        <v>39</v>
      </c>
      <c r="AA25" s="90">
        <v>32</v>
      </c>
      <c r="AB25" s="90">
        <v>71</v>
      </c>
      <c r="AC25" s="90">
        <v>814</v>
      </c>
      <c r="AD25" s="90">
        <v>458</v>
      </c>
      <c r="AE25" s="116">
        <v>1272</v>
      </c>
    </row>
    <row r="26" spans="1:31" ht="15" customHeight="1" x14ac:dyDescent="0.2">
      <c r="C26" s="121" t="s">
        <v>122</v>
      </c>
      <c r="D26" s="119">
        <f t="shared" si="3"/>
        <v>18</v>
      </c>
      <c r="E26" s="89">
        <f t="shared" si="4"/>
        <v>4</v>
      </c>
      <c r="F26" s="89">
        <f t="shared" si="5"/>
        <v>22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>
        <v>9</v>
      </c>
      <c r="S26" s="89">
        <v>1</v>
      </c>
      <c r="T26" s="89">
        <v>10</v>
      </c>
      <c r="U26" s="89"/>
      <c r="V26" s="89"/>
      <c r="W26" s="89"/>
      <c r="X26" s="89"/>
      <c r="Y26" s="89"/>
      <c r="Z26" s="89">
        <v>1</v>
      </c>
      <c r="AA26" s="89"/>
      <c r="AB26" s="89">
        <v>1</v>
      </c>
      <c r="AC26" s="89">
        <v>8</v>
      </c>
      <c r="AD26" s="89">
        <v>3</v>
      </c>
      <c r="AE26" s="117">
        <v>11</v>
      </c>
    </row>
    <row r="27" spans="1:31" ht="15" customHeight="1" x14ac:dyDescent="0.2">
      <c r="C27" s="121" t="s">
        <v>426</v>
      </c>
      <c r="D27" s="119">
        <f t="shared" si="3"/>
        <v>4</v>
      </c>
      <c r="E27" s="89">
        <f t="shared" si="4"/>
        <v>4</v>
      </c>
      <c r="F27" s="89">
        <f t="shared" si="5"/>
        <v>8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>
        <v>2</v>
      </c>
      <c r="S27" s="89">
        <v>2</v>
      </c>
      <c r="T27" s="89">
        <v>4</v>
      </c>
      <c r="U27" s="89"/>
      <c r="V27" s="89"/>
      <c r="W27" s="89"/>
      <c r="X27" s="89"/>
      <c r="Y27" s="89"/>
      <c r="Z27" s="89"/>
      <c r="AA27" s="89">
        <v>1</v>
      </c>
      <c r="AB27" s="89">
        <v>1</v>
      </c>
      <c r="AC27" s="89">
        <v>2</v>
      </c>
      <c r="AD27" s="89">
        <v>1</v>
      </c>
      <c r="AE27" s="117">
        <v>3</v>
      </c>
    </row>
    <row r="28" spans="1:31" ht="15" customHeight="1" x14ac:dyDescent="0.2">
      <c r="C28" s="121" t="s">
        <v>45</v>
      </c>
      <c r="D28" s="119">
        <f t="shared" si="3"/>
        <v>490</v>
      </c>
      <c r="E28" s="89">
        <f t="shared" si="4"/>
        <v>350</v>
      </c>
      <c r="F28" s="89">
        <f t="shared" si="5"/>
        <v>840</v>
      </c>
      <c r="G28" s="89"/>
      <c r="H28" s="89"/>
      <c r="I28" s="89"/>
      <c r="J28" s="89">
        <v>2</v>
      </c>
      <c r="K28" s="89">
        <v>1</v>
      </c>
      <c r="L28" s="89">
        <v>3</v>
      </c>
      <c r="M28" s="89">
        <v>4</v>
      </c>
      <c r="N28" s="89">
        <v>2</v>
      </c>
      <c r="O28" s="89">
        <v>6</v>
      </c>
      <c r="P28" s="89"/>
      <c r="Q28" s="89"/>
      <c r="R28" s="89">
        <v>323</v>
      </c>
      <c r="S28" s="89">
        <v>234</v>
      </c>
      <c r="T28" s="89">
        <v>557</v>
      </c>
      <c r="U28" s="89"/>
      <c r="V28" s="89"/>
      <c r="W28" s="89"/>
      <c r="X28" s="89"/>
      <c r="Y28" s="89"/>
      <c r="Z28" s="89">
        <v>8</v>
      </c>
      <c r="AA28" s="89">
        <v>12</v>
      </c>
      <c r="AB28" s="89">
        <v>20</v>
      </c>
      <c r="AC28" s="89">
        <v>153</v>
      </c>
      <c r="AD28" s="89">
        <v>101</v>
      </c>
      <c r="AE28" s="117">
        <v>254</v>
      </c>
    </row>
    <row r="29" spans="1:31" ht="15" customHeight="1" x14ac:dyDescent="0.2">
      <c r="C29" s="121" t="s">
        <v>422</v>
      </c>
      <c r="D29" s="119">
        <f t="shared" si="3"/>
        <v>1073</v>
      </c>
      <c r="E29" s="89">
        <f t="shared" si="4"/>
        <v>589</v>
      </c>
      <c r="F29" s="89">
        <f t="shared" si="5"/>
        <v>1662</v>
      </c>
      <c r="G29" s="89">
        <v>1</v>
      </c>
      <c r="H29" s="89"/>
      <c r="I29" s="89">
        <v>1</v>
      </c>
      <c r="J29" s="89">
        <v>2</v>
      </c>
      <c r="K29" s="89"/>
      <c r="L29" s="89">
        <v>2</v>
      </c>
      <c r="M29" s="89">
        <v>10</v>
      </c>
      <c r="N29" s="89">
        <v>1</v>
      </c>
      <c r="O29" s="89">
        <v>11</v>
      </c>
      <c r="P29" s="89"/>
      <c r="Q29" s="89"/>
      <c r="R29" s="89">
        <v>549</v>
      </c>
      <c r="S29" s="89">
        <v>331</v>
      </c>
      <c r="T29" s="89">
        <v>880</v>
      </c>
      <c r="U29" s="89">
        <v>1</v>
      </c>
      <c r="V29" s="89">
        <v>1</v>
      </c>
      <c r="W29" s="89"/>
      <c r="X29" s="89">
        <v>1</v>
      </c>
      <c r="Y29" s="89">
        <v>1</v>
      </c>
      <c r="Z29" s="89">
        <v>28</v>
      </c>
      <c r="AA29" s="89">
        <v>16</v>
      </c>
      <c r="AB29" s="89">
        <v>44</v>
      </c>
      <c r="AC29" s="89">
        <v>482</v>
      </c>
      <c r="AD29" s="89">
        <v>240</v>
      </c>
      <c r="AE29" s="117">
        <v>722</v>
      </c>
    </row>
    <row r="30" spans="1:31" ht="15" customHeight="1" x14ac:dyDescent="0.2">
      <c r="C30" s="121" t="s">
        <v>425</v>
      </c>
      <c r="D30" s="119">
        <f t="shared" si="3"/>
        <v>24</v>
      </c>
      <c r="E30" s="89">
        <f t="shared" si="4"/>
        <v>21</v>
      </c>
      <c r="F30" s="89">
        <f t="shared" si="5"/>
        <v>45</v>
      </c>
      <c r="G30" s="89">
        <v>1</v>
      </c>
      <c r="H30" s="89"/>
      <c r="I30" s="89">
        <v>1</v>
      </c>
      <c r="J30" s="89"/>
      <c r="K30" s="89"/>
      <c r="L30" s="89"/>
      <c r="M30" s="89"/>
      <c r="N30" s="89"/>
      <c r="O30" s="89"/>
      <c r="P30" s="89"/>
      <c r="Q30" s="89"/>
      <c r="R30" s="89">
        <v>18</v>
      </c>
      <c r="S30" s="89">
        <v>12</v>
      </c>
      <c r="T30" s="89">
        <v>30</v>
      </c>
      <c r="U30" s="89"/>
      <c r="V30" s="89"/>
      <c r="W30" s="89"/>
      <c r="X30" s="89"/>
      <c r="Y30" s="89"/>
      <c r="Z30" s="89"/>
      <c r="AA30" s="89">
        <v>1</v>
      </c>
      <c r="AB30" s="89">
        <v>1</v>
      </c>
      <c r="AC30" s="89">
        <v>5</v>
      </c>
      <c r="AD30" s="89">
        <v>8</v>
      </c>
      <c r="AE30" s="117">
        <v>13</v>
      </c>
    </row>
    <row r="31" spans="1:31" ht="15" customHeight="1" thickBot="1" x14ac:dyDescent="0.25">
      <c r="C31" s="128" t="s">
        <v>145</v>
      </c>
      <c r="D31" s="129">
        <f t="shared" si="3"/>
        <v>334</v>
      </c>
      <c r="E31" s="130">
        <f t="shared" si="4"/>
        <v>230</v>
      </c>
      <c r="F31" s="130">
        <f t="shared" si="5"/>
        <v>564</v>
      </c>
      <c r="G31" s="130">
        <v>1</v>
      </c>
      <c r="H31" s="130"/>
      <c r="I31" s="130">
        <v>1</v>
      </c>
      <c r="J31" s="130"/>
      <c r="K31" s="130">
        <v>1</v>
      </c>
      <c r="L31" s="130">
        <v>1</v>
      </c>
      <c r="M31" s="130"/>
      <c r="N31" s="130"/>
      <c r="O31" s="130"/>
      <c r="P31" s="130"/>
      <c r="Q31" s="130"/>
      <c r="R31" s="130">
        <v>167</v>
      </c>
      <c r="S31" s="130">
        <v>122</v>
      </c>
      <c r="T31" s="130">
        <v>289</v>
      </c>
      <c r="U31" s="130"/>
      <c r="V31" s="130"/>
      <c r="W31" s="130"/>
      <c r="X31" s="130"/>
      <c r="Y31" s="130"/>
      <c r="Z31" s="130">
        <v>2</v>
      </c>
      <c r="AA31" s="130">
        <v>2</v>
      </c>
      <c r="AB31" s="130">
        <v>4</v>
      </c>
      <c r="AC31" s="130">
        <v>164</v>
      </c>
      <c r="AD31" s="130">
        <v>105</v>
      </c>
      <c r="AE31" s="131">
        <v>269</v>
      </c>
    </row>
    <row r="32" spans="1:31" x14ac:dyDescent="0.2">
      <c r="A32" s="132" t="s">
        <v>463</v>
      </c>
      <c r="B32" s="133"/>
      <c r="C32" s="164"/>
      <c r="D32" s="159">
        <f t="shared" ref="D32:D95" si="6">G32+J32+M32+P32+R32+U32+W32+Z32+AC32</f>
        <v>1131</v>
      </c>
      <c r="E32" s="134">
        <f t="shared" ref="E32:E95" si="7">H32+K32+N32+S32+X32+AA32+AD32</f>
        <v>1238</v>
      </c>
      <c r="F32" s="134">
        <f t="shared" ref="F32:F95" si="8">SUM(D32:E32)</f>
        <v>2369</v>
      </c>
      <c r="G32" s="134">
        <v>9</v>
      </c>
      <c r="H32" s="134">
        <v>7</v>
      </c>
      <c r="I32" s="134">
        <v>16</v>
      </c>
      <c r="J32" s="134">
        <v>1</v>
      </c>
      <c r="K32" s="134"/>
      <c r="L32" s="134">
        <v>1</v>
      </c>
      <c r="M32" s="134">
        <v>40</v>
      </c>
      <c r="N32" s="134">
        <v>43</v>
      </c>
      <c r="O32" s="134">
        <v>83</v>
      </c>
      <c r="P32" s="134"/>
      <c r="Q32" s="134"/>
      <c r="R32" s="134">
        <v>950</v>
      </c>
      <c r="S32" s="134">
        <v>1047</v>
      </c>
      <c r="T32" s="134">
        <v>1997</v>
      </c>
      <c r="U32" s="134"/>
      <c r="V32" s="134"/>
      <c r="W32" s="134">
        <v>2</v>
      </c>
      <c r="X32" s="134">
        <v>3</v>
      </c>
      <c r="Y32" s="134">
        <v>5</v>
      </c>
      <c r="Z32" s="134">
        <v>8</v>
      </c>
      <c r="AA32" s="134">
        <v>13</v>
      </c>
      <c r="AB32" s="134">
        <v>21</v>
      </c>
      <c r="AC32" s="134">
        <v>121</v>
      </c>
      <c r="AD32" s="134">
        <v>125</v>
      </c>
      <c r="AE32" s="151">
        <v>246</v>
      </c>
    </row>
    <row r="33" spans="1:31" x14ac:dyDescent="0.2">
      <c r="A33" s="135" t="s">
        <v>12</v>
      </c>
      <c r="B33" s="136"/>
      <c r="C33" s="165"/>
      <c r="D33" s="160">
        <f t="shared" si="6"/>
        <v>1052</v>
      </c>
      <c r="E33" s="137">
        <f t="shared" si="7"/>
        <v>1150</v>
      </c>
      <c r="F33" s="137">
        <f t="shared" si="8"/>
        <v>2202</v>
      </c>
      <c r="G33" s="137">
        <v>9</v>
      </c>
      <c r="H33" s="137">
        <v>7</v>
      </c>
      <c r="I33" s="137">
        <v>16</v>
      </c>
      <c r="J33" s="137"/>
      <c r="K33" s="137"/>
      <c r="L33" s="137"/>
      <c r="M33" s="137">
        <v>40</v>
      </c>
      <c r="N33" s="137">
        <v>43</v>
      </c>
      <c r="O33" s="137">
        <v>83</v>
      </c>
      <c r="P33" s="137"/>
      <c r="Q33" s="137"/>
      <c r="R33" s="137">
        <v>907</v>
      </c>
      <c r="S33" s="137">
        <v>995</v>
      </c>
      <c r="T33" s="137">
        <v>1902</v>
      </c>
      <c r="U33" s="137"/>
      <c r="V33" s="137"/>
      <c r="W33" s="137">
        <v>2</v>
      </c>
      <c r="X33" s="137">
        <v>3</v>
      </c>
      <c r="Y33" s="137">
        <v>5</v>
      </c>
      <c r="Z33" s="137">
        <v>4</v>
      </c>
      <c r="AA33" s="137">
        <v>9</v>
      </c>
      <c r="AB33" s="137">
        <v>13</v>
      </c>
      <c r="AC33" s="137">
        <v>90</v>
      </c>
      <c r="AD33" s="137">
        <v>93</v>
      </c>
      <c r="AE33" s="152">
        <v>183</v>
      </c>
    </row>
    <row r="34" spans="1:31" x14ac:dyDescent="0.2">
      <c r="A34" s="139" t="s">
        <v>13</v>
      </c>
      <c r="B34" s="138"/>
      <c r="C34" s="166"/>
      <c r="D34" s="161">
        <f t="shared" si="6"/>
        <v>1052</v>
      </c>
      <c r="E34" s="140">
        <f t="shared" si="7"/>
        <v>1150</v>
      </c>
      <c r="F34" s="140">
        <f t="shared" si="8"/>
        <v>2202</v>
      </c>
      <c r="G34" s="140">
        <v>9</v>
      </c>
      <c r="H34" s="140">
        <v>7</v>
      </c>
      <c r="I34" s="140">
        <v>16</v>
      </c>
      <c r="J34" s="140"/>
      <c r="K34" s="140"/>
      <c r="L34" s="140"/>
      <c r="M34" s="140">
        <v>40</v>
      </c>
      <c r="N34" s="140">
        <v>43</v>
      </c>
      <c r="O34" s="140">
        <v>83</v>
      </c>
      <c r="P34" s="140"/>
      <c r="Q34" s="140"/>
      <c r="R34" s="140">
        <v>907</v>
      </c>
      <c r="S34" s="140">
        <v>995</v>
      </c>
      <c r="T34" s="140">
        <v>1902</v>
      </c>
      <c r="U34" s="140"/>
      <c r="V34" s="140"/>
      <c r="W34" s="140">
        <v>2</v>
      </c>
      <c r="X34" s="140">
        <v>3</v>
      </c>
      <c r="Y34" s="140">
        <v>5</v>
      </c>
      <c r="Z34" s="140">
        <v>4</v>
      </c>
      <c r="AA34" s="140">
        <v>9</v>
      </c>
      <c r="AB34" s="140">
        <v>13</v>
      </c>
      <c r="AC34" s="140">
        <v>90</v>
      </c>
      <c r="AD34" s="140">
        <v>93</v>
      </c>
      <c r="AE34" s="153">
        <v>183</v>
      </c>
    </row>
    <row r="35" spans="1:31" x14ac:dyDescent="0.2">
      <c r="A35" s="141">
        <v>52.010100000000001</v>
      </c>
      <c r="B35" s="142" t="s">
        <v>14</v>
      </c>
      <c r="C35" s="167" t="s">
        <v>464</v>
      </c>
      <c r="D35" s="161">
        <f t="shared" si="6"/>
        <v>83</v>
      </c>
      <c r="E35" s="140">
        <f t="shared" si="7"/>
        <v>79</v>
      </c>
      <c r="F35" s="140">
        <f t="shared" si="8"/>
        <v>162</v>
      </c>
      <c r="G35" s="140">
        <v>2</v>
      </c>
      <c r="H35" s="140">
        <v>1</v>
      </c>
      <c r="I35" s="140">
        <v>3</v>
      </c>
      <c r="J35" s="140"/>
      <c r="K35" s="140"/>
      <c r="L35" s="140"/>
      <c r="M35" s="140">
        <v>4</v>
      </c>
      <c r="N35" s="140">
        <v>3</v>
      </c>
      <c r="O35" s="140">
        <v>7</v>
      </c>
      <c r="P35" s="140"/>
      <c r="Q35" s="140"/>
      <c r="R35" s="140">
        <v>76</v>
      </c>
      <c r="S35" s="140">
        <v>70</v>
      </c>
      <c r="T35" s="140">
        <v>146</v>
      </c>
      <c r="U35" s="140"/>
      <c r="V35" s="140"/>
      <c r="W35" s="140"/>
      <c r="X35" s="140"/>
      <c r="Y35" s="140"/>
      <c r="Z35" s="140"/>
      <c r="AA35" s="140">
        <v>1</v>
      </c>
      <c r="AB35" s="140">
        <v>1</v>
      </c>
      <c r="AC35" s="140">
        <v>1</v>
      </c>
      <c r="AD35" s="140">
        <v>4</v>
      </c>
      <c r="AE35" s="153">
        <v>5</v>
      </c>
    </row>
    <row r="36" spans="1:31" x14ac:dyDescent="0.2">
      <c r="A36" s="141">
        <v>52.020400000000002</v>
      </c>
      <c r="B36" s="142" t="s">
        <v>376</v>
      </c>
      <c r="C36" s="167" t="s">
        <v>377</v>
      </c>
      <c r="D36" s="161">
        <f t="shared" si="6"/>
        <v>72</v>
      </c>
      <c r="E36" s="140">
        <f t="shared" si="7"/>
        <v>29</v>
      </c>
      <c r="F36" s="140">
        <f t="shared" si="8"/>
        <v>101</v>
      </c>
      <c r="G36" s="140"/>
      <c r="H36" s="140">
        <v>1</v>
      </c>
      <c r="I36" s="140">
        <v>1</v>
      </c>
      <c r="J36" s="140"/>
      <c r="K36" s="140"/>
      <c r="L36" s="140"/>
      <c r="M36" s="140">
        <v>3</v>
      </c>
      <c r="N36" s="140">
        <v>1</v>
      </c>
      <c r="O36" s="140">
        <v>4</v>
      </c>
      <c r="P36" s="140"/>
      <c r="Q36" s="140"/>
      <c r="R36" s="140">
        <v>63</v>
      </c>
      <c r="S36" s="140">
        <v>26</v>
      </c>
      <c r="T36" s="140">
        <v>89</v>
      </c>
      <c r="U36" s="140"/>
      <c r="V36" s="140"/>
      <c r="W36" s="140"/>
      <c r="X36" s="140">
        <v>1</v>
      </c>
      <c r="Y36" s="140">
        <v>1</v>
      </c>
      <c r="Z36" s="140"/>
      <c r="AA36" s="140"/>
      <c r="AB36" s="140"/>
      <c r="AC36" s="140">
        <v>6</v>
      </c>
      <c r="AD36" s="140"/>
      <c r="AE36" s="153">
        <v>6</v>
      </c>
    </row>
    <row r="37" spans="1:31" x14ac:dyDescent="0.2">
      <c r="A37" s="141">
        <v>52.020499999999998</v>
      </c>
      <c r="B37" s="142" t="s">
        <v>18</v>
      </c>
      <c r="C37" s="167" t="s">
        <v>19</v>
      </c>
      <c r="D37" s="161">
        <f t="shared" si="6"/>
        <v>0</v>
      </c>
      <c r="E37" s="140">
        <f t="shared" si="7"/>
        <v>1</v>
      </c>
      <c r="F37" s="140">
        <f t="shared" si="8"/>
        <v>1</v>
      </c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>
        <v>1</v>
      </c>
      <c r="T37" s="140">
        <v>1</v>
      </c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53"/>
    </row>
    <row r="38" spans="1:31" x14ac:dyDescent="0.2">
      <c r="A38" s="143"/>
      <c r="B38" s="142" t="s">
        <v>16</v>
      </c>
      <c r="C38" s="167" t="s">
        <v>17</v>
      </c>
      <c r="D38" s="161">
        <f t="shared" si="6"/>
        <v>34</v>
      </c>
      <c r="E38" s="140">
        <f t="shared" si="7"/>
        <v>52</v>
      </c>
      <c r="F38" s="140">
        <f t="shared" si="8"/>
        <v>86</v>
      </c>
      <c r="G38" s="140"/>
      <c r="H38" s="140"/>
      <c r="I38" s="140"/>
      <c r="J38" s="140"/>
      <c r="K38" s="140"/>
      <c r="L38" s="140"/>
      <c r="M38" s="140">
        <v>1</v>
      </c>
      <c r="N38" s="140">
        <v>4</v>
      </c>
      <c r="O38" s="140">
        <v>5</v>
      </c>
      <c r="P38" s="140"/>
      <c r="Q38" s="140"/>
      <c r="R38" s="140">
        <v>28</v>
      </c>
      <c r="S38" s="140">
        <v>43</v>
      </c>
      <c r="T38" s="140">
        <v>71</v>
      </c>
      <c r="U38" s="140"/>
      <c r="V38" s="140"/>
      <c r="W38" s="140"/>
      <c r="X38" s="140"/>
      <c r="Y38" s="140"/>
      <c r="Z38" s="140"/>
      <c r="AA38" s="140">
        <v>1</v>
      </c>
      <c r="AB38" s="140">
        <v>1</v>
      </c>
      <c r="AC38" s="140">
        <v>5</v>
      </c>
      <c r="AD38" s="140">
        <v>4</v>
      </c>
      <c r="AE38" s="153">
        <v>9</v>
      </c>
    </row>
    <row r="39" spans="1:31" x14ac:dyDescent="0.2">
      <c r="A39" s="141">
        <v>52.030099999999997</v>
      </c>
      <c r="B39" s="142" t="s">
        <v>20</v>
      </c>
      <c r="C39" s="167" t="s">
        <v>21</v>
      </c>
      <c r="D39" s="161">
        <f t="shared" si="6"/>
        <v>317</v>
      </c>
      <c r="E39" s="140">
        <f t="shared" si="7"/>
        <v>405</v>
      </c>
      <c r="F39" s="140">
        <f t="shared" si="8"/>
        <v>722</v>
      </c>
      <c r="G39" s="140">
        <v>4</v>
      </c>
      <c r="H39" s="140">
        <v>1</v>
      </c>
      <c r="I39" s="140">
        <v>5</v>
      </c>
      <c r="J39" s="140"/>
      <c r="K39" s="140"/>
      <c r="L39" s="140"/>
      <c r="M39" s="140">
        <v>14</v>
      </c>
      <c r="N39" s="140">
        <v>11</v>
      </c>
      <c r="O39" s="140">
        <v>25</v>
      </c>
      <c r="P39" s="140"/>
      <c r="Q39" s="140"/>
      <c r="R39" s="140">
        <v>268</v>
      </c>
      <c r="S39" s="140">
        <v>364</v>
      </c>
      <c r="T39" s="140">
        <v>632</v>
      </c>
      <c r="U39" s="140"/>
      <c r="V39" s="140"/>
      <c r="W39" s="140">
        <v>1</v>
      </c>
      <c r="X39" s="140">
        <v>1</v>
      </c>
      <c r="Y39" s="140">
        <v>2</v>
      </c>
      <c r="Z39" s="140">
        <v>1</v>
      </c>
      <c r="AA39" s="140">
        <v>1</v>
      </c>
      <c r="AB39" s="140">
        <v>2</v>
      </c>
      <c r="AC39" s="140">
        <v>29</v>
      </c>
      <c r="AD39" s="140">
        <v>27</v>
      </c>
      <c r="AE39" s="153">
        <v>56</v>
      </c>
    </row>
    <row r="40" spans="1:31" x14ac:dyDescent="0.2">
      <c r="A40" s="141">
        <v>52.040199999999999</v>
      </c>
      <c r="B40" s="142" t="s">
        <v>22</v>
      </c>
      <c r="C40" s="167" t="s">
        <v>23</v>
      </c>
      <c r="D40" s="161">
        <f t="shared" si="6"/>
        <v>10</v>
      </c>
      <c r="E40" s="140">
        <f t="shared" si="7"/>
        <v>4</v>
      </c>
      <c r="F40" s="140">
        <f t="shared" si="8"/>
        <v>14</v>
      </c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>
        <v>8</v>
      </c>
      <c r="S40" s="140">
        <v>2</v>
      </c>
      <c r="T40" s="140">
        <v>10</v>
      </c>
      <c r="U40" s="140"/>
      <c r="V40" s="140"/>
      <c r="W40" s="140"/>
      <c r="X40" s="140"/>
      <c r="Y40" s="140"/>
      <c r="Z40" s="140"/>
      <c r="AA40" s="140">
        <v>1</v>
      </c>
      <c r="AB40" s="140">
        <v>1</v>
      </c>
      <c r="AC40" s="140">
        <v>2</v>
      </c>
      <c r="AD40" s="140">
        <v>1</v>
      </c>
      <c r="AE40" s="153">
        <v>3</v>
      </c>
    </row>
    <row r="41" spans="1:31" x14ac:dyDescent="0.2">
      <c r="A41" s="141">
        <v>52.060099999999998</v>
      </c>
      <c r="B41" s="142" t="s">
        <v>24</v>
      </c>
      <c r="C41" s="167" t="s">
        <v>465</v>
      </c>
      <c r="D41" s="161">
        <f t="shared" si="6"/>
        <v>20</v>
      </c>
      <c r="E41" s="140">
        <f t="shared" si="7"/>
        <v>45</v>
      </c>
      <c r="F41" s="140">
        <f t="shared" si="8"/>
        <v>65</v>
      </c>
      <c r="G41" s="140"/>
      <c r="H41" s="140"/>
      <c r="I41" s="140"/>
      <c r="J41" s="140"/>
      <c r="K41" s="140"/>
      <c r="L41" s="140"/>
      <c r="M41" s="140"/>
      <c r="N41" s="140">
        <v>1</v>
      </c>
      <c r="O41" s="140">
        <v>1</v>
      </c>
      <c r="P41" s="140"/>
      <c r="Q41" s="140"/>
      <c r="R41" s="140">
        <v>20</v>
      </c>
      <c r="S41" s="140">
        <v>42</v>
      </c>
      <c r="T41" s="140">
        <v>62</v>
      </c>
      <c r="U41" s="140"/>
      <c r="V41" s="140"/>
      <c r="W41" s="140"/>
      <c r="X41" s="140"/>
      <c r="Y41" s="140"/>
      <c r="Z41" s="140"/>
      <c r="AA41" s="140"/>
      <c r="AB41" s="140"/>
      <c r="AC41" s="140"/>
      <c r="AD41" s="140">
        <v>2</v>
      </c>
      <c r="AE41" s="153">
        <v>2</v>
      </c>
    </row>
    <row r="42" spans="1:31" x14ac:dyDescent="0.2">
      <c r="A42" s="141">
        <v>52.080100000000002</v>
      </c>
      <c r="B42" s="142" t="s">
        <v>26</v>
      </c>
      <c r="C42" s="167" t="s">
        <v>27</v>
      </c>
      <c r="D42" s="161">
        <f t="shared" si="6"/>
        <v>87</v>
      </c>
      <c r="E42" s="140">
        <f t="shared" si="7"/>
        <v>183</v>
      </c>
      <c r="F42" s="140">
        <f t="shared" si="8"/>
        <v>270</v>
      </c>
      <c r="G42" s="140"/>
      <c r="H42" s="140">
        <v>2</v>
      </c>
      <c r="I42" s="140">
        <v>2</v>
      </c>
      <c r="J42" s="140"/>
      <c r="K42" s="140"/>
      <c r="L42" s="140"/>
      <c r="M42" s="140">
        <v>2</v>
      </c>
      <c r="N42" s="140">
        <v>8</v>
      </c>
      <c r="O42" s="140">
        <v>10</v>
      </c>
      <c r="P42" s="140"/>
      <c r="Q42" s="140"/>
      <c r="R42" s="140">
        <v>81</v>
      </c>
      <c r="S42" s="140">
        <v>156</v>
      </c>
      <c r="T42" s="140">
        <v>237</v>
      </c>
      <c r="U42" s="140"/>
      <c r="V42" s="140"/>
      <c r="W42" s="140"/>
      <c r="X42" s="140"/>
      <c r="Y42" s="140"/>
      <c r="Z42" s="140"/>
      <c r="AA42" s="140"/>
      <c r="AB42" s="140"/>
      <c r="AC42" s="140">
        <v>4</v>
      </c>
      <c r="AD42" s="140">
        <v>17</v>
      </c>
      <c r="AE42" s="153">
        <v>21</v>
      </c>
    </row>
    <row r="43" spans="1:31" x14ac:dyDescent="0.2">
      <c r="A43" s="141">
        <v>52.100099999999998</v>
      </c>
      <c r="B43" s="142" t="s">
        <v>30</v>
      </c>
      <c r="C43" s="167" t="s">
        <v>31</v>
      </c>
      <c r="D43" s="161">
        <f t="shared" si="6"/>
        <v>139</v>
      </c>
      <c r="E43" s="140">
        <f t="shared" si="7"/>
        <v>55</v>
      </c>
      <c r="F43" s="140">
        <f t="shared" si="8"/>
        <v>194</v>
      </c>
      <c r="G43" s="140"/>
      <c r="H43" s="140"/>
      <c r="I43" s="140"/>
      <c r="J43" s="140"/>
      <c r="K43" s="140"/>
      <c r="L43" s="140"/>
      <c r="M43" s="140">
        <v>5</v>
      </c>
      <c r="N43" s="140">
        <v>1</v>
      </c>
      <c r="O43" s="140">
        <v>6</v>
      </c>
      <c r="P43" s="140"/>
      <c r="Q43" s="140"/>
      <c r="R43" s="140">
        <v>120</v>
      </c>
      <c r="S43" s="140">
        <v>46</v>
      </c>
      <c r="T43" s="140">
        <v>166</v>
      </c>
      <c r="U43" s="140"/>
      <c r="V43" s="140"/>
      <c r="W43" s="140"/>
      <c r="X43" s="140"/>
      <c r="Y43" s="140"/>
      <c r="Z43" s="140">
        <v>1</v>
      </c>
      <c r="AA43" s="140">
        <v>2</v>
      </c>
      <c r="AB43" s="140">
        <v>3</v>
      </c>
      <c r="AC43" s="140">
        <v>13</v>
      </c>
      <c r="AD43" s="140">
        <v>6</v>
      </c>
      <c r="AE43" s="153">
        <v>19</v>
      </c>
    </row>
    <row r="44" spans="1:31" x14ac:dyDescent="0.2">
      <c r="A44" s="143"/>
      <c r="B44" s="142" t="s">
        <v>28</v>
      </c>
      <c r="C44" s="167" t="s">
        <v>29</v>
      </c>
      <c r="D44" s="161">
        <f t="shared" si="6"/>
        <v>1</v>
      </c>
      <c r="E44" s="140">
        <f t="shared" si="7"/>
        <v>1</v>
      </c>
      <c r="F44" s="140">
        <f t="shared" si="8"/>
        <v>2</v>
      </c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>
        <v>1</v>
      </c>
      <c r="S44" s="140">
        <v>1</v>
      </c>
      <c r="T44" s="140">
        <v>2</v>
      </c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53"/>
    </row>
    <row r="45" spans="1:31" x14ac:dyDescent="0.2">
      <c r="A45" s="141">
        <v>52.120100000000001</v>
      </c>
      <c r="B45" s="142" t="s">
        <v>32</v>
      </c>
      <c r="C45" s="167" t="s">
        <v>466</v>
      </c>
      <c r="D45" s="161">
        <f t="shared" si="6"/>
        <v>26</v>
      </c>
      <c r="E45" s="140">
        <f t="shared" si="7"/>
        <v>135</v>
      </c>
      <c r="F45" s="140">
        <f t="shared" si="8"/>
        <v>161</v>
      </c>
      <c r="G45" s="140">
        <v>1</v>
      </c>
      <c r="H45" s="140">
        <v>1</v>
      </c>
      <c r="I45" s="140">
        <v>2</v>
      </c>
      <c r="J45" s="140"/>
      <c r="K45" s="140"/>
      <c r="L45" s="140"/>
      <c r="M45" s="140">
        <v>1</v>
      </c>
      <c r="N45" s="140">
        <v>6</v>
      </c>
      <c r="O45" s="140">
        <v>7</v>
      </c>
      <c r="P45" s="140"/>
      <c r="Q45" s="140"/>
      <c r="R45" s="140">
        <v>17</v>
      </c>
      <c r="S45" s="140">
        <v>113</v>
      </c>
      <c r="T45" s="140">
        <v>130</v>
      </c>
      <c r="U45" s="140"/>
      <c r="V45" s="140"/>
      <c r="W45" s="140"/>
      <c r="X45" s="140">
        <v>1</v>
      </c>
      <c r="Y45" s="140">
        <v>1</v>
      </c>
      <c r="Z45" s="140"/>
      <c r="AA45" s="140">
        <v>2</v>
      </c>
      <c r="AB45" s="140">
        <v>2</v>
      </c>
      <c r="AC45" s="140">
        <v>7</v>
      </c>
      <c r="AD45" s="140">
        <v>12</v>
      </c>
      <c r="AE45" s="153">
        <v>19</v>
      </c>
    </row>
    <row r="46" spans="1:31" x14ac:dyDescent="0.2">
      <c r="A46" s="141">
        <v>52.130200000000002</v>
      </c>
      <c r="B46" s="142" t="s">
        <v>34</v>
      </c>
      <c r="C46" s="167" t="s">
        <v>467</v>
      </c>
      <c r="D46" s="161">
        <f t="shared" si="6"/>
        <v>1</v>
      </c>
      <c r="E46" s="140">
        <f t="shared" si="7"/>
        <v>1</v>
      </c>
      <c r="F46" s="140">
        <f t="shared" si="8"/>
        <v>2</v>
      </c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>
        <v>1</v>
      </c>
      <c r="S46" s="140">
        <v>1</v>
      </c>
      <c r="T46" s="140">
        <v>2</v>
      </c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53"/>
    </row>
    <row r="47" spans="1:31" x14ac:dyDescent="0.2">
      <c r="A47" s="143"/>
      <c r="B47" s="142" t="s">
        <v>378</v>
      </c>
      <c r="C47" s="167" t="s">
        <v>468</v>
      </c>
      <c r="D47" s="161">
        <f t="shared" si="6"/>
        <v>10</v>
      </c>
      <c r="E47" s="140">
        <f t="shared" si="7"/>
        <v>14</v>
      </c>
      <c r="F47" s="140">
        <f t="shared" si="8"/>
        <v>24</v>
      </c>
      <c r="G47" s="140"/>
      <c r="H47" s="140"/>
      <c r="I47" s="140"/>
      <c r="J47" s="140"/>
      <c r="K47" s="140"/>
      <c r="L47" s="140"/>
      <c r="M47" s="140">
        <v>1</v>
      </c>
      <c r="N47" s="140">
        <v>3</v>
      </c>
      <c r="O47" s="140">
        <v>4</v>
      </c>
      <c r="P47" s="140"/>
      <c r="Q47" s="140"/>
      <c r="R47" s="140">
        <v>7</v>
      </c>
      <c r="S47" s="140">
        <v>11</v>
      </c>
      <c r="T47" s="140">
        <v>18</v>
      </c>
      <c r="U47" s="140"/>
      <c r="V47" s="140"/>
      <c r="W47" s="140"/>
      <c r="X47" s="140"/>
      <c r="Y47" s="140"/>
      <c r="Z47" s="140"/>
      <c r="AA47" s="140"/>
      <c r="AB47" s="140"/>
      <c r="AC47" s="140">
        <v>2</v>
      </c>
      <c r="AD47" s="140"/>
      <c r="AE47" s="153">
        <v>2</v>
      </c>
    </row>
    <row r="48" spans="1:31" x14ac:dyDescent="0.2">
      <c r="A48" s="141">
        <v>52.140099999999997</v>
      </c>
      <c r="B48" s="142" t="s">
        <v>36</v>
      </c>
      <c r="C48" s="167" t="s">
        <v>37</v>
      </c>
      <c r="D48" s="161">
        <f t="shared" si="6"/>
        <v>251</v>
      </c>
      <c r="E48" s="140">
        <f t="shared" si="7"/>
        <v>144</v>
      </c>
      <c r="F48" s="140">
        <f t="shared" si="8"/>
        <v>395</v>
      </c>
      <c r="G48" s="140">
        <v>2</v>
      </c>
      <c r="H48" s="140">
        <v>1</v>
      </c>
      <c r="I48" s="140">
        <v>3</v>
      </c>
      <c r="J48" s="140"/>
      <c r="K48" s="140"/>
      <c r="L48" s="140"/>
      <c r="M48" s="140">
        <v>9</v>
      </c>
      <c r="N48" s="140">
        <v>5</v>
      </c>
      <c r="O48" s="140">
        <v>14</v>
      </c>
      <c r="P48" s="140"/>
      <c r="Q48" s="140"/>
      <c r="R48" s="140">
        <v>217</v>
      </c>
      <c r="S48" s="140">
        <v>118</v>
      </c>
      <c r="T48" s="140">
        <v>335</v>
      </c>
      <c r="U48" s="140"/>
      <c r="V48" s="140"/>
      <c r="W48" s="140">
        <v>1</v>
      </c>
      <c r="X48" s="140"/>
      <c r="Y48" s="140">
        <v>1</v>
      </c>
      <c r="Z48" s="140">
        <v>2</v>
      </c>
      <c r="AA48" s="140">
        <v>1</v>
      </c>
      <c r="AB48" s="140">
        <v>3</v>
      </c>
      <c r="AC48" s="140">
        <v>20</v>
      </c>
      <c r="AD48" s="140">
        <v>19</v>
      </c>
      <c r="AE48" s="153">
        <v>39</v>
      </c>
    </row>
    <row r="49" spans="1:31" x14ac:dyDescent="0.2">
      <c r="A49" s="143"/>
      <c r="B49" s="142" t="s">
        <v>38</v>
      </c>
      <c r="C49" s="167" t="s">
        <v>39</v>
      </c>
      <c r="D49" s="161">
        <f t="shared" si="6"/>
        <v>1</v>
      </c>
      <c r="E49" s="140">
        <f t="shared" si="7"/>
        <v>2</v>
      </c>
      <c r="F49" s="140">
        <f t="shared" si="8"/>
        <v>3</v>
      </c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>
        <v>1</v>
      </c>
      <c r="T49" s="140">
        <v>1</v>
      </c>
      <c r="U49" s="140"/>
      <c r="V49" s="140"/>
      <c r="W49" s="140"/>
      <c r="X49" s="140"/>
      <c r="Y49" s="140"/>
      <c r="Z49" s="140"/>
      <c r="AA49" s="140"/>
      <c r="AB49" s="140"/>
      <c r="AC49" s="140">
        <v>1</v>
      </c>
      <c r="AD49" s="140">
        <v>1</v>
      </c>
      <c r="AE49" s="153">
        <v>2</v>
      </c>
    </row>
    <row r="50" spans="1:31" x14ac:dyDescent="0.2">
      <c r="A50" s="135" t="s">
        <v>40</v>
      </c>
      <c r="B50" s="136"/>
      <c r="C50" s="165"/>
      <c r="D50" s="160">
        <f t="shared" si="6"/>
        <v>79</v>
      </c>
      <c r="E50" s="137">
        <f t="shared" si="7"/>
        <v>88</v>
      </c>
      <c r="F50" s="137">
        <f t="shared" si="8"/>
        <v>167</v>
      </c>
      <c r="G50" s="137"/>
      <c r="H50" s="137"/>
      <c r="I50" s="137"/>
      <c r="J50" s="137">
        <v>1</v>
      </c>
      <c r="K50" s="137"/>
      <c r="L50" s="137">
        <v>1</v>
      </c>
      <c r="M50" s="137"/>
      <c r="N50" s="137"/>
      <c r="O50" s="137"/>
      <c r="P50" s="137"/>
      <c r="Q50" s="137"/>
      <c r="R50" s="137">
        <v>43</v>
      </c>
      <c r="S50" s="137">
        <v>52</v>
      </c>
      <c r="T50" s="137">
        <v>95</v>
      </c>
      <c r="U50" s="137"/>
      <c r="V50" s="137"/>
      <c r="W50" s="137"/>
      <c r="X50" s="137"/>
      <c r="Y50" s="137"/>
      <c r="Z50" s="137">
        <v>4</v>
      </c>
      <c r="AA50" s="137">
        <v>4</v>
      </c>
      <c r="AB50" s="137">
        <v>8</v>
      </c>
      <c r="AC50" s="137">
        <v>31</v>
      </c>
      <c r="AD50" s="137">
        <v>32</v>
      </c>
      <c r="AE50" s="152">
        <v>63</v>
      </c>
    </row>
    <row r="51" spans="1:31" x14ac:dyDescent="0.2">
      <c r="A51" s="139" t="s">
        <v>45</v>
      </c>
      <c r="B51" s="138"/>
      <c r="C51" s="166"/>
      <c r="D51" s="161">
        <f t="shared" si="6"/>
        <v>9</v>
      </c>
      <c r="E51" s="140">
        <f t="shared" si="7"/>
        <v>18</v>
      </c>
      <c r="F51" s="140">
        <f t="shared" si="8"/>
        <v>27</v>
      </c>
      <c r="G51" s="140"/>
      <c r="H51" s="140"/>
      <c r="I51" s="140"/>
      <c r="J51" s="140">
        <v>1</v>
      </c>
      <c r="K51" s="140"/>
      <c r="L51" s="140">
        <v>1</v>
      </c>
      <c r="M51" s="140"/>
      <c r="N51" s="140"/>
      <c r="O51" s="140"/>
      <c r="P51" s="140"/>
      <c r="Q51" s="140"/>
      <c r="R51" s="140">
        <v>4</v>
      </c>
      <c r="S51" s="140">
        <v>9</v>
      </c>
      <c r="T51" s="140">
        <v>13</v>
      </c>
      <c r="U51" s="140"/>
      <c r="V51" s="140"/>
      <c r="W51" s="140"/>
      <c r="X51" s="140"/>
      <c r="Y51" s="140"/>
      <c r="Z51" s="140">
        <v>2</v>
      </c>
      <c r="AA51" s="140">
        <v>1</v>
      </c>
      <c r="AB51" s="140">
        <v>3</v>
      </c>
      <c r="AC51" s="140">
        <v>2</v>
      </c>
      <c r="AD51" s="140">
        <v>8</v>
      </c>
      <c r="AE51" s="153">
        <v>10</v>
      </c>
    </row>
    <row r="52" spans="1:31" x14ac:dyDescent="0.2">
      <c r="A52" s="141">
        <v>52.080100000000002</v>
      </c>
      <c r="B52" s="142" t="s">
        <v>26</v>
      </c>
      <c r="C52" s="167" t="s">
        <v>27</v>
      </c>
      <c r="D52" s="161">
        <f t="shared" si="6"/>
        <v>2</v>
      </c>
      <c r="E52" s="140">
        <f t="shared" si="7"/>
        <v>11</v>
      </c>
      <c r="F52" s="140">
        <f t="shared" si="8"/>
        <v>13</v>
      </c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>
        <v>2</v>
      </c>
      <c r="S52" s="140">
        <v>7</v>
      </c>
      <c r="T52" s="140">
        <v>9</v>
      </c>
      <c r="U52" s="140"/>
      <c r="V52" s="140"/>
      <c r="W52" s="140"/>
      <c r="X52" s="140"/>
      <c r="Y52" s="140"/>
      <c r="Z52" s="140"/>
      <c r="AA52" s="140">
        <v>1</v>
      </c>
      <c r="AB52" s="140">
        <v>1</v>
      </c>
      <c r="AC52" s="140"/>
      <c r="AD52" s="140">
        <v>3</v>
      </c>
      <c r="AE52" s="153">
        <v>3</v>
      </c>
    </row>
    <row r="53" spans="1:31" x14ac:dyDescent="0.2">
      <c r="A53" s="141">
        <v>52.110100000000003</v>
      </c>
      <c r="B53" s="142" t="s">
        <v>46</v>
      </c>
      <c r="C53" s="167" t="s">
        <v>47</v>
      </c>
      <c r="D53" s="161">
        <f t="shared" si="6"/>
        <v>7</v>
      </c>
      <c r="E53" s="140">
        <f t="shared" si="7"/>
        <v>7</v>
      </c>
      <c r="F53" s="140">
        <f t="shared" si="8"/>
        <v>14</v>
      </c>
      <c r="G53" s="140"/>
      <c r="H53" s="140"/>
      <c r="I53" s="140"/>
      <c r="J53" s="140">
        <v>1</v>
      </c>
      <c r="K53" s="140"/>
      <c r="L53" s="140">
        <v>1</v>
      </c>
      <c r="M53" s="140"/>
      <c r="N53" s="140"/>
      <c r="O53" s="140"/>
      <c r="P53" s="140"/>
      <c r="Q53" s="140"/>
      <c r="R53" s="140">
        <v>2</v>
      </c>
      <c r="S53" s="140">
        <v>2</v>
      </c>
      <c r="T53" s="140">
        <v>4</v>
      </c>
      <c r="U53" s="140"/>
      <c r="V53" s="140"/>
      <c r="W53" s="140"/>
      <c r="X53" s="140"/>
      <c r="Y53" s="140"/>
      <c r="Z53" s="140">
        <v>2</v>
      </c>
      <c r="AA53" s="140"/>
      <c r="AB53" s="140">
        <v>2</v>
      </c>
      <c r="AC53" s="140">
        <v>2</v>
      </c>
      <c r="AD53" s="140">
        <v>5</v>
      </c>
      <c r="AE53" s="153">
        <v>7</v>
      </c>
    </row>
    <row r="54" spans="1:31" x14ac:dyDescent="0.2">
      <c r="A54" s="139" t="s">
        <v>422</v>
      </c>
      <c r="B54" s="138"/>
      <c r="C54" s="166"/>
      <c r="D54" s="161">
        <f t="shared" si="6"/>
        <v>70</v>
      </c>
      <c r="E54" s="140">
        <f t="shared" si="7"/>
        <v>70</v>
      </c>
      <c r="F54" s="140">
        <f t="shared" si="8"/>
        <v>140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>
        <v>39</v>
      </c>
      <c r="S54" s="140">
        <v>43</v>
      </c>
      <c r="T54" s="140">
        <v>82</v>
      </c>
      <c r="U54" s="140"/>
      <c r="V54" s="140"/>
      <c r="W54" s="140"/>
      <c r="X54" s="140"/>
      <c r="Y54" s="140"/>
      <c r="Z54" s="140">
        <v>2</v>
      </c>
      <c r="AA54" s="140">
        <v>3</v>
      </c>
      <c r="AB54" s="140">
        <v>5</v>
      </c>
      <c r="AC54" s="140">
        <v>29</v>
      </c>
      <c r="AD54" s="140">
        <v>24</v>
      </c>
      <c r="AE54" s="153">
        <v>53</v>
      </c>
    </row>
    <row r="55" spans="1:31" x14ac:dyDescent="0.2">
      <c r="A55" s="141">
        <v>52.010100000000001</v>
      </c>
      <c r="B55" s="142" t="s">
        <v>42</v>
      </c>
      <c r="C55" s="167" t="s">
        <v>463</v>
      </c>
      <c r="D55" s="161">
        <f t="shared" si="6"/>
        <v>70</v>
      </c>
      <c r="E55" s="140">
        <f t="shared" si="7"/>
        <v>70</v>
      </c>
      <c r="F55" s="140">
        <f t="shared" si="8"/>
        <v>140</v>
      </c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>
        <v>39</v>
      </c>
      <c r="S55" s="140">
        <v>43</v>
      </c>
      <c r="T55" s="140">
        <v>82</v>
      </c>
      <c r="U55" s="140"/>
      <c r="V55" s="140"/>
      <c r="W55" s="140"/>
      <c r="X55" s="140"/>
      <c r="Y55" s="140"/>
      <c r="Z55" s="140">
        <v>2</v>
      </c>
      <c r="AA55" s="140">
        <v>3</v>
      </c>
      <c r="AB55" s="140">
        <v>5</v>
      </c>
      <c r="AC55" s="140">
        <v>29</v>
      </c>
      <c r="AD55" s="140">
        <v>24</v>
      </c>
      <c r="AE55" s="153">
        <v>53</v>
      </c>
    </row>
    <row r="56" spans="1:31" x14ac:dyDescent="0.2">
      <c r="A56" s="115" t="s">
        <v>52</v>
      </c>
      <c r="B56" s="144"/>
      <c r="C56" s="168"/>
      <c r="D56" s="162">
        <f t="shared" si="6"/>
        <v>221</v>
      </c>
      <c r="E56" s="145">
        <f t="shared" si="7"/>
        <v>136</v>
      </c>
      <c r="F56" s="145">
        <f t="shared" si="8"/>
        <v>357</v>
      </c>
      <c r="G56" s="145">
        <v>1</v>
      </c>
      <c r="H56" s="145"/>
      <c r="I56" s="145">
        <v>1</v>
      </c>
      <c r="J56" s="145"/>
      <c r="K56" s="145"/>
      <c r="L56" s="145"/>
      <c r="M56" s="145">
        <v>11</v>
      </c>
      <c r="N56" s="145">
        <v>1</v>
      </c>
      <c r="O56" s="145">
        <v>12</v>
      </c>
      <c r="P56" s="145"/>
      <c r="Q56" s="145"/>
      <c r="R56" s="145">
        <v>189</v>
      </c>
      <c r="S56" s="145">
        <v>122</v>
      </c>
      <c r="T56" s="145">
        <v>311</v>
      </c>
      <c r="U56" s="145"/>
      <c r="V56" s="145"/>
      <c r="W56" s="145"/>
      <c r="X56" s="145"/>
      <c r="Y56" s="145"/>
      <c r="Z56" s="145">
        <v>1</v>
      </c>
      <c r="AA56" s="145">
        <v>3</v>
      </c>
      <c r="AB56" s="145">
        <v>4</v>
      </c>
      <c r="AC56" s="145">
        <v>19</v>
      </c>
      <c r="AD56" s="145">
        <v>10</v>
      </c>
      <c r="AE56" s="154">
        <v>29</v>
      </c>
    </row>
    <row r="57" spans="1:31" x14ac:dyDescent="0.2">
      <c r="A57" s="135" t="s">
        <v>12</v>
      </c>
      <c r="B57" s="136"/>
      <c r="C57" s="165"/>
      <c r="D57" s="160">
        <f t="shared" si="6"/>
        <v>187</v>
      </c>
      <c r="E57" s="137">
        <f t="shared" si="7"/>
        <v>105</v>
      </c>
      <c r="F57" s="137">
        <f t="shared" si="8"/>
        <v>292</v>
      </c>
      <c r="G57" s="137">
        <v>1</v>
      </c>
      <c r="H57" s="137"/>
      <c r="I57" s="137">
        <v>1</v>
      </c>
      <c r="J57" s="137"/>
      <c r="K57" s="137"/>
      <c r="L57" s="137"/>
      <c r="M57" s="137">
        <v>10</v>
      </c>
      <c r="N57" s="137">
        <v>1</v>
      </c>
      <c r="O57" s="137">
        <v>11</v>
      </c>
      <c r="P57" s="137"/>
      <c r="Q57" s="137"/>
      <c r="R57" s="137">
        <v>158</v>
      </c>
      <c r="S57" s="137">
        <v>93</v>
      </c>
      <c r="T57" s="137">
        <v>251</v>
      </c>
      <c r="U57" s="137"/>
      <c r="V57" s="137"/>
      <c r="W57" s="137"/>
      <c r="X57" s="137"/>
      <c r="Y57" s="137"/>
      <c r="Z57" s="137"/>
      <c r="AA57" s="137">
        <v>1</v>
      </c>
      <c r="AB57" s="137">
        <v>1</v>
      </c>
      <c r="AC57" s="137">
        <v>18</v>
      </c>
      <c r="AD57" s="137">
        <v>10</v>
      </c>
      <c r="AE57" s="152">
        <v>28</v>
      </c>
    </row>
    <row r="58" spans="1:31" x14ac:dyDescent="0.2">
      <c r="A58" s="139" t="s">
        <v>13</v>
      </c>
      <c r="B58" s="138"/>
      <c r="C58" s="166"/>
      <c r="D58" s="161">
        <f t="shared" si="6"/>
        <v>187</v>
      </c>
      <c r="E58" s="140">
        <f t="shared" si="7"/>
        <v>105</v>
      </c>
      <c r="F58" s="140">
        <f t="shared" si="8"/>
        <v>292</v>
      </c>
      <c r="G58" s="140">
        <v>1</v>
      </c>
      <c r="H58" s="140"/>
      <c r="I58" s="140">
        <v>1</v>
      </c>
      <c r="J58" s="140"/>
      <c r="K58" s="140"/>
      <c r="L58" s="140"/>
      <c r="M58" s="140">
        <v>10</v>
      </c>
      <c r="N58" s="140">
        <v>1</v>
      </c>
      <c r="O58" s="140">
        <v>11</v>
      </c>
      <c r="P58" s="140"/>
      <c r="Q58" s="140"/>
      <c r="R58" s="140">
        <v>158</v>
      </c>
      <c r="S58" s="140">
        <v>93</v>
      </c>
      <c r="T58" s="140">
        <v>251</v>
      </c>
      <c r="U58" s="140"/>
      <c r="V58" s="140"/>
      <c r="W58" s="140"/>
      <c r="X58" s="140"/>
      <c r="Y58" s="140"/>
      <c r="Z58" s="140"/>
      <c r="AA58" s="140">
        <v>1</v>
      </c>
      <c r="AB58" s="140">
        <v>1</v>
      </c>
      <c r="AC58" s="140">
        <v>18</v>
      </c>
      <c r="AD58" s="140">
        <v>10</v>
      </c>
      <c r="AE58" s="153">
        <v>28</v>
      </c>
    </row>
    <row r="59" spans="1:31" x14ac:dyDescent="0.2">
      <c r="A59" s="141">
        <v>4.0400999999999998</v>
      </c>
      <c r="B59" s="142" t="s">
        <v>49</v>
      </c>
      <c r="C59" s="167" t="s">
        <v>469</v>
      </c>
      <c r="D59" s="161">
        <f t="shared" si="6"/>
        <v>187</v>
      </c>
      <c r="E59" s="140">
        <f t="shared" si="7"/>
        <v>105</v>
      </c>
      <c r="F59" s="140">
        <f t="shared" si="8"/>
        <v>292</v>
      </c>
      <c r="G59" s="140">
        <v>1</v>
      </c>
      <c r="H59" s="140"/>
      <c r="I59" s="140">
        <v>1</v>
      </c>
      <c r="J59" s="140"/>
      <c r="K59" s="140"/>
      <c r="L59" s="140"/>
      <c r="M59" s="140">
        <v>10</v>
      </c>
      <c r="N59" s="140">
        <v>1</v>
      </c>
      <c r="O59" s="140">
        <v>11</v>
      </c>
      <c r="P59" s="140"/>
      <c r="Q59" s="140"/>
      <c r="R59" s="140">
        <v>158</v>
      </c>
      <c r="S59" s="140">
        <v>93</v>
      </c>
      <c r="T59" s="140">
        <v>251</v>
      </c>
      <c r="U59" s="140"/>
      <c r="V59" s="140"/>
      <c r="W59" s="140"/>
      <c r="X59" s="140"/>
      <c r="Y59" s="140"/>
      <c r="Z59" s="140"/>
      <c r="AA59" s="140">
        <v>1</v>
      </c>
      <c r="AB59" s="140">
        <v>1</v>
      </c>
      <c r="AC59" s="140">
        <v>18</v>
      </c>
      <c r="AD59" s="140">
        <v>10</v>
      </c>
      <c r="AE59" s="153">
        <v>28</v>
      </c>
    </row>
    <row r="60" spans="1:31" x14ac:dyDescent="0.2">
      <c r="A60" s="135" t="s">
        <v>40</v>
      </c>
      <c r="B60" s="136"/>
      <c r="C60" s="165"/>
      <c r="D60" s="160">
        <f t="shared" si="6"/>
        <v>34</v>
      </c>
      <c r="E60" s="137">
        <f t="shared" si="7"/>
        <v>31</v>
      </c>
      <c r="F60" s="137">
        <f t="shared" si="8"/>
        <v>65</v>
      </c>
      <c r="G60" s="137"/>
      <c r="H60" s="137"/>
      <c r="I60" s="137"/>
      <c r="J60" s="137"/>
      <c r="K60" s="137"/>
      <c r="L60" s="137"/>
      <c r="M60" s="137">
        <v>1</v>
      </c>
      <c r="N60" s="137"/>
      <c r="O60" s="137">
        <v>1</v>
      </c>
      <c r="P60" s="137"/>
      <c r="Q60" s="137"/>
      <c r="R60" s="137">
        <v>31</v>
      </c>
      <c r="S60" s="137">
        <v>29</v>
      </c>
      <c r="T60" s="137">
        <v>60</v>
      </c>
      <c r="U60" s="137"/>
      <c r="V60" s="137"/>
      <c r="W60" s="137"/>
      <c r="X60" s="137"/>
      <c r="Y60" s="137"/>
      <c r="Z60" s="137">
        <v>1</v>
      </c>
      <c r="AA60" s="137">
        <v>2</v>
      </c>
      <c r="AB60" s="137">
        <v>3</v>
      </c>
      <c r="AC60" s="137">
        <v>1</v>
      </c>
      <c r="AD60" s="137"/>
      <c r="AE60" s="152">
        <v>1</v>
      </c>
    </row>
    <row r="61" spans="1:31" x14ac:dyDescent="0.2">
      <c r="A61" s="139" t="s">
        <v>422</v>
      </c>
      <c r="B61" s="138"/>
      <c r="C61" s="166"/>
      <c r="D61" s="161">
        <f t="shared" si="6"/>
        <v>34</v>
      </c>
      <c r="E61" s="140">
        <f t="shared" si="7"/>
        <v>31</v>
      </c>
      <c r="F61" s="140">
        <f t="shared" si="8"/>
        <v>65</v>
      </c>
      <c r="G61" s="140"/>
      <c r="H61" s="140"/>
      <c r="I61" s="140"/>
      <c r="J61" s="140"/>
      <c r="K61" s="140"/>
      <c r="L61" s="140"/>
      <c r="M61" s="140">
        <v>1</v>
      </c>
      <c r="N61" s="140"/>
      <c r="O61" s="140">
        <v>1</v>
      </c>
      <c r="P61" s="140"/>
      <c r="Q61" s="140"/>
      <c r="R61" s="140">
        <v>31</v>
      </c>
      <c r="S61" s="140">
        <v>29</v>
      </c>
      <c r="T61" s="140">
        <v>60</v>
      </c>
      <c r="U61" s="140"/>
      <c r="V61" s="140"/>
      <c r="W61" s="140"/>
      <c r="X61" s="140"/>
      <c r="Y61" s="140"/>
      <c r="Z61" s="140">
        <v>1</v>
      </c>
      <c r="AA61" s="140">
        <v>2</v>
      </c>
      <c r="AB61" s="140">
        <v>3</v>
      </c>
      <c r="AC61" s="140">
        <v>1</v>
      </c>
      <c r="AD61" s="140"/>
      <c r="AE61" s="153">
        <v>1</v>
      </c>
    </row>
    <row r="62" spans="1:31" x14ac:dyDescent="0.2">
      <c r="A62" s="141">
        <v>4.0201000000000002</v>
      </c>
      <c r="B62" s="142" t="s">
        <v>51</v>
      </c>
      <c r="C62" s="167" t="s">
        <v>52</v>
      </c>
      <c r="D62" s="161">
        <f t="shared" si="6"/>
        <v>34</v>
      </c>
      <c r="E62" s="140">
        <f t="shared" si="7"/>
        <v>31</v>
      </c>
      <c r="F62" s="140">
        <f t="shared" si="8"/>
        <v>65</v>
      </c>
      <c r="G62" s="140"/>
      <c r="H62" s="140"/>
      <c r="I62" s="140"/>
      <c r="J62" s="140"/>
      <c r="K62" s="140"/>
      <c r="L62" s="140"/>
      <c r="M62" s="140">
        <v>1</v>
      </c>
      <c r="N62" s="140"/>
      <c r="O62" s="140">
        <v>1</v>
      </c>
      <c r="P62" s="140"/>
      <c r="Q62" s="140"/>
      <c r="R62" s="140">
        <v>31</v>
      </c>
      <c r="S62" s="140">
        <v>29</v>
      </c>
      <c r="T62" s="140">
        <v>60</v>
      </c>
      <c r="U62" s="140"/>
      <c r="V62" s="140"/>
      <c r="W62" s="140"/>
      <c r="X62" s="140"/>
      <c r="Y62" s="140"/>
      <c r="Z62" s="140">
        <v>1</v>
      </c>
      <c r="AA62" s="140">
        <v>2</v>
      </c>
      <c r="AB62" s="140">
        <v>3</v>
      </c>
      <c r="AC62" s="140">
        <v>1</v>
      </c>
      <c r="AD62" s="140"/>
      <c r="AE62" s="153">
        <v>1</v>
      </c>
    </row>
    <row r="63" spans="1:31" x14ac:dyDescent="0.2">
      <c r="A63" s="115" t="s">
        <v>470</v>
      </c>
      <c r="B63" s="144"/>
      <c r="C63" s="168"/>
      <c r="D63" s="162">
        <f t="shared" si="6"/>
        <v>1730</v>
      </c>
      <c r="E63" s="145">
        <f t="shared" si="7"/>
        <v>1138</v>
      </c>
      <c r="F63" s="145">
        <f t="shared" si="8"/>
        <v>2868</v>
      </c>
      <c r="G63" s="145">
        <v>7</v>
      </c>
      <c r="H63" s="145">
        <v>3</v>
      </c>
      <c r="I63" s="145">
        <v>10</v>
      </c>
      <c r="J63" s="145">
        <v>2</v>
      </c>
      <c r="K63" s="145">
        <v>2</v>
      </c>
      <c r="L63" s="145">
        <v>4</v>
      </c>
      <c r="M63" s="145">
        <v>70</v>
      </c>
      <c r="N63" s="145">
        <v>44</v>
      </c>
      <c r="O63" s="145">
        <v>114</v>
      </c>
      <c r="P63" s="145"/>
      <c r="Q63" s="145"/>
      <c r="R63" s="145">
        <v>1490</v>
      </c>
      <c r="S63" s="145">
        <v>961</v>
      </c>
      <c r="T63" s="145">
        <v>2451</v>
      </c>
      <c r="U63" s="145"/>
      <c r="V63" s="145"/>
      <c r="W63" s="145">
        <v>2</v>
      </c>
      <c r="X63" s="145"/>
      <c r="Y63" s="145">
        <v>2</v>
      </c>
      <c r="Z63" s="145">
        <v>6</v>
      </c>
      <c r="AA63" s="145">
        <v>6</v>
      </c>
      <c r="AB63" s="145">
        <v>12</v>
      </c>
      <c r="AC63" s="145">
        <v>153</v>
      </c>
      <c r="AD63" s="145">
        <v>122</v>
      </c>
      <c r="AE63" s="154">
        <v>275</v>
      </c>
    </row>
    <row r="64" spans="1:31" x14ac:dyDescent="0.2">
      <c r="A64" s="135" t="s">
        <v>12</v>
      </c>
      <c r="B64" s="136"/>
      <c r="C64" s="165"/>
      <c r="D64" s="160">
        <f t="shared" si="6"/>
        <v>1584</v>
      </c>
      <c r="E64" s="137">
        <f t="shared" si="7"/>
        <v>968</v>
      </c>
      <c r="F64" s="137">
        <f t="shared" si="8"/>
        <v>2552</v>
      </c>
      <c r="G64" s="137">
        <v>7</v>
      </c>
      <c r="H64" s="137">
        <v>3</v>
      </c>
      <c r="I64" s="137">
        <v>10</v>
      </c>
      <c r="J64" s="137">
        <v>1</v>
      </c>
      <c r="K64" s="137">
        <v>1</v>
      </c>
      <c r="L64" s="137">
        <v>2</v>
      </c>
      <c r="M64" s="137">
        <v>69</v>
      </c>
      <c r="N64" s="137">
        <v>43</v>
      </c>
      <c r="O64" s="137">
        <v>112</v>
      </c>
      <c r="P64" s="137"/>
      <c r="Q64" s="137"/>
      <c r="R64" s="137">
        <v>1404</v>
      </c>
      <c r="S64" s="137">
        <v>869</v>
      </c>
      <c r="T64" s="137">
        <v>2273</v>
      </c>
      <c r="U64" s="137"/>
      <c r="V64" s="137"/>
      <c r="W64" s="137">
        <v>2</v>
      </c>
      <c r="X64" s="137"/>
      <c r="Y64" s="137">
        <v>2</v>
      </c>
      <c r="Z64" s="137">
        <v>4</v>
      </c>
      <c r="AA64" s="137">
        <v>2</v>
      </c>
      <c r="AB64" s="137">
        <v>6</v>
      </c>
      <c r="AC64" s="137">
        <v>97</v>
      </c>
      <c r="AD64" s="137">
        <v>50</v>
      </c>
      <c r="AE64" s="152">
        <v>147</v>
      </c>
    </row>
    <row r="65" spans="1:31" x14ac:dyDescent="0.2">
      <c r="A65" s="139" t="s">
        <v>13</v>
      </c>
      <c r="B65" s="138"/>
      <c r="C65" s="166"/>
      <c r="D65" s="161">
        <f t="shared" si="6"/>
        <v>872</v>
      </c>
      <c r="E65" s="140">
        <f t="shared" si="7"/>
        <v>542</v>
      </c>
      <c r="F65" s="140">
        <f t="shared" si="8"/>
        <v>1414</v>
      </c>
      <c r="G65" s="140">
        <v>5</v>
      </c>
      <c r="H65" s="140">
        <v>2</v>
      </c>
      <c r="I65" s="140">
        <v>7</v>
      </c>
      <c r="J65" s="140">
        <v>1</v>
      </c>
      <c r="K65" s="140"/>
      <c r="L65" s="140">
        <v>1</v>
      </c>
      <c r="M65" s="140">
        <v>31</v>
      </c>
      <c r="N65" s="140">
        <v>17</v>
      </c>
      <c r="O65" s="140">
        <v>48</v>
      </c>
      <c r="P65" s="140"/>
      <c r="Q65" s="140"/>
      <c r="R65" s="140">
        <v>783</v>
      </c>
      <c r="S65" s="140">
        <v>492</v>
      </c>
      <c r="T65" s="140">
        <v>1275</v>
      </c>
      <c r="U65" s="140"/>
      <c r="V65" s="140"/>
      <c r="W65" s="140">
        <v>1</v>
      </c>
      <c r="X65" s="140"/>
      <c r="Y65" s="140">
        <v>1</v>
      </c>
      <c r="Z65" s="140">
        <v>1</v>
      </c>
      <c r="AA65" s="140">
        <v>1</v>
      </c>
      <c r="AB65" s="140">
        <v>2</v>
      </c>
      <c r="AC65" s="140">
        <v>50</v>
      </c>
      <c r="AD65" s="140">
        <v>30</v>
      </c>
      <c r="AE65" s="153">
        <v>80</v>
      </c>
    </row>
    <row r="66" spans="1:31" x14ac:dyDescent="0.2">
      <c r="A66" s="141">
        <v>3.0104000000000002</v>
      </c>
      <c r="B66" s="142" t="s">
        <v>54</v>
      </c>
      <c r="C66" s="167" t="s">
        <v>55</v>
      </c>
      <c r="D66" s="161">
        <f t="shared" si="6"/>
        <v>243</v>
      </c>
      <c r="E66" s="140">
        <f t="shared" si="7"/>
        <v>92</v>
      </c>
      <c r="F66" s="140">
        <f t="shared" si="8"/>
        <v>335</v>
      </c>
      <c r="G66" s="140">
        <v>1</v>
      </c>
      <c r="H66" s="140"/>
      <c r="I66" s="140">
        <v>1</v>
      </c>
      <c r="J66" s="140"/>
      <c r="K66" s="140"/>
      <c r="L66" s="140"/>
      <c r="M66" s="140">
        <v>11</v>
      </c>
      <c r="N66" s="140">
        <v>5</v>
      </c>
      <c r="O66" s="140">
        <v>16</v>
      </c>
      <c r="P66" s="140"/>
      <c r="Q66" s="140"/>
      <c r="R66" s="140">
        <v>219</v>
      </c>
      <c r="S66" s="140">
        <v>83</v>
      </c>
      <c r="T66" s="140">
        <v>302</v>
      </c>
      <c r="U66" s="140"/>
      <c r="V66" s="140"/>
      <c r="W66" s="140">
        <v>1</v>
      </c>
      <c r="X66" s="140"/>
      <c r="Y66" s="140">
        <v>1</v>
      </c>
      <c r="Z66" s="140">
        <v>1</v>
      </c>
      <c r="AA66" s="140"/>
      <c r="AB66" s="140">
        <v>1</v>
      </c>
      <c r="AC66" s="140">
        <v>10</v>
      </c>
      <c r="AD66" s="140">
        <v>4</v>
      </c>
      <c r="AE66" s="153">
        <v>14</v>
      </c>
    </row>
    <row r="67" spans="1:31" x14ac:dyDescent="0.2">
      <c r="A67" s="141">
        <v>11.0701</v>
      </c>
      <c r="B67" s="142" t="s">
        <v>56</v>
      </c>
      <c r="C67" s="167" t="s">
        <v>471</v>
      </c>
      <c r="D67" s="161">
        <f t="shared" si="6"/>
        <v>33</v>
      </c>
      <c r="E67" s="140">
        <f t="shared" si="7"/>
        <v>106</v>
      </c>
      <c r="F67" s="140">
        <f t="shared" si="8"/>
        <v>139</v>
      </c>
      <c r="G67" s="140"/>
      <c r="H67" s="140">
        <v>1</v>
      </c>
      <c r="I67" s="140">
        <v>1</v>
      </c>
      <c r="J67" s="140"/>
      <c r="K67" s="140"/>
      <c r="L67" s="140"/>
      <c r="M67" s="140">
        <v>5</v>
      </c>
      <c r="N67" s="140"/>
      <c r="O67" s="140">
        <v>5</v>
      </c>
      <c r="P67" s="140"/>
      <c r="Q67" s="140"/>
      <c r="R67" s="140">
        <v>26</v>
      </c>
      <c r="S67" s="140">
        <v>101</v>
      </c>
      <c r="T67" s="140">
        <v>127</v>
      </c>
      <c r="U67" s="140"/>
      <c r="V67" s="140"/>
      <c r="W67" s="140"/>
      <c r="X67" s="140"/>
      <c r="Y67" s="140"/>
      <c r="Z67" s="140"/>
      <c r="AA67" s="140"/>
      <c r="AB67" s="140"/>
      <c r="AC67" s="140">
        <v>2</v>
      </c>
      <c r="AD67" s="140">
        <v>4</v>
      </c>
      <c r="AE67" s="153">
        <v>6</v>
      </c>
    </row>
    <row r="68" spans="1:31" x14ac:dyDescent="0.2">
      <c r="A68" s="141">
        <v>30.180099999999999</v>
      </c>
      <c r="B68" s="142" t="s">
        <v>68</v>
      </c>
      <c r="C68" s="167" t="s">
        <v>69</v>
      </c>
      <c r="D68" s="161">
        <f t="shared" si="6"/>
        <v>169</v>
      </c>
      <c r="E68" s="140">
        <f t="shared" si="7"/>
        <v>77</v>
      </c>
      <c r="F68" s="140">
        <f t="shared" si="8"/>
        <v>246</v>
      </c>
      <c r="G68" s="140">
        <v>1</v>
      </c>
      <c r="H68" s="140"/>
      <c r="I68" s="140">
        <v>1</v>
      </c>
      <c r="J68" s="140"/>
      <c r="K68" s="140"/>
      <c r="L68" s="140"/>
      <c r="M68" s="140">
        <v>2</v>
      </c>
      <c r="N68" s="140">
        <v>5</v>
      </c>
      <c r="O68" s="140">
        <v>7</v>
      </c>
      <c r="P68" s="140"/>
      <c r="Q68" s="140"/>
      <c r="R68" s="140">
        <v>151</v>
      </c>
      <c r="S68" s="140">
        <v>66</v>
      </c>
      <c r="T68" s="140">
        <v>217</v>
      </c>
      <c r="U68" s="140"/>
      <c r="V68" s="140"/>
      <c r="W68" s="140"/>
      <c r="X68" s="140"/>
      <c r="Y68" s="140"/>
      <c r="Z68" s="140"/>
      <c r="AA68" s="140">
        <v>1</v>
      </c>
      <c r="AB68" s="140">
        <v>1</v>
      </c>
      <c r="AC68" s="140">
        <v>15</v>
      </c>
      <c r="AD68" s="140">
        <v>5</v>
      </c>
      <c r="AE68" s="153">
        <v>20</v>
      </c>
    </row>
    <row r="69" spans="1:31" x14ac:dyDescent="0.2">
      <c r="A69" s="141">
        <v>40.0501</v>
      </c>
      <c r="B69" s="142" t="s">
        <v>72</v>
      </c>
      <c r="C69" s="167" t="s">
        <v>472</v>
      </c>
      <c r="D69" s="161">
        <f t="shared" si="6"/>
        <v>252</v>
      </c>
      <c r="E69" s="140">
        <f t="shared" si="7"/>
        <v>168</v>
      </c>
      <c r="F69" s="140">
        <f t="shared" si="8"/>
        <v>420</v>
      </c>
      <c r="G69" s="140"/>
      <c r="H69" s="140"/>
      <c r="I69" s="140"/>
      <c r="J69" s="140">
        <v>1</v>
      </c>
      <c r="K69" s="140"/>
      <c r="L69" s="140">
        <v>1</v>
      </c>
      <c r="M69" s="140">
        <v>9</v>
      </c>
      <c r="N69" s="140">
        <v>2</v>
      </c>
      <c r="O69" s="140">
        <v>11</v>
      </c>
      <c r="P69" s="140"/>
      <c r="Q69" s="140"/>
      <c r="R69" s="140">
        <v>221</v>
      </c>
      <c r="S69" s="140">
        <v>156</v>
      </c>
      <c r="T69" s="140">
        <v>377</v>
      </c>
      <c r="U69" s="140"/>
      <c r="V69" s="140"/>
      <c r="W69" s="140"/>
      <c r="X69" s="140"/>
      <c r="Y69" s="140"/>
      <c r="Z69" s="140"/>
      <c r="AA69" s="140"/>
      <c r="AB69" s="140"/>
      <c r="AC69" s="140">
        <v>21</v>
      </c>
      <c r="AD69" s="140">
        <v>10</v>
      </c>
      <c r="AE69" s="153">
        <v>31</v>
      </c>
    </row>
    <row r="70" spans="1:31" x14ac:dyDescent="0.2">
      <c r="A70" s="141">
        <v>40.080100000000002</v>
      </c>
      <c r="B70" s="142" t="s">
        <v>74</v>
      </c>
      <c r="C70" s="167" t="s">
        <v>473</v>
      </c>
      <c r="D70" s="161">
        <f t="shared" si="6"/>
        <v>80</v>
      </c>
      <c r="E70" s="140">
        <f t="shared" si="7"/>
        <v>80</v>
      </c>
      <c r="F70" s="140">
        <f t="shared" si="8"/>
        <v>160</v>
      </c>
      <c r="G70" s="140">
        <v>2</v>
      </c>
      <c r="H70" s="140">
        <v>1</v>
      </c>
      <c r="I70" s="140">
        <v>3</v>
      </c>
      <c r="J70" s="140"/>
      <c r="K70" s="140"/>
      <c r="L70" s="140"/>
      <c r="M70" s="140">
        <v>1</v>
      </c>
      <c r="N70" s="140">
        <v>4</v>
      </c>
      <c r="O70" s="140">
        <v>5</v>
      </c>
      <c r="P70" s="140"/>
      <c r="Q70" s="140"/>
      <c r="R70" s="140">
        <v>76</v>
      </c>
      <c r="S70" s="140">
        <v>69</v>
      </c>
      <c r="T70" s="140">
        <v>145</v>
      </c>
      <c r="U70" s="140"/>
      <c r="V70" s="140"/>
      <c r="W70" s="140"/>
      <c r="X70" s="140"/>
      <c r="Y70" s="140"/>
      <c r="Z70" s="140"/>
      <c r="AA70" s="140"/>
      <c r="AB70" s="140"/>
      <c r="AC70" s="140">
        <v>1</v>
      </c>
      <c r="AD70" s="140">
        <v>6</v>
      </c>
      <c r="AE70" s="153">
        <v>7</v>
      </c>
    </row>
    <row r="71" spans="1:31" x14ac:dyDescent="0.2">
      <c r="A71" s="141">
        <v>51.310099999999998</v>
      </c>
      <c r="B71" s="142" t="s">
        <v>76</v>
      </c>
      <c r="C71" s="167" t="s">
        <v>474</v>
      </c>
      <c r="D71" s="161">
        <f t="shared" si="6"/>
        <v>95</v>
      </c>
      <c r="E71" s="140">
        <f t="shared" si="7"/>
        <v>19</v>
      </c>
      <c r="F71" s="140">
        <f t="shared" si="8"/>
        <v>114</v>
      </c>
      <c r="G71" s="140">
        <v>1</v>
      </c>
      <c r="H71" s="140"/>
      <c r="I71" s="140">
        <v>1</v>
      </c>
      <c r="J71" s="140"/>
      <c r="K71" s="140"/>
      <c r="L71" s="140"/>
      <c r="M71" s="140">
        <v>3</v>
      </c>
      <c r="N71" s="140">
        <v>1</v>
      </c>
      <c r="O71" s="140">
        <v>4</v>
      </c>
      <c r="P71" s="140"/>
      <c r="Q71" s="140"/>
      <c r="R71" s="140">
        <v>90</v>
      </c>
      <c r="S71" s="140">
        <v>17</v>
      </c>
      <c r="T71" s="140">
        <v>107</v>
      </c>
      <c r="U71" s="140"/>
      <c r="V71" s="140"/>
      <c r="W71" s="140"/>
      <c r="X71" s="140"/>
      <c r="Y71" s="140"/>
      <c r="Z71" s="140"/>
      <c r="AA71" s="140"/>
      <c r="AB71" s="140"/>
      <c r="AC71" s="140">
        <v>1</v>
      </c>
      <c r="AD71" s="140">
        <v>1</v>
      </c>
      <c r="AE71" s="153">
        <v>2</v>
      </c>
    </row>
    <row r="72" spans="1:31" x14ac:dyDescent="0.2">
      <c r="A72" s="139" t="s">
        <v>423</v>
      </c>
      <c r="B72" s="138"/>
      <c r="C72" s="166"/>
      <c r="D72" s="161">
        <f t="shared" si="6"/>
        <v>646</v>
      </c>
      <c r="E72" s="140">
        <f t="shared" si="7"/>
        <v>356</v>
      </c>
      <c r="F72" s="140">
        <f t="shared" si="8"/>
        <v>1002</v>
      </c>
      <c r="G72" s="140">
        <v>1</v>
      </c>
      <c r="H72" s="140">
        <v>1</v>
      </c>
      <c r="I72" s="140">
        <v>2</v>
      </c>
      <c r="J72" s="140"/>
      <c r="K72" s="140">
        <v>1</v>
      </c>
      <c r="L72" s="140">
        <v>1</v>
      </c>
      <c r="M72" s="140">
        <v>36</v>
      </c>
      <c r="N72" s="140">
        <v>21</v>
      </c>
      <c r="O72" s="140">
        <v>57</v>
      </c>
      <c r="P72" s="140"/>
      <c r="Q72" s="140"/>
      <c r="R72" s="140">
        <v>561</v>
      </c>
      <c r="S72" s="140">
        <v>315</v>
      </c>
      <c r="T72" s="140">
        <v>876</v>
      </c>
      <c r="U72" s="140"/>
      <c r="V72" s="140"/>
      <c r="W72" s="140">
        <v>1</v>
      </c>
      <c r="X72" s="140"/>
      <c r="Y72" s="140">
        <v>1</v>
      </c>
      <c r="Z72" s="140">
        <v>2</v>
      </c>
      <c r="AA72" s="140">
        <v>1</v>
      </c>
      <c r="AB72" s="140">
        <v>3</v>
      </c>
      <c r="AC72" s="140">
        <v>45</v>
      </c>
      <c r="AD72" s="140">
        <v>17</v>
      </c>
      <c r="AE72" s="153">
        <v>62</v>
      </c>
    </row>
    <row r="73" spans="1:31" x14ac:dyDescent="0.2">
      <c r="A73" s="141">
        <v>26.010100000000001</v>
      </c>
      <c r="B73" s="142" t="s">
        <v>62</v>
      </c>
      <c r="C73" s="167" t="s">
        <v>475</v>
      </c>
      <c r="D73" s="161">
        <f t="shared" si="6"/>
        <v>34</v>
      </c>
      <c r="E73" s="140">
        <f t="shared" si="7"/>
        <v>12</v>
      </c>
      <c r="F73" s="140">
        <f t="shared" si="8"/>
        <v>46</v>
      </c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>
        <v>26</v>
      </c>
      <c r="S73" s="140">
        <v>10</v>
      </c>
      <c r="T73" s="140">
        <v>36</v>
      </c>
      <c r="U73" s="140"/>
      <c r="V73" s="140"/>
      <c r="W73" s="140"/>
      <c r="X73" s="140"/>
      <c r="Y73" s="140"/>
      <c r="Z73" s="140"/>
      <c r="AA73" s="140"/>
      <c r="AB73" s="140"/>
      <c r="AC73" s="140">
        <v>8</v>
      </c>
      <c r="AD73" s="140">
        <v>2</v>
      </c>
      <c r="AE73" s="153">
        <v>10</v>
      </c>
    </row>
    <row r="74" spans="1:31" x14ac:dyDescent="0.2">
      <c r="A74" s="143"/>
      <c r="B74" s="142" t="s">
        <v>60</v>
      </c>
      <c r="C74" s="167" t="s">
        <v>476</v>
      </c>
      <c r="D74" s="161">
        <f t="shared" si="6"/>
        <v>106</v>
      </c>
      <c r="E74" s="140">
        <f t="shared" si="7"/>
        <v>63</v>
      </c>
      <c r="F74" s="140">
        <f t="shared" si="8"/>
        <v>169</v>
      </c>
      <c r="G74" s="140"/>
      <c r="H74" s="140"/>
      <c r="I74" s="140"/>
      <c r="J74" s="140"/>
      <c r="K74" s="140">
        <v>1</v>
      </c>
      <c r="L74" s="140">
        <v>1</v>
      </c>
      <c r="M74" s="140">
        <v>3</v>
      </c>
      <c r="N74" s="140">
        <v>3</v>
      </c>
      <c r="O74" s="140">
        <v>6</v>
      </c>
      <c r="P74" s="140"/>
      <c r="Q74" s="140"/>
      <c r="R74" s="140">
        <v>90</v>
      </c>
      <c r="S74" s="140">
        <v>54</v>
      </c>
      <c r="T74" s="140">
        <v>144</v>
      </c>
      <c r="U74" s="140"/>
      <c r="V74" s="140"/>
      <c r="W74" s="140">
        <v>1</v>
      </c>
      <c r="X74" s="140"/>
      <c r="Y74" s="140">
        <v>1</v>
      </c>
      <c r="Z74" s="140"/>
      <c r="AA74" s="140">
        <v>1</v>
      </c>
      <c r="AB74" s="140">
        <v>1</v>
      </c>
      <c r="AC74" s="140">
        <v>12</v>
      </c>
      <c r="AD74" s="140">
        <v>4</v>
      </c>
      <c r="AE74" s="153">
        <v>16</v>
      </c>
    </row>
    <row r="75" spans="1:31" x14ac:dyDescent="0.2">
      <c r="A75" s="143"/>
      <c r="B75" s="142" t="s">
        <v>58</v>
      </c>
      <c r="C75" s="167" t="s">
        <v>477</v>
      </c>
      <c r="D75" s="161">
        <f t="shared" si="6"/>
        <v>506</v>
      </c>
      <c r="E75" s="140">
        <f t="shared" si="7"/>
        <v>281</v>
      </c>
      <c r="F75" s="140">
        <f t="shared" si="8"/>
        <v>787</v>
      </c>
      <c r="G75" s="140">
        <v>1</v>
      </c>
      <c r="H75" s="140">
        <v>1</v>
      </c>
      <c r="I75" s="140">
        <v>2</v>
      </c>
      <c r="J75" s="140"/>
      <c r="K75" s="140"/>
      <c r="L75" s="140"/>
      <c r="M75" s="140">
        <v>33</v>
      </c>
      <c r="N75" s="140">
        <v>18</v>
      </c>
      <c r="O75" s="140">
        <v>51</v>
      </c>
      <c r="P75" s="140"/>
      <c r="Q75" s="140"/>
      <c r="R75" s="140">
        <v>445</v>
      </c>
      <c r="S75" s="140">
        <v>251</v>
      </c>
      <c r="T75" s="140">
        <v>696</v>
      </c>
      <c r="U75" s="140"/>
      <c r="V75" s="140"/>
      <c r="W75" s="140"/>
      <c r="X75" s="140"/>
      <c r="Y75" s="140"/>
      <c r="Z75" s="140">
        <v>2</v>
      </c>
      <c r="AA75" s="140"/>
      <c r="AB75" s="140">
        <v>2</v>
      </c>
      <c r="AC75" s="140">
        <v>25</v>
      </c>
      <c r="AD75" s="140">
        <v>11</v>
      </c>
      <c r="AE75" s="153">
        <v>36</v>
      </c>
    </row>
    <row r="76" spans="1:31" x14ac:dyDescent="0.2">
      <c r="A76" s="139" t="s">
        <v>424</v>
      </c>
      <c r="B76" s="138"/>
      <c r="C76" s="166"/>
      <c r="D76" s="161">
        <f t="shared" si="6"/>
        <v>66</v>
      </c>
      <c r="E76" s="140">
        <f t="shared" si="7"/>
        <v>70</v>
      </c>
      <c r="F76" s="140">
        <f t="shared" si="8"/>
        <v>136</v>
      </c>
      <c r="G76" s="140">
        <v>1</v>
      </c>
      <c r="H76" s="140"/>
      <c r="I76" s="140">
        <v>1</v>
      </c>
      <c r="J76" s="140"/>
      <c r="K76" s="140"/>
      <c r="L76" s="140"/>
      <c r="M76" s="140">
        <v>2</v>
      </c>
      <c r="N76" s="140">
        <v>5</v>
      </c>
      <c r="O76" s="140">
        <v>7</v>
      </c>
      <c r="P76" s="140"/>
      <c r="Q76" s="140"/>
      <c r="R76" s="140">
        <v>60</v>
      </c>
      <c r="S76" s="140">
        <v>62</v>
      </c>
      <c r="T76" s="140">
        <v>122</v>
      </c>
      <c r="U76" s="140"/>
      <c r="V76" s="140"/>
      <c r="W76" s="140"/>
      <c r="X76" s="140"/>
      <c r="Y76" s="140"/>
      <c r="Z76" s="140">
        <v>1</v>
      </c>
      <c r="AA76" s="140"/>
      <c r="AB76" s="140">
        <v>1</v>
      </c>
      <c r="AC76" s="140">
        <v>2</v>
      </c>
      <c r="AD76" s="140">
        <v>3</v>
      </c>
      <c r="AE76" s="153">
        <v>5</v>
      </c>
    </row>
    <row r="77" spans="1:31" x14ac:dyDescent="0.2">
      <c r="A77" s="141">
        <v>27.010100000000001</v>
      </c>
      <c r="B77" s="142" t="s">
        <v>478</v>
      </c>
      <c r="C77" s="167" t="s">
        <v>479</v>
      </c>
      <c r="D77" s="161">
        <f t="shared" si="6"/>
        <v>0</v>
      </c>
      <c r="E77" s="140">
        <f t="shared" si="7"/>
        <v>1</v>
      </c>
      <c r="F77" s="140">
        <f t="shared" si="8"/>
        <v>1</v>
      </c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>
        <v>1</v>
      </c>
      <c r="T77" s="140">
        <v>1</v>
      </c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53"/>
    </row>
    <row r="78" spans="1:31" x14ac:dyDescent="0.2">
      <c r="A78" s="143"/>
      <c r="B78" s="142" t="s">
        <v>64</v>
      </c>
      <c r="C78" s="167" t="s">
        <v>480</v>
      </c>
      <c r="D78" s="161">
        <f t="shared" si="6"/>
        <v>63</v>
      </c>
      <c r="E78" s="140">
        <f t="shared" si="7"/>
        <v>65</v>
      </c>
      <c r="F78" s="140">
        <f t="shared" si="8"/>
        <v>128</v>
      </c>
      <c r="G78" s="140">
        <v>1</v>
      </c>
      <c r="H78" s="140"/>
      <c r="I78" s="140">
        <v>1</v>
      </c>
      <c r="J78" s="140"/>
      <c r="K78" s="140"/>
      <c r="L78" s="140"/>
      <c r="M78" s="140">
        <v>2</v>
      </c>
      <c r="N78" s="140">
        <v>5</v>
      </c>
      <c r="O78" s="140">
        <v>7</v>
      </c>
      <c r="P78" s="140"/>
      <c r="Q78" s="140"/>
      <c r="R78" s="140">
        <v>57</v>
      </c>
      <c r="S78" s="140">
        <v>57</v>
      </c>
      <c r="T78" s="140">
        <v>114</v>
      </c>
      <c r="U78" s="140"/>
      <c r="V78" s="140"/>
      <c r="W78" s="140"/>
      <c r="X78" s="140"/>
      <c r="Y78" s="140"/>
      <c r="Z78" s="140">
        <v>1</v>
      </c>
      <c r="AA78" s="140"/>
      <c r="AB78" s="140">
        <v>1</v>
      </c>
      <c r="AC78" s="140">
        <v>2</v>
      </c>
      <c r="AD78" s="140">
        <v>3</v>
      </c>
      <c r="AE78" s="153">
        <v>5</v>
      </c>
    </row>
    <row r="79" spans="1:31" x14ac:dyDescent="0.2">
      <c r="A79" s="143"/>
      <c r="B79" s="142" t="s">
        <v>66</v>
      </c>
      <c r="C79" s="167" t="s">
        <v>481</v>
      </c>
      <c r="D79" s="161">
        <f t="shared" si="6"/>
        <v>3</v>
      </c>
      <c r="E79" s="140">
        <f t="shared" si="7"/>
        <v>4</v>
      </c>
      <c r="F79" s="140">
        <f t="shared" si="8"/>
        <v>7</v>
      </c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>
        <v>3</v>
      </c>
      <c r="S79" s="140">
        <v>4</v>
      </c>
      <c r="T79" s="140">
        <v>7</v>
      </c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53"/>
    </row>
    <row r="80" spans="1:31" x14ac:dyDescent="0.2">
      <c r="A80" s="135" t="s">
        <v>40</v>
      </c>
      <c r="B80" s="136"/>
      <c r="C80" s="165"/>
      <c r="D80" s="160">
        <f t="shared" si="6"/>
        <v>146</v>
      </c>
      <c r="E80" s="137">
        <f t="shared" si="7"/>
        <v>170</v>
      </c>
      <c r="F80" s="137">
        <f t="shared" si="8"/>
        <v>316</v>
      </c>
      <c r="G80" s="137"/>
      <c r="H80" s="137"/>
      <c r="I80" s="137"/>
      <c r="J80" s="137">
        <v>1</v>
      </c>
      <c r="K80" s="137">
        <v>1</v>
      </c>
      <c r="L80" s="137">
        <v>2</v>
      </c>
      <c r="M80" s="137">
        <v>1</v>
      </c>
      <c r="N80" s="137">
        <v>1</v>
      </c>
      <c r="O80" s="137">
        <v>2</v>
      </c>
      <c r="P80" s="137"/>
      <c r="Q80" s="137"/>
      <c r="R80" s="137">
        <v>86</v>
      </c>
      <c r="S80" s="137">
        <v>92</v>
      </c>
      <c r="T80" s="137">
        <v>178</v>
      </c>
      <c r="U80" s="137"/>
      <c r="V80" s="137"/>
      <c r="W80" s="137"/>
      <c r="X80" s="137"/>
      <c r="Y80" s="137"/>
      <c r="Z80" s="137">
        <v>2</v>
      </c>
      <c r="AA80" s="137">
        <v>4</v>
      </c>
      <c r="AB80" s="137">
        <v>6</v>
      </c>
      <c r="AC80" s="137">
        <v>56</v>
      </c>
      <c r="AD80" s="137">
        <v>72</v>
      </c>
      <c r="AE80" s="152">
        <v>128</v>
      </c>
    </row>
    <row r="81" spans="1:31" x14ac:dyDescent="0.2">
      <c r="A81" s="139" t="s">
        <v>45</v>
      </c>
      <c r="B81" s="138"/>
      <c r="C81" s="166"/>
      <c r="D81" s="161">
        <f t="shared" si="6"/>
        <v>104</v>
      </c>
      <c r="E81" s="140">
        <f t="shared" si="7"/>
        <v>123</v>
      </c>
      <c r="F81" s="140">
        <f t="shared" si="8"/>
        <v>227</v>
      </c>
      <c r="G81" s="140"/>
      <c r="H81" s="140"/>
      <c r="I81" s="140"/>
      <c r="J81" s="140">
        <v>1</v>
      </c>
      <c r="K81" s="140">
        <v>1</v>
      </c>
      <c r="L81" s="140">
        <v>2</v>
      </c>
      <c r="M81" s="140"/>
      <c r="N81" s="140">
        <v>1</v>
      </c>
      <c r="O81" s="140">
        <v>1</v>
      </c>
      <c r="P81" s="140"/>
      <c r="Q81" s="140"/>
      <c r="R81" s="140">
        <v>60</v>
      </c>
      <c r="S81" s="140">
        <v>71</v>
      </c>
      <c r="T81" s="140">
        <v>131</v>
      </c>
      <c r="U81" s="140"/>
      <c r="V81" s="140"/>
      <c r="W81" s="140"/>
      <c r="X81" s="140"/>
      <c r="Y81" s="140"/>
      <c r="Z81" s="140">
        <v>1</v>
      </c>
      <c r="AA81" s="140">
        <v>3</v>
      </c>
      <c r="AB81" s="140">
        <v>4</v>
      </c>
      <c r="AC81" s="140">
        <v>42</v>
      </c>
      <c r="AD81" s="140">
        <v>47</v>
      </c>
      <c r="AE81" s="153">
        <v>89</v>
      </c>
    </row>
    <row r="82" spans="1:31" x14ac:dyDescent="0.2">
      <c r="A82" s="141">
        <v>3.0104000000000002</v>
      </c>
      <c r="B82" s="142" t="s">
        <v>54</v>
      </c>
      <c r="C82" s="167" t="s">
        <v>55</v>
      </c>
      <c r="D82" s="161">
        <f t="shared" si="6"/>
        <v>24</v>
      </c>
      <c r="E82" s="140">
        <f t="shared" si="7"/>
        <v>24</v>
      </c>
      <c r="F82" s="140">
        <f t="shared" si="8"/>
        <v>48</v>
      </c>
      <c r="G82" s="140"/>
      <c r="H82" s="140"/>
      <c r="I82" s="140"/>
      <c r="J82" s="140"/>
      <c r="K82" s="140"/>
      <c r="L82" s="140"/>
      <c r="M82" s="140"/>
      <c r="N82" s="140">
        <v>1</v>
      </c>
      <c r="O82" s="140">
        <v>1</v>
      </c>
      <c r="P82" s="140"/>
      <c r="Q82" s="140"/>
      <c r="R82" s="140">
        <v>15</v>
      </c>
      <c r="S82" s="140">
        <v>15</v>
      </c>
      <c r="T82" s="140">
        <v>30</v>
      </c>
      <c r="U82" s="140"/>
      <c r="V82" s="140"/>
      <c r="W82" s="140"/>
      <c r="X82" s="140"/>
      <c r="Y82" s="140"/>
      <c r="Z82" s="140"/>
      <c r="AA82" s="140"/>
      <c r="AB82" s="140"/>
      <c r="AC82" s="140">
        <v>9</v>
      </c>
      <c r="AD82" s="140">
        <v>8</v>
      </c>
      <c r="AE82" s="153">
        <v>17</v>
      </c>
    </row>
    <row r="83" spans="1:31" x14ac:dyDescent="0.2">
      <c r="A83" s="141">
        <v>26.010100000000001</v>
      </c>
      <c r="B83" s="142" t="s">
        <v>58</v>
      </c>
      <c r="C83" s="167" t="s">
        <v>477</v>
      </c>
      <c r="D83" s="161">
        <f t="shared" si="6"/>
        <v>24</v>
      </c>
      <c r="E83" s="140">
        <f t="shared" si="7"/>
        <v>29</v>
      </c>
      <c r="F83" s="140">
        <f t="shared" si="8"/>
        <v>53</v>
      </c>
      <c r="G83" s="140"/>
      <c r="H83" s="140"/>
      <c r="I83" s="140"/>
      <c r="J83" s="140">
        <v>1</v>
      </c>
      <c r="K83" s="140"/>
      <c r="L83" s="140">
        <v>1</v>
      </c>
      <c r="M83" s="140"/>
      <c r="N83" s="140"/>
      <c r="O83" s="140"/>
      <c r="P83" s="140"/>
      <c r="Q83" s="140"/>
      <c r="R83" s="140">
        <v>13</v>
      </c>
      <c r="S83" s="140">
        <v>16</v>
      </c>
      <c r="T83" s="140">
        <v>29</v>
      </c>
      <c r="U83" s="140"/>
      <c r="V83" s="140"/>
      <c r="W83" s="140"/>
      <c r="X83" s="140"/>
      <c r="Y83" s="140"/>
      <c r="Z83" s="140"/>
      <c r="AA83" s="140">
        <v>1</v>
      </c>
      <c r="AB83" s="140">
        <v>1</v>
      </c>
      <c r="AC83" s="140">
        <v>10</v>
      </c>
      <c r="AD83" s="140">
        <v>12</v>
      </c>
      <c r="AE83" s="153">
        <v>22</v>
      </c>
    </row>
    <row r="84" spans="1:31" x14ac:dyDescent="0.2">
      <c r="A84" s="141">
        <v>27.010100000000001</v>
      </c>
      <c r="B84" s="142" t="s">
        <v>64</v>
      </c>
      <c r="C84" s="167" t="s">
        <v>480</v>
      </c>
      <c r="D84" s="161">
        <f t="shared" si="6"/>
        <v>2</v>
      </c>
      <c r="E84" s="140">
        <f t="shared" si="7"/>
        <v>15</v>
      </c>
      <c r="F84" s="140">
        <f t="shared" si="8"/>
        <v>17</v>
      </c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>
        <v>6</v>
      </c>
      <c r="T84" s="140">
        <v>6</v>
      </c>
      <c r="U84" s="140"/>
      <c r="V84" s="140"/>
      <c r="W84" s="140"/>
      <c r="X84" s="140"/>
      <c r="Y84" s="140"/>
      <c r="Z84" s="140"/>
      <c r="AA84" s="140">
        <v>1</v>
      </c>
      <c r="AB84" s="140">
        <v>1</v>
      </c>
      <c r="AC84" s="140">
        <v>2</v>
      </c>
      <c r="AD84" s="140">
        <v>8</v>
      </c>
      <c r="AE84" s="153">
        <v>10</v>
      </c>
    </row>
    <row r="85" spans="1:31" x14ac:dyDescent="0.2">
      <c r="A85" s="141">
        <v>40.0501</v>
      </c>
      <c r="B85" s="142" t="s">
        <v>72</v>
      </c>
      <c r="C85" s="167" t="s">
        <v>472</v>
      </c>
      <c r="D85" s="161">
        <f t="shared" si="6"/>
        <v>44</v>
      </c>
      <c r="E85" s="140">
        <f t="shared" si="7"/>
        <v>35</v>
      </c>
      <c r="F85" s="140">
        <f t="shared" si="8"/>
        <v>79</v>
      </c>
      <c r="G85" s="140"/>
      <c r="H85" s="140"/>
      <c r="I85" s="140"/>
      <c r="J85" s="140"/>
      <c r="K85" s="140">
        <v>1</v>
      </c>
      <c r="L85" s="140">
        <v>1</v>
      </c>
      <c r="M85" s="140"/>
      <c r="N85" s="140"/>
      <c r="O85" s="140"/>
      <c r="P85" s="140"/>
      <c r="Q85" s="140"/>
      <c r="R85" s="140">
        <v>27</v>
      </c>
      <c r="S85" s="140">
        <v>22</v>
      </c>
      <c r="T85" s="140">
        <v>49</v>
      </c>
      <c r="U85" s="140"/>
      <c r="V85" s="140"/>
      <c r="W85" s="140"/>
      <c r="X85" s="140"/>
      <c r="Y85" s="140"/>
      <c r="Z85" s="140">
        <v>1</v>
      </c>
      <c r="AA85" s="140">
        <v>1</v>
      </c>
      <c r="AB85" s="140">
        <v>2</v>
      </c>
      <c r="AC85" s="140">
        <v>16</v>
      </c>
      <c r="AD85" s="140">
        <v>11</v>
      </c>
      <c r="AE85" s="153">
        <v>27</v>
      </c>
    </row>
    <row r="86" spans="1:31" x14ac:dyDescent="0.2">
      <c r="A86" s="141">
        <v>40.050600000000003</v>
      </c>
      <c r="B86" s="142" t="s">
        <v>78</v>
      </c>
      <c r="C86" s="167" t="s">
        <v>482</v>
      </c>
      <c r="D86" s="161">
        <f t="shared" si="6"/>
        <v>10</v>
      </c>
      <c r="E86" s="140">
        <f t="shared" si="7"/>
        <v>20</v>
      </c>
      <c r="F86" s="140">
        <f t="shared" si="8"/>
        <v>30</v>
      </c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>
        <v>5</v>
      </c>
      <c r="S86" s="140">
        <v>12</v>
      </c>
      <c r="T86" s="140">
        <v>17</v>
      </c>
      <c r="U86" s="140"/>
      <c r="V86" s="140"/>
      <c r="W86" s="140"/>
      <c r="X86" s="140"/>
      <c r="Y86" s="140"/>
      <c r="Z86" s="140"/>
      <c r="AA86" s="140"/>
      <c r="AB86" s="140"/>
      <c r="AC86" s="140">
        <v>5</v>
      </c>
      <c r="AD86" s="140">
        <v>8</v>
      </c>
      <c r="AE86" s="153">
        <v>13</v>
      </c>
    </row>
    <row r="87" spans="1:31" x14ac:dyDescent="0.2">
      <c r="A87" s="139" t="s">
        <v>422</v>
      </c>
      <c r="B87" s="138"/>
      <c r="C87" s="166"/>
      <c r="D87" s="161">
        <f t="shared" si="6"/>
        <v>42</v>
      </c>
      <c r="E87" s="140">
        <f t="shared" si="7"/>
        <v>47</v>
      </c>
      <c r="F87" s="140">
        <f t="shared" si="8"/>
        <v>89</v>
      </c>
      <c r="G87" s="140"/>
      <c r="H87" s="140"/>
      <c r="I87" s="140"/>
      <c r="J87" s="140"/>
      <c r="K87" s="140"/>
      <c r="L87" s="140"/>
      <c r="M87" s="140">
        <v>1</v>
      </c>
      <c r="N87" s="140"/>
      <c r="O87" s="140">
        <v>1</v>
      </c>
      <c r="P87" s="140"/>
      <c r="Q87" s="140"/>
      <c r="R87" s="140">
        <v>26</v>
      </c>
      <c r="S87" s="140">
        <v>21</v>
      </c>
      <c r="T87" s="140">
        <v>47</v>
      </c>
      <c r="U87" s="140"/>
      <c r="V87" s="140"/>
      <c r="W87" s="140"/>
      <c r="X87" s="140"/>
      <c r="Y87" s="140"/>
      <c r="Z87" s="140">
        <v>1</v>
      </c>
      <c r="AA87" s="140">
        <v>1</v>
      </c>
      <c r="AB87" s="140">
        <v>2</v>
      </c>
      <c r="AC87" s="140">
        <v>14</v>
      </c>
      <c r="AD87" s="140">
        <v>25</v>
      </c>
      <c r="AE87" s="153">
        <v>39</v>
      </c>
    </row>
    <row r="88" spans="1:31" x14ac:dyDescent="0.2">
      <c r="A88" s="141">
        <v>3.0104000000000002</v>
      </c>
      <c r="B88" s="142" t="s">
        <v>54</v>
      </c>
      <c r="C88" s="167" t="s">
        <v>55</v>
      </c>
      <c r="D88" s="161">
        <f t="shared" si="6"/>
        <v>11</v>
      </c>
      <c r="E88" s="140">
        <f t="shared" si="7"/>
        <v>7</v>
      </c>
      <c r="F88" s="140">
        <f t="shared" si="8"/>
        <v>18</v>
      </c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>
        <v>8</v>
      </c>
      <c r="S88" s="140">
        <v>2</v>
      </c>
      <c r="T88" s="140">
        <v>10</v>
      </c>
      <c r="U88" s="140"/>
      <c r="V88" s="140"/>
      <c r="W88" s="140"/>
      <c r="X88" s="140"/>
      <c r="Y88" s="140"/>
      <c r="Z88" s="140"/>
      <c r="AA88" s="140"/>
      <c r="AB88" s="140"/>
      <c r="AC88" s="140">
        <v>3</v>
      </c>
      <c r="AD88" s="140">
        <v>5</v>
      </c>
      <c r="AE88" s="153">
        <v>8</v>
      </c>
    </row>
    <row r="89" spans="1:31" x14ac:dyDescent="0.2">
      <c r="A89" s="141">
        <v>26.010100000000001</v>
      </c>
      <c r="B89" s="142" t="s">
        <v>58</v>
      </c>
      <c r="C89" s="167" t="s">
        <v>477</v>
      </c>
      <c r="D89" s="161">
        <f t="shared" si="6"/>
        <v>23</v>
      </c>
      <c r="E89" s="140">
        <f t="shared" si="7"/>
        <v>18</v>
      </c>
      <c r="F89" s="140">
        <f t="shared" si="8"/>
        <v>41</v>
      </c>
      <c r="G89" s="140"/>
      <c r="H89" s="140"/>
      <c r="I89" s="140"/>
      <c r="J89" s="140"/>
      <c r="K89" s="140"/>
      <c r="L89" s="140"/>
      <c r="M89" s="140">
        <v>1</v>
      </c>
      <c r="N89" s="140"/>
      <c r="O89" s="140">
        <v>1</v>
      </c>
      <c r="P89" s="140"/>
      <c r="Q89" s="140"/>
      <c r="R89" s="140">
        <v>12</v>
      </c>
      <c r="S89" s="140">
        <v>6</v>
      </c>
      <c r="T89" s="140">
        <v>18</v>
      </c>
      <c r="U89" s="140"/>
      <c r="V89" s="140"/>
      <c r="W89" s="140"/>
      <c r="X89" s="140"/>
      <c r="Y89" s="140"/>
      <c r="Z89" s="140">
        <v>1</v>
      </c>
      <c r="AA89" s="140">
        <v>1</v>
      </c>
      <c r="AB89" s="140">
        <v>2</v>
      </c>
      <c r="AC89" s="140">
        <v>9</v>
      </c>
      <c r="AD89" s="140">
        <v>11</v>
      </c>
      <c r="AE89" s="153">
        <v>20</v>
      </c>
    </row>
    <row r="90" spans="1:31" x14ac:dyDescent="0.2">
      <c r="A90" s="141">
        <v>27.010100000000001</v>
      </c>
      <c r="B90" s="142" t="s">
        <v>64</v>
      </c>
      <c r="C90" s="167" t="s">
        <v>480</v>
      </c>
      <c r="D90" s="161">
        <f t="shared" si="6"/>
        <v>4</v>
      </c>
      <c r="E90" s="140">
        <f t="shared" si="7"/>
        <v>16</v>
      </c>
      <c r="F90" s="140">
        <f t="shared" si="8"/>
        <v>20</v>
      </c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>
        <v>3</v>
      </c>
      <c r="S90" s="140">
        <v>10</v>
      </c>
      <c r="T90" s="140">
        <v>13</v>
      </c>
      <c r="U90" s="140"/>
      <c r="V90" s="140"/>
      <c r="W90" s="140"/>
      <c r="X90" s="140"/>
      <c r="Y90" s="140"/>
      <c r="Z90" s="140"/>
      <c r="AA90" s="140"/>
      <c r="AB90" s="140"/>
      <c r="AC90" s="140">
        <v>1</v>
      </c>
      <c r="AD90" s="140">
        <v>6</v>
      </c>
      <c r="AE90" s="153">
        <v>7</v>
      </c>
    </row>
    <row r="91" spans="1:31" x14ac:dyDescent="0.2">
      <c r="A91" s="141">
        <v>40.0501</v>
      </c>
      <c r="B91" s="142" t="s">
        <v>72</v>
      </c>
      <c r="C91" s="167" t="s">
        <v>472</v>
      </c>
      <c r="D91" s="161">
        <f t="shared" si="6"/>
        <v>4</v>
      </c>
      <c r="E91" s="140">
        <f t="shared" si="7"/>
        <v>1</v>
      </c>
      <c r="F91" s="140">
        <f t="shared" si="8"/>
        <v>5</v>
      </c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>
        <v>3</v>
      </c>
      <c r="S91" s="140"/>
      <c r="T91" s="140">
        <v>3</v>
      </c>
      <c r="U91" s="140"/>
      <c r="V91" s="140"/>
      <c r="W91" s="140"/>
      <c r="X91" s="140"/>
      <c r="Y91" s="140"/>
      <c r="Z91" s="140"/>
      <c r="AA91" s="140"/>
      <c r="AB91" s="140"/>
      <c r="AC91" s="140">
        <v>1</v>
      </c>
      <c r="AD91" s="140">
        <v>1</v>
      </c>
      <c r="AE91" s="153">
        <v>2</v>
      </c>
    </row>
    <row r="92" spans="1:31" x14ac:dyDescent="0.2">
      <c r="A92" s="141">
        <v>40.080100000000002</v>
      </c>
      <c r="B92" s="142" t="s">
        <v>74</v>
      </c>
      <c r="C92" s="167" t="s">
        <v>473</v>
      </c>
      <c r="D92" s="161">
        <f t="shared" si="6"/>
        <v>0</v>
      </c>
      <c r="E92" s="140">
        <f t="shared" si="7"/>
        <v>5</v>
      </c>
      <c r="F92" s="140">
        <f t="shared" si="8"/>
        <v>5</v>
      </c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>
        <v>3</v>
      </c>
      <c r="T92" s="140">
        <v>3</v>
      </c>
      <c r="U92" s="140"/>
      <c r="V92" s="140"/>
      <c r="W92" s="140"/>
      <c r="X92" s="140"/>
      <c r="Y92" s="140"/>
      <c r="Z92" s="140"/>
      <c r="AA92" s="140"/>
      <c r="AB92" s="140"/>
      <c r="AC92" s="140"/>
      <c r="AD92" s="140">
        <v>2</v>
      </c>
      <c r="AE92" s="153">
        <v>2</v>
      </c>
    </row>
    <row r="93" spans="1:31" x14ac:dyDescent="0.2">
      <c r="A93" s="115" t="s">
        <v>88</v>
      </c>
      <c r="B93" s="144"/>
      <c r="C93" s="168"/>
      <c r="D93" s="162">
        <f t="shared" si="6"/>
        <v>1891</v>
      </c>
      <c r="E93" s="145">
        <f t="shared" si="7"/>
        <v>880</v>
      </c>
      <c r="F93" s="145">
        <f t="shared" si="8"/>
        <v>2771</v>
      </c>
      <c r="G93" s="145">
        <v>14</v>
      </c>
      <c r="H93" s="145">
        <v>4</v>
      </c>
      <c r="I93" s="145">
        <v>18</v>
      </c>
      <c r="J93" s="145"/>
      <c r="K93" s="145"/>
      <c r="L93" s="145"/>
      <c r="M93" s="145">
        <v>59</v>
      </c>
      <c r="N93" s="145">
        <v>18</v>
      </c>
      <c r="O93" s="145">
        <v>77</v>
      </c>
      <c r="P93" s="145"/>
      <c r="Q93" s="145"/>
      <c r="R93" s="145">
        <v>1349</v>
      </c>
      <c r="S93" s="145">
        <v>626</v>
      </c>
      <c r="T93" s="145">
        <v>1975</v>
      </c>
      <c r="U93" s="145"/>
      <c r="V93" s="145"/>
      <c r="W93" s="145">
        <v>3</v>
      </c>
      <c r="X93" s="145">
        <v>3</v>
      </c>
      <c r="Y93" s="145">
        <v>6</v>
      </c>
      <c r="Z93" s="145">
        <v>14</v>
      </c>
      <c r="AA93" s="145">
        <v>10</v>
      </c>
      <c r="AB93" s="145">
        <v>24</v>
      </c>
      <c r="AC93" s="145">
        <v>452</v>
      </c>
      <c r="AD93" s="145">
        <v>219</v>
      </c>
      <c r="AE93" s="154">
        <v>671</v>
      </c>
    </row>
    <row r="94" spans="1:31" x14ac:dyDescent="0.2">
      <c r="A94" s="135" t="s">
        <v>12</v>
      </c>
      <c r="B94" s="136"/>
      <c r="C94" s="165"/>
      <c r="D94" s="160">
        <f t="shared" si="6"/>
        <v>1499</v>
      </c>
      <c r="E94" s="137">
        <f t="shared" si="7"/>
        <v>705</v>
      </c>
      <c r="F94" s="137">
        <f t="shared" si="8"/>
        <v>2204</v>
      </c>
      <c r="G94" s="137">
        <v>13</v>
      </c>
      <c r="H94" s="137">
        <v>4</v>
      </c>
      <c r="I94" s="137">
        <v>17</v>
      </c>
      <c r="J94" s="137"/>
      <c r="K94" s="137"/>
      <c r="L94" s="137"/>
      <c r="M94" s="137">
        <v>56</v>
      </c>
      <c r="N94" s="137">
        <v>18</v>
      </c>
      <c r="O94" s="137">
        <v>74</v>
      </c>
      <c r="P94" s="137"/>
      <c r="Q94" s="137"/>
      <c r="R94" s="137">
        <v>1149</v>
      </c>
      <c r="S94" s="137">
        <v>521</v>
      </c>
      <c r="T94" s="137">
        <v>1670</v>
      </c>
      <c r="U94" s="137"/>
      <c r="V94" s="137"/>
      <c r="W94" s="137">
        <v>3</v>
      </c>
      <c r="X94" s="137">
        <v>3</v>
      </c>
      <c r="Y94" s="137">
        <v>6</v>
      </c>
      <c r="Z94" s="137">
        <v>8</v>
      </c>
      <c r="AA94" s="137">
        <v>6</v>
      </c>
      <c r="AB94" s="137">
        <v>14</v>
      </c>
      <c r="AC94" s="137">
        <v>270</v>
      </c>
      <c r="AD94" s="137">
        <v>153</v>
      </c>
      <c r="AE94" s="152">
        <v>423</v>
      </c>
    </row>
    <row r="95" spans="1:31" x14ac:dyDescent="0.2">
      <c r="A95" s="139" t="s">
        <v>13</v>
      </c>
      <c r="B95" s="138"/>
      <c r="C95" s="166"/>
      <c r="D95" s="161">
        <f t="shared" si="6"/>
        <v>1499</v>
      </c>
      <c r="E95" s="140">
        <f t="shared" si="7"/>
        <v>705</v>
      </c>
      <c r="F95" s="140">
        <f t="shared" si="8"/>
        <v>2204</v>
      </c>
      <c r="G95" s="140">
        <v>13</v>
      </c>
      <c r="H95" s="140">
        <v>4</v>
      </c>
      <c r="I95" s="140">
        <v>17</v>
      </c>
      <c r="J95" s="140"/>
      <c r="K95" s="140"/>
      <c r="L95" s="140"/>
      <c r="M95" s="140">
        <v>56</v>
      </c>
      <c r="N95" s="140">
        <v>18</v>
      </c>
      <c r="O95" s="140">
        <v>74</v>
      </c>
      <c r="P95" s="140"/>
      <c r="Q95" s="140"/>
      <c r="R95" s="140">
        <v>1149</v>
      </c>
      <c r="S95" s="140">
        <v>521</v>
      </c>
      <c r="T95" s="140">
        <v>1670</v>
      </c>
      <c r="U95" s="140"/>
      <c r="V95" s="140"/>
      <c r="W95" s="140">
        <v>3</v>
      </c>
      <c r="X95" s="140">
        <v>3</v>
      </c>
      <c r="Y95" s="140">
        <v>6</v>
      </c>
      <c r="Z95" s="140">
        <v>8</v>
      </c>
      <c r="AA95" s="140">
        <v>6</v>
      </c>
      <c r="AB95" s="140">
        <v>14</v>
      </c>
      <c r="AC95" s="140">
        <v>270</v>
      </c>
      <c r="AD95" s="140">
        <v>153</v>
      </c>
      <c r="AE95" s="153">
        <v>423</v>
      </c>
    </row>
    <row r="96" spans="1:31" x14ac:dyDescent="0.2">
      <c r="A96" s="141">
        <v>42.010100000000001</v>
      </c>
      <c r="B96" s="142" t="s">
        <v>81</v>
      </c>
      <c r="C96" s="167" t="s">
        <v>483</v>
      </c>
      <c r="D96" s="161">
        <f t="shared" ref="D96:D159" si="9">G96+J96+M96+P96+R96+U96+W96+Z96+AC96</f>
        <v>441</v>
      </c>
      <c r="E96" s="140">
        <f t="shared" ref="E96:E159" si="10">H96+K96+N96+S96+X96+AA96+AD96</f>
        <v>157</v>
      </c>
      <c r="F96" s="140">
        <f t="shared" ref="F96:F159" si="11">SUM(D96:E96)</f>
        <v>598</v>
      </c>
      <c r="G96" s="140">
        <v>2</v>
      </c>
      <c r="H96" s="140"/>
      <c r="I96" s="140">
        <v>2</v>
      </c>
      <c r="J96" s="140"/>
      <c r="K96" s="140"/>
      <c r="L96" s="140"/>
      <c r="M96" s="140">
        <v>12</v>
      </c>
      <c r="N96" s="140">
        <v>1</v>
      </c>
      <c r="O96" s="140">
        <v>13</v>
      </c>
      <c r="P96" s="140"/>
      <c r="Q96" s="140"/>
      <c r="R96" s="140">
        <v>317</v>
      </c>
      <c r="S96" s="140">
        <v>121</v>
      </c>
      <c r="T96" s="140">
        <v>438</v>
      </c>
      <c r="U96" s="140"/>
      <c r="V96" s="140"/>
      <c r="W96" s="140">
        <v>2</v>
      </c>
      <c r="X96" s="140">
        <v>1</v>
      </c>
      <c r="Y96" s="140">
        <v>3</v>
      </c>
      <c r="Z96" s="140">
        <v>1</v>
      </c>
      <c r="AA96" s="140">
        <v>1</v>
      </c>
      <c r="AB96" s="140">
        <v>2</v>
      </c>
      <c r="AC96" s="140">
        <v>107</v>
      </c>
      <c r="AD96" s="140">
        <v>33</v>
      </c>
      <c r="AE96" s="153">
        <v>140</v>
      </c>
    </row>
    <row r="97" spans="1:31" x14ac:dyDescent="0.2">
      <c r="A97" s="141">
        <v>44.070099999999996</v>
      </c>
      <c r="B97" s="142" t="s">
        <v>85</v>
      </c>
      <c r="C97" s="167" t="s">
        <v>86</v>
      </c>
      <c r="D97" s="161">
        <f t="shared" si="9"/>
        <v>331</v>
      </c>
      <c r="E97" s="140">
        <f t="shared" si="10"/>
        <v>60</v>
      </c>
      <c r="F97" s="140">
        <f t="shared" si="11"/>
        <v>391</v>
      </c>
      <c r="G97" s="140">
        <v>3</v>
      </c>
      <c r="H97" s="140">
        <v>1</v>
      </c>
      <c r="I97" s="140">
        <v>4</v>
      </c>
      <c r="J97" s="140"/>
      <c r="K97" s="140"/>
      <c r="L97" s="140"/>
      <c r="M97" s="140">
        <v>16</v>
      </c>
      <c r="N97" s="140">
        <v>1</v>
      </c>
      <c r="O97" s="140">
        <v>17</v>
      </c>
      <c r="P97" s="140"/>
      <c r="Q97" s="140"/>
      <c r="R97" s="140">
        <v>271</v>
      </c>
      <c r="S97" s="140">
        <v>50</v>
      </c>
      <c r="T97" s="140">
        <v>321</v>
      </c>
      <c r="U97" s="140"/>
      <c r="V97" s="140"/>
      <c r="W97" s="140">
        <v>1</v>
      </c>
      <c r="X97" s="140"/>
      <c r="Y97" s="140">
        <v>1</v>
      </c>
      <c r="Z97" s="140">
        <v>4</v>
      </c>
      <c r="AA97" s="140"/>
      <c r="AB97" s="140">
        <v>4</v>
      </c>
      <c r="AC97" s="140">
        <v>36</v>
      </c>
      <c r="AD97" s="140">
        <v>8</v>
      </c>
      <c r="AE97" s="153">
        <v>44</v>
      </c>
    </row>
    <row r="98" spans="1:31" x14ac:dyDescent="0.2">
      <c r="A98" s="141">
        <v>45.010100000000001</v>
      </c>
      <c r="B98" s="142" t="s">
        <v>89</v>
      </c>
      <c r="C98" s="167" t="s">
        <v>90</v>
      </c>
      <c r="D98" s="161">
        <f t="shared" si="9"/>
        <v>37</v>
      </c>
      <c r="E98" s="140">
        <f t="shared" si="10"/>
        <v>26</v>
      </c>
      <c r="F98" s="140">
        <f t="shared" si="11"/>
        <v>63</v>
      </c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>
        <v>11</v>
      </c>
      <c r="S98" s="140">
        <v>9</v>
      </c>
      <c r="T98" s="140">
        <v>20</v>
      </c>
      <c r="U98" s="140"/>
      <c r="V98" s="140"/>
      <c r="W98" s="140"/>
      <c r="X98" s="140"/>
      <c r="Y98" s="140"/>
      <c r="Z98" s="140"/>
      <c r="AA98" s="140"/>
      <c r="AB98" s="140"/>
      <c r="AC98" s="140">
        <v>26</v>
      </c>
      <c r="AD98" s="140">
        <v>17</v>
      </c>
      <c r="AE98" s="153">
        <v>43</v>
      </c>
    </row>
    <row r="99" spans="1:31" x14ac:dyDescent="0.2">
      <c r="A99" s="143"/>
      <c r="B99" s="142" t="s">
        <v>87</v>
      </c>
      <c r="C99" s="167" t="s">
        <v>88</v>
      </c>
      <c r="D99" s="161">
        <f t="shared" si="9"/>
        <v>106</v>
      </c>
      <c r="E99" s="140">
        <f t="shared" si="10"/>
        <v>40</v>
      </c>
      <c r="F99" s="140">
        <f t="shared" si="11"/>
        <v>146</v>
      </c>
      <c r="G99" s="140">
        <v>5</v>
      </c>
      <c r="H99" s="140"/>
      <c r="I99" s="140">
        <v>5</v>
      </c>
      <c r="J99" s="140"/>
      <c r="K99" s="140"/>
      <c r="L99" s="140"/>
      <c r="M99" s="140">
        <v>5</v>
      </c>
      <c r="N99" s="140">
        <v>2</v>
      </c>
      <c r="O99" s="140">
        <v>7</v>
      </c>
      <c r="P99" s="140"/>
      <c r="Q99" s="140"/>
      <c r="R99" s="140">
        <v>89</v>
      </c>
      <c r="S99" s="140">
        <v>34</v>
      </c>
      <c r="T99" s="140">
        <v>123</v>
      </c>
      <c r="U99" s="140"/>
      <c r="V99" s="140"/>
      <c r="W99" s="140"/>
      <c r="X99" s="140"/>
      <c r="Y99" s="140"/>
      <c r="Z99" s="140"/>
      <c r="AA99" s="140">
        <v>1</v>
      </c>
      <c r="AB99" s="140">
        <v>1</v>
      </c>
      <c r="AC99" s="140">
        <v>7</v>
      </c>
      <c r="AD99" s="140">
        <v>3</v>
      </c>
      <c r="AE99" s="153">
        <v>10</v>
      </c>
    </row>
    <row r="100" spans="1:31" x14ac:dyDescent="0.2">
      <c r="A100" s="141">
        <v>45.020099999999999</v>
      </c>
      <c r="B100" s="142" t="s">
        <v>91</v>
      </c>
      <c r="C100" s="167" t="s">
        <v>484</v>
      </c>
      <c r="D100" s="161">
        <f t="shared" si="9"/>
        <v>115</v>
      </c>
      <c r="E100" s="140">
        <f t="shared" si="10"/>
        <v>57</v>
      </c>
      <c r="F100" s="140">
        <f t="shared" si="11"/>
        <v>172</v>
      </c>
      <c r="G100" s="140">
        <v>1</v>
      </c>
      <c r="H100" s="140"/>
      <c r="I100" s="140">
        <v>1</v>
      </c>
      <c r="J100" s="140"/>
      <c r="K100" s="140"/>
      <c r="L100" s="140"/>
      <c r="M100" s="140">
        <v>6</v>
      </c>
      <c r="N100" s="140">
        <v>1</v>
      </c>
      <c r="O100" s="140">
        <v>7</v>
      </c>
      <c r="P100" s="140"/>
      <c r="Q100" s="140"/>
      <c r="R100" s="140">
        <v>82</v>
      </c>
      <c r="S100" s="140">
        <v>44</v>
      </c>
      <c r="T100" s="140">
        <v>126</v>
      </c>
      <c r="U100" s="140"/>
      <c r="V100" s="140"/>
      <c r="W100" s="140"/>
      <c r="X100" s="140">
        <v>1</v>
      </c>
      <c r="Y100" s="140">
        <v>1</v>
      </c>
      <c r="Z100" s="140"/>
      <c r="AA100" s="140">
        <v>1</v>
      </c>
      <c r="AB100" s="140">
        <v>1</v>
      </c>
      <c r="AC100" s="140">
        <v>26</v>
      </c>
      <c r="AD100" s="140">
        <v>10</v>
      </c>
      <c r="AE100" s="153">
        <v>36</v>
      </c>
    </row>
    <row r="101" spans="1:31" x14ac:dyDescent="0.2">
      <c r="A101" s="141">
        <v>45.060099999999998</v>
      </c>
      <c r="B101" s="142" t="s">
        <v>93</v>
      </c>
      <c r="C101" s="167" t="s">
        <v>485</v>
      </c>
      <c r="D101" s="161">
        <f t="shared" si="9"/>
        <v>35</v>
      </c>
      <c r="E101" s="140">
        <f t="shared" si="10"/>
        <v>59</v>
      </c>
      <c r="F101" s="140">
        <f t="shared" si="11"/>
        <v>94</v>
      </c>
      <c r="G101" s="140"/>
      <c r="H101" s="140">
        <v>1</v>
      </c>
      <c r="I101" s="140">
        <v>1</v>
      </c>
      <c r="J101" s="140"/>
      <c r="K101" s="140"/>
      <c r="L101" s="140"/>
      <c r="M101" s="140">
        <v>2</v>
      </c>
      <c r="N101" s="140">
        <v>2</v>
      </c>
      <c r="O101" s="140">
        <v>4</v>
      </c>
      <c r="P101" s="140"/>
      <c r="Q101" s="140"/>
      <c r="R101" s="140">
        <v>27</v>
      </c>
      <c r="S101" s="140">
        <v>38</v>
      </c>
      <c r="T101" s="140">
        <v>65</v>
      </c>
      <c r="U101" s="140"/>
      <c r="V101" s="140"/>
      <c r="W101" s="140"/>
      <c r="X101" s="140"/>
      <c r="Y101" s="140"/>
      <c r="Z101" s="140"/>
      <c r="AA101" s="140"/>
      <c r="AB101" s="140"/>
      <c r="AC101" s="140">
        <v>6</v>
      </c>
      <c r="AD101" s="140">
        <v>18</v>
      </c>
      <c r="AE101" s="153">
        <v>24</v>
      </c>
    </row>
    <row r="102" spans="1:31" x14ac:dyDescent="0.2">
      <c r="A102" s="141">
        <v>45.070099999999996</v>
      </c>
      <c r="B102" s="142" t="s">
        <v>95</v>
      </c>
      <c r="C102" s="167" t="s">
        <v>486</v>
      </c>
      <c r="D102" s="161">
        <f t="shared" si="9"/>
        <v>55</v>
      </c>
      <c r="E102" s="140">
        <f t="shared" si="10"/>
        <v>46</v>
      </c>
      <c r="F102" s="140">
        <f t="shared" si="11"/>
        <v>101</v>
      </c>
      <c r="G102" s="140">
        <v>1</v>
      </c>
      <c r="H102" s="140">
        <v>1</v>
      </c>
      <c r="I102" s="140">
        <v>2</v>
      </c>
      <c r="J102" s="140"/>
      <c r="K102" s="140"/>
      <c r="L102" s="140"/>
      <c r="M102" s="140">
        <v>2</v>
      </c>
      <c r="N102" s="140">
        <v>1</v>
      </c>
      <c r="O102" s="140">
        <v>3</v>
      </c>
      <c r="P102" s="140"/>
      <c r="Q102" s="140"/>
      <c r="R102" s="140">
        <v>48</v>
      </c>
      <c r="S102" s="140">
        <v>34</v>
      </c>
      <c r="T102" s="140">
        <v>82</v>
      </c>
      <c r="U102" s="140"/>
      <c r="V102" s="140"/>
      <c r="W102" s="140"/>
      <c r="X102" s="140"/>
      <c r="Y102" s="140"/>
      <c r="Z102" s="140">
        <v>1</v>
      </c>
      <c r="AA102" s="140"/>
      <c r="AB102" s="140">
        <v>1</v>
      </c>
      <c r="AC102" s="140">
        <v>3</v>
      </c>
      <c r="AD102" s="140">
        <v>10</v>
      </c>
      <c r="AE102" s="153">
        <v>13</v>
      </c>
    </row>
    <row r="103" spans="1:31" x14ac:dyDescent="0.2">
      <c r="A103" s="141">
        <v>45.100099999999998</v>
      </c>
      <c r="B103" s="142" t="s">
        <v>97</v>
      </c>
      <c r="C103" s="167" t="s">
        <v>487</v>
      </c>
      <c r="D103" s="161">
        <f t="shared" si="9"/>
        <v>127</v>
      </c>
      <c r="E103" s="140">
        <f t="shared" si="10"/>
        <v>143</v>
      </c>
      <c r="F103" s="140">
        <f t="shared" si="11"/>
        <v>270</v>
      </c>
      <c r="G103" s="140"/>
      <c r="H103" s="140">
        <v>1</v>
      </c>
      <c r="I103" s="140">
        <v>1</v>
      </c>
      <c r="J103" s="140"/>
      <c r="K103" s="140"/>
      <c r="L103" s="140"/>
      <c r="M103" s="140">
        <v>4</v>
      </c>
      <c r="N103" s="140">
        <v>6</v>
      </c>
      <c r="O103" s="140">
        <v>10</v>
      </c>
      <c r="P103" s="140"/>
      <c r="Q103" s="140"/>
      <c r="R103" s="140">
        <v>104</v>
      </c>
      <c r="S103" s="140">
        <v>103</v>
      </c>
      <c r="T103" s="140">
        <v>207</v>
      </c>
      <c r="U103" s="140"/>
      <c r="V103" s="140"/>
      <c r="W103" s="140"/>
      <c r="X103" s="140"/>
      <c r="Y103" s="140"/>
      <c r="Z103" s="140">
        <v>1</v>
      </c>
      <c r="AA103" s="140">
        <v>3</v>
      </c>
      <c r="AB103" s="140">
        <v>4</v>
      </c>
      <c r="AC103" s="140">
        <v>18</v>
      </c>
      <c r="AD103" s="140">
        <v>30</v>
      </c>
      <c r="AE103" s="153">
        <v>48</v>
      </c>
    </row>
    <row r="104" spans="1:31" x14ac:dyDescent="0.2">
      <c r="A104" s="141">
        <v>45.110100000000003</v>
      </c>
      <c r="B104" s="142" t="s">
        <v>99</v>
      </c>
      <c r="C104" s="167" t="s">
        <v>488</v>
      </c>
      <c r="D104" s="161">
        <f t="shared" si="9"/>
        <v>123</v>
      </c>
      <c r="E104" s="140">
        <f t="shared" si="10"/>
        <v>40</v>
      </c>
      <c r="F104" s="140">
        <f t="shared" si="11"/>
        <v>163</v>
      </c>
      <c r="G104" s="140"/>
      <c r="H104" s="140"/>
      <c r="I104" s="140"/>
      <c r="J104" s="140"/>
      <c r="K104" s="140"/>
      <c r="L104" s="140"/>
      <c r="M104" s="140">
        <v>6</v>
      </c>
      <c r="N104" s="140">
        <v>3</v>
      </c>
      <c r="O104" s="140">
        <v>9</v>
      </c>
      <c r="P104" s="140"/>
      <c r="Q104" s="140"/>
      <c r="R104" s="140">
        <v>96</v>
      </c>
      <c r="S104" s="140">
        <v>31</v>
      </c>
      <c r="T104" s="140">
        <v>127</v>
      </c>
      <c r="U104" s="140"/>
      <c r="V104" s="140"/>
      <c r="W104" s="140"/>
      <c r="X104" s="140">
        <v>1</v>
      </c>
      <c r="Y104" s="140">
        <v>1</v>
      </c>
      <c r="Z104" s="140"/>
      <c r="AA104" s="140"/>
      <c r="AB104" s="140"/>
      <c r="AC104" s="140">
        <v>21</v>
      </c>
      <c r="AD104" s="140">
        <v>5</v>
      </c>
      <c r="AE104" s="153">
        <v>26</v>
      </c>
    </row>
    <row r="105" spans="1:31" x14ac:dyDescent="0.2">
      <c r="A105" s="141">
        <v>52.100200000000001</v>
      </c>
      <c r="B105" s="142" t="s">
        <v>101</v>
      </c>
      <c r="C105" s="167" t="s">
        <v>102</v>
      </c>
      <c r="D105" s="161">
        <f t="shared" si="9"/>
        <v>129</v>
      </c>
      <c r="E105" s="140">
        <f t="shared" si="10"/>
        <v>77</v>
      </c>
      <c r="F105" s="140">
        <f t="shared" si="11"/>
        <v>206</v>
      </c>
      <c r="G105" s="140">
        <v>1</v>
      </c>
      <c r="H105" s="140"/>
      <c r="I105" s="140">
        <v>1</v>
      </c>
      <c r="J105" s="140"/>
      <c r="K105" s="140"/>
      <c r="L105" s="140"/>
      <c r="M105" s="140">
        <v>3</v>
      </c>
      <c r="N105" s="140">
        <v>1</v>
      </c>
      <c r="O105" s="140">
        <v>4</v>
      </c>
      <c r="P105" s="140"/>
      <c r="Q105" s="140"/>
      <c r="R105" s="140">
        <v>104</v>
      </c>
      <c r="S105" s="140">
        <v>57</v>
      </c>
      <c r="T105" s="140">
        <v>161</v>
      </c>
      <c r="U105" s="140"/>
      <c r="V105" s="140"/>
      <c r="W105" s="140"/>
      <c r="X105" s="140"/>
      <c r="Y105" s="140"/>
      <c r="Z105" s="140">
        <v>1</v>
      </c>
      <c r="AA105" s="140"/>
      <c r="AB105" s="140">
        <v>1</v>
      </c>
      <c r="AC105" s="140">
        <v>20</v>
      </c>
      <c r="AD105" s="140">
        <v>19</v>
      </c>
      <c r="AE105" s="153">
        <v>39</v>
      </c>
    </row>
    <row r="106" spans="1:31" x14ac:dyDescent="0.2">
      <c r="A106" s="135" t="s">
        <v>40</v>
      </c>
      <c r="B106" s="136"/>
      <c r="C106" s="165"/>
      <c r="D106" s="160">
        <f t="shared" si="9"/>
        <v>392</v>
      </c>
      <c r="E106" s="137">
        <f t="shared" si="10"/>
        <v>175</v>
      </c>
      <c r="F106" s="137">
        <f t="shared" si="11"/>
        <v>567</v>
      </c>
      <c r="G106" s="137">
        <v>1</v>
      </c>
      <c r="H106" s="137"/>
      <c r="I106" s="137">
        <v>1</v>
      </c>
      <c r="J106" s="137"/>
      <c r="K106" s="137"/>
      <c r="L106" s="137"/>
      <c r="M106" s="137">
        <v>3</v>
      </c>
      <c r="N106" s="137"/>
      <c r="O106" s="137">
        <v>3</v>
      </c>
      <c r="P106" s="137"/>
      <c r="Q106" s="137"/>
      <c r="R106" s="137">
        <v>200</v>
      </c>
      <c r="S106" s="137">
        <v>105</v>
      </c>
      <c r="T106" s="137">
        <v>305</v>
      </c>
      <c r="U106" s="137"/>
      <c r="V106" s="137"/>
      <c r="W106" s="137"/>
      <c r="X106" s="137"/>
      <c r="Y106" s="137"/>
      <c r="Z106" s="137">
        <v>6</v>
      </c>
      <c r="AA106" s="137">
        <v>4</v>
      </c>
      <c r="AB106" s="137">
        <v>10</v>
      </c>
      <c r="AC106" s="137">
        <v>182</v>
      </c>
      <c r="AD106" s="137">
        <v>66</v>
      </c>
      <c r="AE106" s="152">
        <v>248</v>
      </c>
    </row>
    <row r="107" spans="1:31" x14ac:dyDescent="0.2">
      <c r="A107" s="139" t="s">
        <v>45</v>
      </c>
      <c r="B107" s="138"/>
      <c r="C107" s="166"/>
      <c r="D107" s="161">
        <f t="shared" si="9"/>
        <v>94</v>
      </c>
      <c r="E107" s="140">
        <f t="shared" si="10"/>
        <v>46</v>
      </c>
      <c r="F107" s="140">
        <f t="shared" si="11"/>
        <v>140</v>
      </c>
      <c r="G107" s="140"/>
      <c r="H107" s="140"/>
      <c r="I107" s="140"/>
      <c r="J107" s="140"/>
      <c r="K107" s="140"/>
      <c r="L107" s="140"/>
      <c r="M107" s="140">
        <v>1</v>
      </c>
      <c r="N107" s="140"/>
      <c r="O107" s="140">
        <v>1</v>
      </c>
      <c r="P107" s="140"/>
      <c r="Q107" s="140"/>
      <c r="R107" s="140">
        <v>74</v>
      </c>
      <c r="S107" s="140">
        <v>39</v>
      </c>
      <c r="T107" s="140">
        <v>113</v>
      </c>
      <c r="U107" s="140"/>
      <c r="V107" s="140"/>
      <c r="W107" s="140"/>
      <c r="X107" s="140"/>
      <c r="Y107" s="140"/>
      <c r="Z107" s="140">
        <v>1</v>
      </c>
      <c r="AA107" s="140">
        <v>1</v>
      </c>
      <c r="AB107" s="140">
        <v>2</v>
      </c>
      <c r="AC107" s="140">
        <v>18</v>
      </c>
      <c r="AD107" s="140">
        <v>6</v>
      </c>
      <c r="AE107" s="153">
        <v>24</v>
      </c>
    </row>
    <row r="108" spans="1:31" x14ac:dyDescent="0.2">
      <c r="A108" s="141">
        <v>42.010100000000001</v>
      </c>
      <c r="B108" s="142" t="s">
        <v>81</v>
      </c>
      <c r="C108" s="167" t="s">
        <v>483</v>
      </c>
      <c r="D108" s="161">
        <f t="shared" si="9"/>
        <v>66</v>
      </c>
      <c r="E108" s="140">
        <f t="shared" si="10"/>
        <v>34</v>
      </c>
      <c r="F108" s="140">
        <f t="shared" si="11"/>
        <v>100</v>
      </c>
      <c r="G108" s="140"/>
      <c r="H108" s="140"/>
      <c r="I108" s="140"/>
      <c r="J108" s="140"/>
      <c r="K108" s="140"/>
      <c r="L108" s="140"/>
      <c r="M108" s="140">
        <v>1</v>
      </c>
      <c r="N108" s="140"/>
      <c r="O108" s="140">
        <v>1</v>
      </c>
      <c r="P108" s="140"/>
      <c r="Q108" s="140"/>
      <c r="R108" s="140">
        <v>57</v>
      </c>
      <c r="S108" s="140">
        <v>32</v>
      </c>
      <c r="T108" s="140">
        <v>89</v>
      </c>
      <c r="U108" s="140"/>
      <c r="V108" s="140"/>
      <c r="W108" s="140"/>
      <c r="X108" s="140"/>
      <c r="Y108" s="140"/>
      <c r="Z108" s="140"/>
      <c r="AA108" s="140"/>
      <c r="AB108" s="140"/>
      <c r="AC108" s="140">
        <v>8</v>
      </c>
      <c r="AD108" s="140">
        <v>2</v>
      </c>
      <c r="AE108" s="153">
        <v>10</v>
      </c>
    </row>
    <row r="109" spans="1:31" x14ac:dyDescent="0.2">
      <c r="A109" s="141">
        <v>44.070099999999996</v>
      </c>
      <c r="B109" s="142" t="s">
        <v>85</v>
      </c>
      <c r="C109" s="167" t="s">
        <v>86</v>
      </c>
      <c r="D109" s="161">
        <f t="shared" si="9"/>
        <v>28</v>
      </c>
      <c r="E109" s="140">
        <f t="shared" si="10"/>
        <v>12</v>
      </c>
      <c r="F109" s="140">
        <f t="shared" si="11"/>
        <v>40</v>
      </c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>
        <v>17</v>
      </c>
      <c r="S109" s="140">
        <v>7</v>
      </c>
      <c r="T109" s="140">
        <v>24</v>
      </c>
      <c r="U109" s="140"/>
      <c r="V109" s="140"/>
      <c r="W109" s="140"/>
      <c r="X109" s="140"/>
      <c r="Y109" s="140"/>
      <c r="Z109" s="140">
        <v>1</v>
      </c>
      <c r="AA109" s="140">
        <v>1</v>
      </c>
      <c r="AB109" s="140">
        <v>2</v>
      </c>
      <c r="AC109" s="140">
        <v>10</v>
      </c>
      <c r="AD109" s="140">
        <v>4</v>
      </c>
      <c r="AE109" s="153">
        <v>14</v>
      </c>
    </row>
    <row r="110" spans="1:31" x14ac:dyDescent="0.2">
      <c r="A110" s="139" t="s">
        <v>422</v>
      </c>
      <c r="B110" s="138"/>
      <c r="C110" s="166"/>
      <c r="D110" s="161">
        <f t="shared" si="9"/>
        <v>274</v>
      </c>
      <c r="E110" s="140">
        <f t="shared" si="10"/>
        <v>108</v>
      </c>
      <c r="F110" s="140">
        <f t="shared" si="11"/>
        <v>382</v>
      </c>
      <c r="G110" s="140"/>
      <c r="H110" s="140"/>
      <c r="I110" s="140"/>
      <c r="J110" s="140"/>
      <c r="K110" s="140"/>
      <c r="L110" s="140"/>
      <c r="M110" s="140">
        <v>2</v>
      </c>
      <c r="N110" s="140"/>
      <c r="O110" s="140">
        <v>2</v>
      </c>
      <c r="P110" s="140"/>
      <c r="Q110" s="140"/>
      <c r="R110" s="140">
        <v>108</v>
      </c>
      <c r="S110" s="140">
        <v>54</v>
      </c>
      <c r="T110" s="140">
        <v>162</v>
      </c>
      <c r="U110" s="140"/>
      <c r="V110" s="140"/>
      <c r="W110" s="140"/>
      <c r="X110" s="140"/>
      <c r="Y110" s="140"/>
      <c r="Z110" s="140">
        <v>5</v>
      </c>
      <c r="AA110" s="140">
        <v>2</v>
      </c>
      <c r="AB110" s="140">
        <v>7</v>
      </c>
      <c r="AC110" s="140">
        <v>159</v>
      </c>
      <c r="AD110" s="140">
        <v>52</v>
      </c>
      <c r="AE110" s="153">
        <v>211</v>
      </c>
    </row>
    <row r="111" spans="1:31" x14ac:dyDescent="0.2">
      <c r="A111" s="141">
        <v>42.020099999999999</v>
      </c>
      <c r="B111" s="142" t="s">
        <v>103</v>
      </c>
      <c r="C111" s="167" t="s">
        <v>489</v>
      </c>
      <c r="D111" s="161">
        <f t="shared" si="9"/>
        <v>24</v>
      </c>
      <c r="E111" s="140">
        <f t="shared" si="10"/>
        <v>7</v>
      </c>
      <c r="F111" s="140">
        <f t="shared" si="11"/>
        <v>31</v>
      </c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>
        <v>17</v>
      </c>
      <c r="S111" s="140">
        <v>6</v>
      </c>
      <c r="T111" s="140">
        <v>23</v>
      </c>
      <c r="U111" s="140"/>
      <c r="V111" s="140"/>
      <c r="W111" s="140"/>
      <c r="X111" s="140"/>
      <c r="Y111" s="140"/>
      <c r="Z111" s="140"/>
      <c r="AA111" s="140"/>
      <c r="AB111" s="140"/>
      <c r="AC111" s="140">
        <v>7</v>
      </c>
      <c r="AD111" s="140">
        <v>1</v>
      </c>
      <c r="AE111" s="153">
        <v>8</v>
      </c>
    </row>
    <row r="112" spans="1:31" x14ac:dyDescent="0.2">
      <c r="A112" s="141">
        <v>42.280200000000001</v>
      </c>
      <c r="B112" s="142" t="s">
        <v>105</v>
      </c>
      <c r="C112" s="167" t="s">
        <v>106</v>
      </c>
      <c r="D112" s="161">
        <f t="shared" si="9"/>
        <v>16</v>
      </c>
      <c r="E112" s="140">
        <f t="shared" si="10"/>
        <v>6</v>
      </c>
      <c r="F112" s="140">
        <f t="shared" si="11"/>
        <v>22</v>
      </c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>
        <v>9</v>
      </c>
      <c r="S112" s="140">
        <v>4</v>
      </c>
      <c r="T112" s="140">
        <v>13</v>
      </c>
      <c r="U112" s="140"/>
      <c r="V112" s="140"/>
      <c r="W112" s="140"/>
      <c r="X112" s="140"/>
      <c r="Y112" s="140"/>
      <c r="Z112" s="140"/>
      <c r="AA112" s="140"/>
      <c r="AB112" s="140"/>
      <c r="AC112" s="140">
        <v>7</v>
      </c>
      <c r="AD112" s="140">
        <v>2</v>
      </c>
      <c r="AE112" s="153">
        <v>9</v>
      </c>
    </row>
    <row r="113" spans="1:31" x14ac:dyDescent="0.2">
      <c r="A113" s="141">
        <v>42.2804</v>
      </c>
      <c r="B113" s="142" t="s">
        <v>107</v>
      </c>
      <c r="C113" s="167" t="s">
        <v>108</v>
      </c>
      <c r="D113" s="161">
        <f t="shared" si="9"/>
        <v>19</v>
      </c>
      <c r="E113" s="140">
        <f t="shared" si="10"/>
        <v>9</v>
      </c>
      <c r="F113" s="140">
        <f t="shared" si="11"/>
        <v>28</v>
      </c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>
        <v>9</v>
      </c>
      <c r="S113" s="140">
        <v>6</v>
      </c>
      <c r="T113" s="140">
        <v>15</v>
      </c>
      <c r="U113" s="140"/>
      <c r="V113" s="140"/>
      <c r="W113" s="140"/>
      <c r="X113" s="140"/>
      <c r="Y113" s="140"/>
      <c r="Z113" s="140"/>
      <c r="AA113" s="140"/>
      <c r="AB113" s="140"/>
      <c r="AC113" s="140">
        <v>10</v>
      </c>
      <c r="AD113" s="140">
        <v>3</v>
      </c>
      <c r="AE113" s="153">
        <v>13</v>
      </c>
    </row>
    <row r="114" spans="1:31" x14ac:dyDescent="0.2">
      <c r="A114" s="141">
        <v>42.999899999999997</v>
      </c>
      <c r="B114" s="142" t="s">
        <v>109</v>
      </c>
      <c r="C114" s="167" t="s">
        <v>110</v>
      </c>
      <c r="D114" s="161">
        <f t="shared" si="9"/>
        <v>6</v>
      </c>
      <c r="E114" s="140">
        <f t="shared" si="10"/>
        <v>1</v>
      </c>
      <c r="F114" s="140">
        <f t="shared" si="11"/>
        <v>7</v>
      </c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>
        <v>1</v>
      </c>
      <c r="S114" s="140">
        <v>1</v>
      </c>
      <c r="T114" s="140">
        <v>2</v>
      </c>
      <c r="U114" s="140"/>
      <c r="V114" s="140"/>
      <c r="W114" s="140"/>
      <c r="X114" s="140"/>
      <c r="Y114" s="140"/>
      <c r="Z114" s="140"/>
      <c r="AA114" s="140"/>
      <c r="AB114" s="140"/>
      <c r="AC114" s="140">
        <v>5</v>
      </c>
      <c r="AD114" s="140"/>
      <c r="AE114" s="153">
        <v>5</v>
      </c>
    </row>
    <row r="115" spans="1:31" x14ac:dyDescent="0.2">
      <c r="A115" s="141">
        <v>44.070099999999996</v>
      </c>
      <c r="B115" s="142" t="s">
        <v>85</v>
      </c>
      <c r="C115" s="167" t="s">
        <v>86</v>
      </c>
      <c r="D115" s="161">
        <f t="shared" si="9"/>
        <v>84</v>
      </c>
      <c r="E115" s="140">
        <f t="shared" si="10"/>
        <v>8</v>
      </c>
      <c r="F115" s="140">
        <f t="shared" si="11"/>
        <v>92</v>
      </c>
      <c r="G115" s="140"/>
      <c r="H115" s="140"/>
      <c r="I115" s="140"/>
      <c r="J115" s="140"/>
      <c r="K115" s="140"/>
      <c r="L115" s="140"/>
      <c r="M115" s="140">
        <v>2</v>
      </c>
      <c r="N115" s="140"/>
      <c r="O115" s="140">
        <v>2</v>
      </c>
      <c r="P115" s="140"/>
      <c r="Q115" s="140"/>
      <c r="R115" s="140">
        <v>36</v>
      </c>
      <c r="S115" s="140">
        <v>3</v>
      </c>
      <c r="T115" s="140">
        <v>39</v>
      </c>
      <c r="U115" s="140"/>
      <c r="V115" s="140"/>
      <c r="W115" s="140"/>
      <c r="X115" s="140"/>
      <c r="Y115" s="140"/>
      <c r="Z115" s="140">
        <v>3</v>
      </c>
      <c r="AA115" s="140">
        <v>1</v>
      </c>
      <c r="AB115" s="140">
        <v>4</v>
      </c>
      <c r="AC115" s="140">
        <v>43</v>
      </c>
      <c r="AD115" s="140">
        <v>4</v>
      </c>
      <c r="AE115" s="153">
        <v>47</v>
      </c>
    </row>
    <row r="116" spans="1:31" x14ac:dyDescent="0.2">
      <c r="A116" s="141">
        <v>45.060099999999998</v>
      </c>
      <c r="B116" s="142" t="s">
        <v>93</v>
      </c>
      <c r="C116" s="167" t="s">
        <v>485</v>
      </c>
      <c r="D116" s="161">
        <f t="shared" si="9"/>
        <v>9</v>
      </c>
      <c r="E116" s="140">
        <f t="shared" si="10"/>
        <v>33</v>
      </c>
      <c r="F116" s="140">
        <f t="shared" si="11"/>
        <v>42</v>
      </c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>
        <v>5</v>
      </c>
      <c r="S116" s="140">
        <v>18</v>
      </c>
      <c r="T116" s="140">
        <v>23</v>
      </c>
      <c r="U116" s="140"/>
      <c r="V116" s="140"/>
      <c r="W116" s="140"/>
      <c r="X116" s="140"/>
      <c r="Y116" s="140"/>
      <c r="Z116" s="140"/>
      <c r="AA116" s="140"/>
      <c r="AB116" s="140"/>
      <c r="AC116" s="140">
        <v>4</v>
      </c>
      <c r="AD116" s="140">
        <v>15</v>
      </c>
      <c r="AE116" s="153">
        <v>19</v>
      </c>
    </row>
    <row r="117" spans="1:31" x14ac:dyDescent="0.2">
      <c r="A117" s="141">
        <v>45.110100000000003</v>
      </c>
      <c r="B117" s="142" t="s">
        <v>99</v>
      </c>
      <c r="C117" s="167" t="s">
        <v>488</v>
      </c>
      <c r="D117" s="161">
        <f t="shared" si="9"/>
        <v>15</v>
      </c>
      <c r="E117" s="140">
        <f t="shared" si="10"/>
        <v>8</v>
      </c>
      <c r="F117" s="140">
        <f t="shared" si="11"/>
        <v>23</v>
      </c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>
        <v>8</v>
      </c>
      <c r="S117" s="140">
        <v>3</v>
      </c>
      <c r="T117" s="140">
        <v>11</v>
      </c>
      <c r="U117" s="140"/>
      <c r="V117" s="140"/>
      <c r="W117" s="140"/>
      <c r="X117" s="140"/>
      <c r="Y117" s="140"/>
      <c r="Z117" s="140">
        <v>1</v>
      </c>
      <c r="AA117" s="140"/>
      <c r="AB117" s="140">
        <v>1</v>
      </c>
      <c r="AC117" s="140">
        <v>6</v>
      </c>
      <c r="AD117" s="140">
        <v>5</v>
      </c>
      <c r="AE117" s="153">
        <v>11</v>
      </c>
    </row>
    <row r="118" spans="1:31" x14ac:dyDescent="0.2">
      <c r="A118" s="141">
        <v>45.999899999999997</v>
      </c>
      <c r="B118" s="142" t="s">
        <v>382</v>
      </c>
      <c r="C118" s="167" t="s">
        <v>383</v>
      </c>
      <c r="D118" s="161">
        <f t="shared" si="9"/>
        <v>15</v>
      </c>
      <c r="E118" s="140">
        <f t="shared" si="10"/>
        <v>15</v>
      </c>
      <c r="F118" s="140">
        <f t="shared" si="11"/>
        <v>30</v>
      </c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>
        <v>6</v>
      </c>
      <c r="S118" s="140">
        <v>8</v>
      </c>
      <c r="T118" s="140">
        <v>14</v>
      </c>
      <c r="U118" s="140"/>
      <c r="V118" s="140"/>
      <c r="W118" s="140"/>
      <c r="X118" s="140"/>
      <c r="Y118" s="140"/>
      <c r="Z118" s="140">
        <v>1</v>
      </c>
      <c r="AA118" s="140">
        <v>1</v>
      </c>
      <c r="AB118" s="140">
        <v>2</v>
      </c>
      <c r="AC118" s="140">
        <v>8</v>
      </c>
      <c r="AD118" s="140">
        <v>6</v>
      </c>
      <c r="AE118" s="153">
        <v>14</v>
      </c>
    </row>
    <row r="119" spans="1:31" x14ac:dyDescent="0.2">
      <c r="A119" s="141">
        <v>51.231000000000002</v>
      </c>
      <c r="B119" s="142" t="s">
        <v>119</v>
      </c>
      <c r="C119" s="167" t="s">
        <v>490</v>
      </c>
      <c r="D119" s="161">
        <f t="shared" si="9"/>
        <v>86</v>
      </c>
      <c r="E119" s="140">
        <f t="shared" si="10"/>
        <v>21</v>
      </c>
      <c r="F119" s="140">
        <f t="shared" si="11"/>
        <v>107</v>
      </c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>
        <v>17</v>
      </c>
      <c r="S119" s="140">
        <v>5</v>
      </c>
      <c r="T119" s="140">
        <v>22</v>
      </c>
      <c r="U119" s="140"/>
      <c r="V119" s="140"/>
      <c r="W119" s="140"/>
      <c r="X119" s="140"/>
      <c r="Y119" s="140"/>
      <c r="Z119" s="140"/>
      <c r="AA119" s="140"/>
      <c r="AB119" s="140"/>
      <c r="AC119" s="140">
        <v>69</v>
      </c>
      <c r="AD119" s="140">
        <v>16</v>
      </c>
      <c r="AE119" s="153">
        <v>85</v>
      </c>
    </row>
    <row r="120" spans="1:31" x14ac:dyDescent="0.2">
      <c r="A120" s="139" t="s">
        <v>425</v>
      </c>
      <c r="B120" s="138"/>
      <c r="C120" s="166"/>
      <c r="D120" s="161">
        <f t="shared" si="9"/>
        <v>24</v>
      </c>
      <c r="E120" s="140">
        <f t="shared" si="10"/>
        <v>21</v>
      </c>
      <c r="F120" s="140">
        <f t="shared" si="11"/>
        <v>45</v>
      </c>
      <c r="G120" s="140">
        <v>1</v>
      </c>
      <c r="H120" s="140"/>
      <c r="I120" s="140">
        <v>1</v>
      </c>
      <c r="J120" s="140"/>
      <c r="K120" s="140"/>
      <c r="L120" s="140"/>
      <c r="M120" s="140"/>
      <c r="N120" s="140"/>
      <c r="O120" s="140"/>
      <c r="P120" s="140"/>
      <c r="Q120" s="140"/>
      <c r="R120" s="140">
        <v>18</v>
      </c>
      <c r="S120" s="140">
        <v>12</v>
      </c>
      <c r="T120" s="140">
        <v>30</v>
      </c>
      <c r="U120" s="140"/>
      <c r="V120" s="140"/>
      <c r="W120" s="140"/>
      <c r="X120" s="140"/>
      <c r="Y120" s="140"/>
      <c r="Z120" s="140"/>
      <c r="AA120" s="140">
        <v>1</v>
      </c>
      <c r="AB120" s="140">
        <v>1</v>
      </c>
      <c r="AC120" s="140">
        <v>5</v>
      </c>
      <c r="AD120" s="140">
        <v>8</v>
      </c>
      <c r="AE120" s="153">
        <v>13</v>
      </c>
    </row>
    <row r="121" spans="1:31" x14ac:dyDescent="0.2">
      <c r="A121" s="141">
        <v>44.040100000000002</v>
      </c>
      <c r="B121" s="142" t="s">
        <v>494</v>
      </c>
      <c r="C121" s="167" t="s">
        <v>495</v>
      </c>
      <c r="D121" s="161">
        <f t="shared" si="9"/>
        <v>6</v>
      </c>
      <c r="E121" s="140">
        <f t="shared" si="10"/>
        <v>3</v>
      </c>
      <c r="F121" s="140">
        <f t="shared" si="11"/>
        <v>9</v>
      </c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>
        <v>4</v>
      </c>
      <c r="S121" s="140">
        <v>2</v>
      </c>
      <c r="T121" s="140">
        <v>6</v>
      </c>
      <c r="U121" s="140"/>
      <c r="V121" s="140"/>
      <c r="W121" s="140"/>
      <c r="X121" s="140"/>
      <c r="Y121" s="140"/>
      <c r="Z121" s="140"/>
      <c r="AA121" s="140"/>
      <c r="AB121" s="140"/>
      <c r="AC121" s="140">
        <v>2</v>
      </c>
      <c r="AD121" s="140">
        <v>1</v>
      </c>
      <c r="AE121" s="153">
        <v>3</v>
      </c>
    </row>
    <row r="122" spans="1:31" x14ac:dyDescent="0.2">
      <c r="A122" s="143"/>
      <c r="B122" s="142" t="s">
        <v>496</v>
      </c>
      <c r="C122" s="167" t="s">
        <v>497</v>
      </c>
      <c r="D122" s="161">
        <f t="shared" si="9"/>
        <v>8</v>
      </c>
      <c r="E122" s="140">
        <f t="shared" si="10"/>
        <v>14</v>
      </c>
      <c r="F122" s="140">
        <f t="shared" si="11"/>
        <v>22</v>
      </c>
      <c r="G122" s="140">
        <v>1</v>
      </c>
      <c r="H122" s="140"/>
      <c r="I122" s="140">
        <v>1</v>
      </c>
      <c r="J122" s="140"/>
      <c r="K122" s="140"/>
      <c r="L122" s="140"/>
      <c r="M122" s="140"/>
      <c r="N122" s="140"/>
      <c r="O122" s="140"/>
      <c r="P122" s="140"/>
      <c r="Q122" s="140"/>
      <c r="R122" s="140">
        <v>6</v>
      </c>
      <c r="S122" s="140">
        <v>7</v>
      </c>
      <c r="T122" s="140">
        <v>13</v>
      </c>
      <c r="U122" s="140"/>
      <c r="V122" s="140"/>
      <c r="W122" s="140"/>
      <c r="X122" s="140"/>
      <c r="Y122" s="140"/>
      <c r="Z122" s="140"/>
      <c r="AA122" s="140">
        <v>1</v>
      </c>
      <c r="AB122" s="140">
        <v>1</v>
      </c>
      <c r="AC122" s="140">
        <v>1</v>
      </c>
      <c r="AD122" s="140">
        <v>6</v>
      </c>
      <c r="AE122" s="153">
        <v>7</v>
      </c>
    </row>
    <row r="123" spans="1:31" x14ac:dyDescent="0.2">
      <c r="A123" s="143"/>
      <c r="B123" s="142" t="s">
        <v>499</v>
      </c>
      <c r="C123" s="167" t="s">
        <v>500</v>
      </c>
      <c r="D123" s="161">
        <f t="shared" si="9"/>
        <v>10</v>
      </c>
      <c r="E123" s="140">
        <f t="shared" si="10"/>
        <v>4</v>
      </c>
      <c r="F123" s="140">
        <f t="shared" si="11"/>
        <v>14</v>
      </c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>
        <v>8</v>
      </c>
      <c r="S123" s="140">
        <v>3</v>
      </c>
      <c r="T123" s="140">
        <v>11</v>
      </c>
      <c r="U123" s="140"/>
      <c r="V123" s="140"/>
      <c r="W123" s="140"/>
      <c r="X123" s="140"/>
      <c r="Y123" s="140"/>
      <c r="Z123" s="140"/>
      <c r="AA123" s="140"/>
      <c r="AB123" s="140"/>
      <c r="AC123" s="140">
        <v>2</v>
      </c>
      <c r="AD123" s="140">
        <v>1</v>
      </c>
      <c r="AE123" s="153">
        <v>3</v>
      </c>
    </row>
    <row r="124" spans="1:31" x14ac:dyDescent="0.2">
      <c r="A124" s="115" t="s">
        <v>501</v>
      </c>
      <c r="B124" s="144"/>
      <c r="C124" s="168"/>
      <c r="D124" s="162">
        <f t="shared" si="9"/>
        <v>44</v>
      </c>
      <c r="E124" s="145">
        <f t="shared" si="10"/>
        <v>20</v>
      </c>
      <c r="F124" s="145">
        <f t="shared" si="11"/>
        <v>64</v>
      </c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>
        <v>22</v>
      </c>
      <c r="S124" s="145">
        <v>9</v>
      </c>
      <c r="T124" s="145">
        <v>31</v>
      </c>
      <c r="U124" s="145">
        <v>1</v>
      </c>
      <c r="V124" s="145">
        <v>1</v>
      </c>
      <c r="W124" s="145"/>
      <c r="X124" s="145"/>
      <c r="Y124" s="145"/>
      <c r="Z124" s="145">
        <v>4</v>
      </c>
      <c r="AA124" s="145">
        <v>2</v>
      </c>
      <c r="AB124" s="145">
        <v>6</v>
      </c>
      <c r="AC124" s="145">
        <v>17</v>
      </c>
      <c r="AD124" s="145">
        <v>9</v>
      </c>
      <c r="AE124" s="154">
        <v>26</v>
      </c>
    </row>
    <row r="125" spans="1:31" x14ac:dyDescent="0.2">
      <c r="A125" s="135" t="s">
        <v>40</v>
      </c>
      <c r="B125" s="136"/>
      <c r="C125" s="165"/>
      <c r="D125" s="160">
        <f t="shared" si="9"/>
        <v>44</v>
      </c>
      <c r="E125" s="137">
        <f t="shared" si="10"/>
        <v>20</v>
      </c>
      <c r="F125" s="137">
        <f t="shared" si="11"/>
        <v>64</v>
      </c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>
        <v>22</v>
      </c>
      <c r="S125" s="137">
        <v>9</v>
      </c>
      <c r="T125" s="137">
        <v>31</v>
      </c>
      <c r="U125" s="137">
        <v>1</v>
      </c>
      <c r="V125" s="137">
        <v>1</v>
      </c>
      <c r="W125" s="137"/>
      <c r="X125" s="137"/>
      <c r="Y125" s="137"/>
      <c r="Z125" s="137">
        <v>4</v>
      </c>
      <c r="AA125" s="137">
        <v>2</v>
      </c>
      <c r="AB125" s="137">
        <v>6</v>
      </c>
      <c r="AC125" s="137">
        <v>17</v>
      </c>
      <c r="AD125" s="137">
        <v>9</v>
      </c>
      <c r="AE125" s="152">
        <v>26</v>
      </c>
    </row>
    <row r="126" spans="1:31" x14ac:dyDescent="0.2">
      <c r="A126" s="139" t="s">
        <v>122</v>
      </c>
      <c r="B126" s="138"/>
      <c r="C126" s="166"/>
      <c r="D126" s="161">
        <f t="shared" si="9"/>
        <v>16</v>
      </c>
      <c r="E126" s="140">
        <f t="shared" si="10"/>
        <v>3</v>
      </c>
      <c r="F126" s="140">
        <f t="shared" si="11"/>
        <v>19</v>
      </c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>
        <v>7</v>
      </c>
      <c r="S126" s="140"/>
      <c r="T126" s="140">
        <v>7</v>
      </c>
      <c r="U126" s="140"/>
      <c r="V126" s="140"/>
      <c r="W126" s="140"/>
      <c r="X126" s="140"/>
      <c r="Y126" s="140"/>
      <c r="Z126" s="140">
        <v>1</v>
      </c>
      <c r="AA126" s="140"/>
      <c r="AB126" s="140">
        <v>1</v>
      </c>
      <c r="AC126" s="140">
        <v>8</v>
      </c>
      <c r="AD126" s="140">
        <v>3</v>
      </c>
      <c r="AE126" s="153">
        <v>11</v>
      </c>
    </row>
    <row r="127" spans="1:31" x14ac:dyDescent="0.2">
      <c r="A127" s="141">
        <v>25.010100000000001</v>
      </c>
      <c r="B127" s="142" t="s">
        <v>123</v>
      </c>
      <c r="C127" s="167" t="s">
        <v>124</v>
      </c>
      <c r="D127" s="161">
        <f t="shared" si="9"/>
        <v>9</v>
      </c>
      <c r="E127" s="140">
        <f t="shared" si="10"/>
        <v>1</v>
      </c>
      <c r="F127" s="140">
        <f t="shared" si="11"/>
        <v>10</v>
      </c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>
        <v>4</v>
      </c>
      <c r="S127" s="140"/>
      <c r="T127" s="140">
        <v>4</v>
      </c>
      <c r="U127" s="140"/>
      <c r="V127" s="140"/>
      <c r="W127" s="140"/>
      <c r="X127" s="140"/>
      <c r="Y127" s="140"/>
      <c r="Z127" s="140">
        <v>1</v>
      </c>
      <c r="AA127" s="140"/>
      <c r="AB127" s="140">
        <v>1</v>
      </c>
      <c r="AC127" s="140">
        <v>4</v>
      </c>
      <c r="AD127" s="140">
        <v>1</v>
      </c>
      <c r="AE127" s="153">
        <v>5</v>
      </c>
    </row>
    <row r="128" spans="1:31" x14ac:dyDescent="0.2">
      <c r="A128" s="141">
        <v>25.010300000000001</v>
      </c>
      <c r="B128" s="142" t="s">
        <v>125</v>
      </c>
      <c r="C128" s="167" t="s">
        <v>126</v>
      </c>
      <c r="D128" s="161">
        <f t="shared" si="9"/>
        <v>7</v>
      </c>
      <c r="E128" s="140">
        <f t="shared" si="10"/>
        <v>2</v>
      </c>
      <c r="F128" s="140">
        <f t="shared" si="11"/>
        <v>9</v>
      </c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>
        <v>3</v>
      </c>
      <c r="S128" s="140"/>
      <c r="T128" s="140">
        <v>3</v>
      </c>
      <c r="U128" s="140"/>
      <c r="V128" s="140"/>
      <c r="W128" s="140"/>
      <c r="X128" s="140"/>
      <c r="Y128" s="140"/>
      <c r="Z128" s="140"/>
      <c r="AA128" s="140"/>
      <c r="AB128" s="140"/>
      <c r="AC128" s="140">
        <v>4</v>
      </c>
      <c r="AD128" s="140">
        <v>2</v>
      </c>
      <c r="AE128" s="153">
        <v>6</v>
      </c>
    </row>
    <row r="129" spans="1:31" x14ac:dyDescent="0.2">
      <c r="A129" s="139" t="s">
        <v>426</v>
      </c>
      <c r="B129" s="138"/>
      <c r="C129" s="166"/>
      <c r="D129" s="161">
        <f t="shared" si="9"/>
        <v>4</v>
      </c>
      <c r="E129" s="140">
        <f t="shared" si="10"/>
        <v>4</v>
      </c>
      <c r="F129" s="140">
        <f t="shared" si="11"/>
        <v>8</v>
      </c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>
        <v>2</v>
      </c>
      <c r="S129" s="140">
        <v>2</v>
      </c>
      <c r="T129" s="140">
        <v>4</v>
      </c>
      <c r="U129" s="140"/>
      <c r="V129" s="140"/>
      <c r="W129" s="140"/>
      <c r="X129" s="140"/>
      <c r="Y129" s="140"/>
      <c r="Z129" s="140"/>
      <c r="AA129" s="140">
        <v>1</v>
      </c>
      <c r="AB129" s="140">
        <v>1</v>
      </c>
      <c r="AC129" s="140">
        <v>2</v>
      </c>
      <c r="AD129" s="140">
        <v>1</v>
      </c>
      <c r="AE129" s="153">
        <v>3</v>
      </c>
    </row>
    <row r="130" spans="1:31" x14ac:dyDescent="0.2">
      <c r="A130" s="141">
        <v>25.0199</v>
      </c>
      <c r="B130" s="142" t="s">
        <v>384</v>
      </c>
      <c r="C130" s="167" t="s">
        <v>385</v>
      </c>
      <c r="D130" s="161">
        <f t="shared" si="9"/>
        <v>4</v>
      </c>
      <c r="E130" s="140">
        <f t="shared" si="10"/>
        <v>4</v>
      </c>
      <c r="F130" s="140">
        <f t="shared" si="11"/>
        <v>8</v>
      </c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>
        <v>2</v>
      </c>
      <c r="S130" s="140">
        <v>2</v>
      </c>
      <c r="T130" s="140">
        <v>4</v>
      </c>
      <c r="U130" s="140"/>
      <c r="V130" s="140"/>
      <c r="W130" s="140"/>
      <c r="X130" s="140"/>
      <c r="Y130" s="140"/>
      <c r="Z130" s="140"/>
      <c r="AA130" s="140">
        <v>1</v>
      </c>
      <c r="AB130" s="140">
        <v>1</v>
      </c>
      <c r="AC130" s="140">
        <v>2</v>
      </c>
      <c r="AD130" s="140">
        <v>1</v>
      </c>
      <c r="AE130" s="153">
        <v>3</v>
      </c>
    </row>
    <row r="131" spans="1:31" x14ac:dyDescent="0.2">
      <c r="A131" s="139" t="s">
        <v>422</v>
      </c>
      <c r="B131" s="138"/>
      <c r="C131" s="166"/>
      <c r="D131" s="161">
        <f t="shared" si="9"/>
        <v>24</v>
      </c>
      <c r="E131" s="140">
        <f t="shared" si="10"/>
        <v>13</v>
      </c>
      <c r="F131" s="140">
        <f t="shared" si="11"/>
        <v>37</v>
      </c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>
        <v>13</v>
      </c>
      <c r="S131" s="140">
        <v>7</v>
      </c>
      <c r="T131" s="140">
        <v>20</v>
      </c>
      <c r="U131" s="140">
        <v>1</v>
      </c>
      <c r="V131" s="140">
        <v>1</v>
      </c>
      <c r="W131" s="140"/>
      <c r="X131" s="140"/>
      <c r="Y131" s="140"/>
      <c r="Z131" s="140">
        <v>3</v>
      </c>
      <c r="AA131" s="140">
        <v>1</v>
      </c>
      <c r="AB131" s="140">
        <v>4</v>
      </c>
      <c r="AC131" s="140">
        <v>7</v>
      </c>
      <c r="AD131" s="140">
        <v>5</v>
      </c>
      <c r="AE131" s="153">
        <v>12</v>
      </c>
    </row>
    <row r="132" spans="1:31" x14ac:dyDescent="0.2">
      <c r="A132" s="141">
        <v>11.040100000000001</v>
      </c>
      <c r="B132" s="142" t="s">
        <v>127</v>
      </c>
      <c r="C132" s="167" t="s">
        <v>502</v>
      </c>
      <c r="D132" s="161">
        <f t="shared" si="9"/>
        <v>24</v>
      </c>
      <c r="E132" s="140">
        <f t="shared" si="10"/>
        <v>13</v>
      </c>
      <c r="F132" s="140">
        <f t="shared" si="11"/>
        <v>37</v>
      </c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>
        <v>13</v>
      </c>
      <c r="S132" s="140">
        <v>7</v>
      </c>
      <c r="T132" s="140">
        <v>20</v>
      </c>
      <c r="U132" s="140">
        <v>1</v>
      </c>
      <c r="V132" s="140">
        <v>1</v>
      </c>
      <c r="W132" s="140"/>
      <c r="X132" s="140"/>
      <c r="Y132" s="140"/>
      <c r="Z132" s="140">
        <v>3</v>
      </c>
      <c r="AA132" s="140">
        <v>1</v>
      </c>
      <c r="AB132" s="140">
        <v>4</v>
      </c>
      <c r="AC132" s="140">
        <v>7</v>
      </c>
      <c r="AD132" s="140">
        <v>5</v>
      </c>
      <c r="AE132" s="153">
        <v>12</v>
      </c>
    </row>
    <row r="133" spans="1:31" x14ac:dyDescent="0.2">
      <c r="A133" s="115" t="s">
        <v>503</v>
      </c>
      <c r="B133" s="144"/>
      <c r="C133" s="168"/>
      <c r="D133" s="162">
        <f t="shared" si="9"/>
        <v>358</v>
      </c>
      <c r="E133" s="145">
        <f t="shared" si="10"/>
        <v>168</v>
      </c>
      <c r="F133" s="145">
        <f t="shared" si="11"/>
        <v>526</v>
      </c>
      <c r="G133" s="145"/>
      <c r="H133" s="145">
        <v>1</v>
      </c>
      <c r="I133" s="145">
        <v>1</v>
      </c>
      <c r="J133" s="145"/>
      <c r="K133" s="145"/>
      <c r="L133" s="145"/>
      <c r="M133" s="145">
        <v>18</v>
      </c>
      <c r="N133" s="145">
        <v>6</v>
      </c>
      <c r="O133" s="145">
        <v>24</v>
      </c>
      <c r="P133" s="145"/>
      <c r="Q133" s="145"/>
      <c r="R133" s="145">
        <v>304</v>
      </c>
      <c r="S133" s="145">
        <v>134</v>
      </c>
      <c r="T133" s="145">
        <v>438</v>
      </c>
      <c r="U133" s="145"/>
      <c r="V133" s="145"/>
      <c r="W133" s="145">
        <v>1</v>
      </c>
      <c r="X133" s="145"/>
      <c r="Y133" s="145">
        <v>1</v>
      </c>
      <c r="Z133" s="145"/>
      <c r="AA133" s="145">
        <v>1</v>
      </c>
      <c r="AB133" s="145">
        <v>1</v>
      </c>
      <c r="AC133" s="145">
        <v>35</v>
      </c>
      <c r="AD133" s="145">
        <v>26</v>
      </c>
      <c r="AE133" s="154">
        <v>61</v>
      </c>
    </row>
    <row r="134" spans="1:31" x14ac:dyDescent="0.2">
      <c r="A134" s="135" t="s">
        <v>12</v>
      </c>
      <c r="B134" s="136"/>
      <c r="C134" s="165"/>
      <c r="D134" s="160">
        <f t="shared" si="9"/>
        <v>341</v>
      </c>
      <c r="E134" s="137">
        <f t="shared" si="10"/>
        <v>152</v>
      </c>
      <c r="F134" s="137">
        <f t="shared" si="11"/>
        <v>493</v>
      </c>
      <c r="G134" s="137"/>
      <c r="H134" s="137">
        <v>1</v>
      </c>
      <c r="I134" s="137">
        <v>1</v>
      </c>
      <c r="J134" s="137"/>
      <c r="K134" s="137"/>
      <c r="L134" s="137"/>
      <c r="M134" s="137">
        <v>18</v>
      </c>
      <c r="N134" s="137">
        <v>5</v>
      </c>
      <c r="O134" s="137">
        <v>23</v>
      </c>
      <c r="P134" s="137"/>
      <c r="Q134" s="137"/>
      <c r="R134" s="137">
        <v>297</v>
      </c>
      <c r="S134" s="137">
        <v>126</v>
      </c>
      <c r="T134" s="137">
        <v>423</v>
      </c>
      <c r="U134" s="137"/>
      <c r="V134" s="137"/>
      <c r="W134" s="137">
        <v>1</v>
      </c>
      <c r="X134" s="137"/>
      <c r="Y134" s="137">
        <v>1</v>
      </c>
      <c r="Z134" s="137"/>
      <c r="AA134" s="137"/>
      <c r="AB134" s="137"/>
      <c r="AC134" s="137">
        <v>25</v>
      </c>
      <c r="AD134" s="137">
        <v>20</v>
      </c>
      <c r="AE134" s="152">
        <v>45</v>
      </c>
    </row>
    <row r="135" spans="1:31" x14ac:dyDescent="0.2">
      <c r="A135" s="139" t="s">
        <v>13</v>
      </c>
      <c r="B135" s="138"/>
      <c r="C135" s="166"/>
      <c r="D135" s="161">
        <f t="shared" si="9"/>
        <v>341</v>
      </c>
      <c r="E135" s="140">
        <f t="shared" si="10"/>
        <v>152</v>
      </c>
      <c r="F135" s="140">
        <f t="shared" si="11"/>
        <v>493</v>
      </c>
      <c r="G135" s="140"/>
      <c r="H135" s="140">
        <v>1</v>
      </c>
      <c r="I135" s="140">
        <v>1</v>
      </c>
      <c r="J135" s="140"/>
      <c r="K135" s="140"/>
      <c r="L135" s="140"/>
      <c r="M135" s="140">
        <v>18</v>
      </c>
      <c r="N135" s="140">
        <v>5</v>
      </c>
      <c r="O135" s="140">
        <v>23</v>
      </c>
      <c r="P135" s="140"/>
      <c r="Q135" s="140"/>
      <c r="R135" s="140">
        <v>297</v>
      </c>
      <c r="S135" s="140">
        <v>126</v>
      </c>
      <c r="T135" s="140">
        <v>423</v>
      </c>
      <c r="U135" s="140"/>
      <c r="V135" s="140"/>
      <c r="W135" s="140">
        <v>1</v>
      </c>
      <c r="X135" s="140"/>
      <c r="Y135" s="140">
        <v>1</v>
      </c>
      <c r="Z135" s="140"/>
      <c r="AA135" s="140"/>
      <c r="AB135" s="140"/>
      <c r="AC135" s="140">
        <v>25</v>
      </c>
      <c r="AD135" s="140">
        <v>20</v>
      </c>
      <c r="AE135" s="153">
        <v>45</v>
      </c>
    </row>
    <row r="136" spans="1:31" x14ac:dyDescent="0.2">
      <c r="A136" s="141">
        <v>9.0498999999999992</v>
      </c>
      <c r="B136" s="142" t="s">
        <v>132</v>
      </c>
      <c r="C136" s="167" t="s">
        <v>504</v>
      </c>
      <c r="D136" s="161">
        <f t="shared" si="9"/>
        <v>122</v>
      </c>
      <c r="E136" s="140">
        <f t="shared" si="10"/>
        <v>35</v>
      </c>
      <c r="F136" s="140">
        <f t="shared" si="11"/>
        <v>157</v>
      </c>
      <c r="G136" s="140"/>
      <c r="H136" s="140"/>
      <c r="I136" s="140"/>
      <c r="J136" s="140"/>
      <c r="K136" s="140"/>
      <c r="L136" s="140"/>
      <c r="M136" s="140">
        <v>5</v>
      </c>
      <c r="N136" s="140">
        <v>1</v>
      </c>
      <c r="O136" s="140">
        <v>6</v>
      </c>
      <c r="P136" s="140"/>
      <c r="Q136" s="140"/>
      <c r="R136" s="140">
        <v>107</v>
      </c>
      <c r="S136" s="140">
        <v>30</v>
      </c>
      <c r="T136" s="140">
        <v>137</v>
      </c>
      <c r="U136" s="140"/>
      <c r="V136" s="140"/>
      <c r="W136" s="140"/>
      <c r="X136" s="140"/>
      <c r="Y136" s="140"/>
      <c r="Z136" s="140"/>
      <c r="AA136" s="140"/>
      <c r="AB136" s="140"/>
      <c r="AC136" s="140">
        <v>10</v>
      </c>
      <c r="AD136" s="140">
        <v>4</v>
      </c>
      <c r="AE136" s="153">
        <v>14</v>
      </c>
    </row>
    <row r="137" spans="1:31" x14ac:dyDescent="0.2">
      <c r="A137" s="141">
        <v>9.0799000000000003</v>
      </c>
      <c r="B137" s="142" t="s">
        <v>134</v>
      </c>
      <c r="C137" s="167" t="s">
        <v>505</v>
      </c>
      <c r="D137" s="161">
        <f t="shared" si="9"/>
        <v>98</v>
      </c>
      <c r="E137" s="140">
        <f t="shared" si="10"/>
        <v>77</v>
      </c>
      <c r="F137" s="140">
        <f t="shared" si="11"/>
        <v>175</v>
      </c>
      <c r="G137" s="140"/>
      <c r="H137" s="140">
        <v>1</v>
      </c>
      <c r="I137" s="140">
        <v>1</v>
      </c>
      <c r="J137" s="140"/>
      <c r="K137" s="140"/>
      <c r="L137" s="140"/>
      <c r="M137" s="140">
        <v>2</v>
      </c>
      <c r="N137" s="140">
        <v>4</v>
      </c>
      <c r="O137" s="140">
        <v>6</v>
      </c>
      <c r="P137" s="140"/>
      <c r="Q137" s="140"/>
      <c r="R137" s="140">
        <v>91</v>
      </c>
      <c r="S137" s="140">
        <v>59</v>
      </c>
      <c r="T137" s="140">
        <v>150</v>
      </c>
      <c r="U137" s="140"/>
      <c r="V137" s="140"/>
      <c r="W137" s="140"/>
      <c r="X137" s="140"/>
      <c r="Y137" s="140"/>
      <c r="Z137" s="140"/>
      <c r="AA137" s="140"/>
      <c r="AB137" s="140"/>
      <c r="AC137" s="140">
        <v>5</v>
      </c>
      <c r="AD137" s="140">
        <v>13</v>
      </c>
      <c r="AE137" s="153">
        <v>18</v>
      </c>
    </row>
    <row r="138" spans="1:31" x14ac:dyDescent="0.2">
      <c r="A138" s="141">
        <v>9.0901999999999994</v>
      </c>
      <c r="B138" s="142" t="s">
        <v>136</v>
      </c>
      <c r="C138" s="167" t="s">
        <v>137</v>
      </c>
      <c r="D138" s="161">
        <f t="shared" si="9"/>
        <v>121</v>
      </c>
      <c r="E138" s="140">
        <f t="shared" si="10"/>
        <v>40</v>
      </c>
      <c r="F138" s="140">
        <f t="shared" si="11"/>
        <v>161</v>
      </c>
      <c r="G138" s="140"/>
      <c r="H138" s="140"/>
      <c r="I138" s="140"/>
      <c r="J138" s="140"/>
      <c r="K138" s="140"/>
      <c r="L138" s="140"/>
      <c r="M138" s="140">
        <v>11</v>
      </c>
      <c r="N138" s="140"/>
      <c r="O138" s="140">
        <v>11</v>
      </c>
      <c r="P138" s="140"/>
      <c r="Q138" s="140"/>
      <c r="R138" s="140">
        <v>99</v>
      </c>
      <c r="S138" s="140">
        <v>37</v>
      </c>
      <c r="T138" s="140">
        <v>136</v>
      </c>
      <c r="U138" s="140"/>
      <c r="V138" s="140"/>
      <c r="W138" s="140">
        <v>1</v>
      </c>
      <c r="X138" s="140"/>
      <c r="Y138" s="140">
        <v>1</v>
      </c>
      <c r="Z138" s="140"/>
      <c r="AA138" s="140"/>
      <c r="AB138" s="140"/>
      <c r="AC138" s="140">
        <v>10</v>
      </c>
      <c r="AD138" s="140">
        <v>3</v>
      </c>
      <c r="AE138" s="153">
        <v>13</v>
      </c>
    </row>
    <row r="139" spans="1:31" x14ac:dyDescent="0.2">
      <c r="A139" s="135" t="s">
        <v>40</v>
      </c>
      <c r="B139" s="136"/>
      <c r="C139" s="165"/>
      <c r="D139" s="160">
        <f t="shared" si="9"/>
        <v>17</v>
      </c>
      <c r="E139" s="137">
        <f t="shared" si="10"/>
        <v>16</v>
      </c>
      <c r="F139" s="137">
        <f t="shared" si="11"/>
        <v>33</v>
      </c>
      <c r="G139" s="137"/>
      <c r="H139" s="137"/>
      <c r="I139" s="137"/>
      <c r="J139" s="137"/>
      <c r="K139" s="137"/>
      <c r="L139" s="137"/>
      <c r="M139" s="137"/>
      <c r="N139" s="137">
        <v>1</v>
      </c>
      <c r="O139" s="137">
        <v>1</v>
      </c>
      <c r="P139" s="137"/>
      <c r="Q139" s="137"/>
      <c r="R139" s="137">
        <v>7</v>
      </c>
      <c r="S139" s="137">
        <v>8</v>
      </c>
      <c r="T139" s="137">
        <v>15</v>
      </c>
      <c r="U139" s="137"/>
      <c r="V139" s="137"/>
      <c r="W139" s="137"/>
      <c r="X139" s="137"/>
      <c r="Y139" s="137"/>
      <c r="Z139" s="137"/>
      <c r="AA139" s="137">
        <v>1</v>
      </c>
      <c r="AB139" s="137">
        <v>1</v>
      </c>
      <c r="AC139" s="137">
        <v>10</v>
      </c>
      <c r="AD139" s="137">
        <v>6</v>
      </c>
      <c r="AE139" s="152">
        <v>16</v>
      </c>
    </row>
    <row r="140" spans="1:31" x14ac:dyDescent="0.2">
      <c r="A140" s="139" t="s">
        <v>422</v>
      </c>
      <c r="B140" s="138"/>
      <c r="C140" s="166"/>
      <c r="D140" s="161">
        <f t="shared" si="9"/>
        <v>17</v>
      </c>
      <c r="E140" s="140">
        <f t="shared" si="10"/>
        <v>16</v>
      </c>
      <c r="F140" s="140">
        <f t="shared" si="11"/>
        <v>33</v>
      </c>
      <c r="G140" s="140"/>
      <c r="H140" s="140"/>
      <c r="I140" s="140"/>
      <c r="J140" s="140"/>
      <c r="K140" s="140"/>
      <c r="L140" s="140"/>
      <c r="M140" s="140"/>
      <c r="N140" s="140">
        <v>1</v>
      </c>
      <c r="O140" s="140">
        <v>1</v>
      </c>
      <c r="P140" s="140"/>
      <c r="Q140" s="140"/>
      <c r="R140" s="140">
        <v>7</v>
      </c>
      <c r="S140" s="140">
        <v>8</v>
      </c>
      <c r="T140" s="140">
        <v>15</v>
      </c>
      <c r="U140" s="140"/>
      <c r="V140" s="140"/>
      <c r="W140" s="140"/>
      <c r="X140" s="140"/>
      <c r="Y140" s="140"/>
      <c r="Z140" s="140"/>
      <c r="AA140" s="140">
        <v>1</v>
      </c>
      <c r="AB140" s="140">
        <v>1</v>
      </c>
      <c r="AC140" s="140">
        <v>10</v>
      </c>
      <c r="AD140" s="140">
        <v>6</v>
      </c>
      <c r="AE140" s="153">
        <v>16</v>
      </c>
    </row>
    <row r="141" spans="1:31" x14ac:dyDescent="0.2">
      <c r="A141" s="141">
        <v>9.0401000000000007</v>
      </c>
      <c r="B141" s="142" t="s">
        <v>138</v>
      </c>
      <c r="C141" s="167" t="s">
        <v>139</v>
      </c>
      <c r="D141" s="161">
        <f t="shared" si="9"/>
        <v>9</v>
      </c>
      <c r="E141" s="140">
        <f t="shared" si="10"/>
        <v>9</v>
      </c>
      <c r="F141" s="140">
        <f t="shared" si="11"/>
        <v>18</v>
      </c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>
        <v>4</v>
      </c>
      <c r="S141" s="140">
        <v>2</v>
      </c>
      <c r="T141" s="140">
        <v>6</v>
      </c>
      <c r="U141" s="140"/>
      <c r="V141" s="140"/>
      <c r="W141" s="140"/>
      <c r="X141" s="140"/>
      <c r="Y141" s="140"/>
      <c r="Z141" s="140"/>
      <c r="AA141" s="140">
        <v>1</v>
      </c>
      <c r="AB141" s="140">
        <v>1</v>
      </c>
      <c r="AC141" s="140">
        <v>5</v>
      </c>
      <c r="AD141" s="140">
        <v>6</v>
      </c>
      <c r="AE141" s="153">
        <v>11</v>
      </c>
    </row>
    <row r="142" spans="1:31" x14ac:dyDescent="0.2">
      <c r="A142" s="141">
        <v>9.0498999999999992</v>
      </c>
      <c r="B142" s="142" t="s">
        <v>140</v>
      </c>
      <c r="C142" s="167" t="s">
        <v>506</v>
      </c>
      <c r="D142" s="161">
        <f t="shared" si="9"/>
        <v>8</v>
      </c>
      <c r="E142" s="140">
        <f t="shared" si="10"/>
        <v>7</v>
      </c>
      <c r="F142" s="140">
        <f t="shared" si="11"/>
        <v>15</v>
      </c>
      <c r="G142" s="140"/>
      <c r="H142" s="140"/>
      <c r="I142" s="140"/>
      <c r="J142" s="140"/>
      <c r="K142" s="140"/>
      <c r="L142" s="140"/>
      <c r="M142" s="140"/>
      <c r="N142" s="140">
        <v>1</v>
      </c>
      <c r="O142" s="140">
        <v>1</v>
      </c>
      <c r="P142" s="140"/>
      <c r="Q142" s="140"/>
      <c r="R142" s="140">
        <v>3</v>
      </c>
      <c r="S142" s="140">
        <v>6</v>
      </c>
      <c r="T142" s="140">
        <v>9</v>
      </c>
      <c r="U142" s="140"/>
      <c r="V142" s="140"/>
      <c r="W142" s="140"/>
      <c r="X142" s="140"/>
      <c r="Y142" s="140"/>
      <c r="Z142" s="140"/>
      <c r="AA142" s="140"/>
      <c r="AB142" s="140"/>
      <c r="AC142" s="140">
        <v>5</v>
      </c>
      <c r="AD142" s="140"/>
      <c r="AE142" s="153">
        <v>5</v>
      </c>
    </row>
    <row r="143" spans="1:31" x14ac:dyDescent="0.2">
      <c r="A143" s="115" t="s">
        <v>144</v>
      </c>
      <c r="B143" s="144"/>
      <c r="C143" s="168"/>
      <c r="D143" s="162">
        <f t="shared" si="9"/>
        <v>345</v>
      </c>
      <c r="E143" s="145">
        <f t="shared" si="10"/>
        <v>245</v>
      </c>
      <c r="F143" s="145">
        <f t="shared" si="11"/>
        <v>590</v>
      </c>
      <c r="G143" s="145">
        <v>1</v>
      </c>
      <c r="H143" s="145"/>
      <c r="I143" s="145">
        <v>1</v>
      </c>
      <c r="J143" s="145"/>
      <c r="K143" s="145">
        <v>1</v>
      </c>
      <c r="L143" s="145">
        <v>1</v>
      </c>
      <c r="M143" s="145"/>
      <c r="N143" s="145"/>
      <c r="O143" s="145"/>
      <c r="P143" s="145"/>
      <c r="Q143" s="145"/>
      <c r="R143" s="145">
        <v>171</v>
      </c>
      <c r="S143" s="145">
        <v>129</v>
      </c>
      <c r="T143" s="145">
        <v>300</v>
      </c>
      <c r="U143" s="145"/>
      <c r="V143" s="145"/>
      <c r="W143" s="145"/>
      <c r="X143" s="145"/>
      <c r="Y143" s="145"/>
      <c r="Z143" s="145">
        <v>2</v>
      </c>
      <c r="AA143" s="145">
        <v>2</v>
      </c>
      <c r="AB143" s="145">
        <v>4</v>
      </c>
      <c r="AC143" s="145">
        <v>171</v>
      </c>
      <c r="AD143" s="145">
        <v>113</v>
      </c>
      <c r="AE143" s="154">
        <v>284</v>
      </c>
    </row>
    <row r="144" spans="1:31" x14ac:dyDescent="0.2">
      <c r="A144" s="135" t="s">
        <v>40</v>
      </c>
      <c r="B144" s="136"/>
      <c r="C144" s="165"/>
      <c r="D144" s="160">
        <f t="shared" si="9"/>
        <v>345</v>
      </c>
      <c r="E144" s="137">
        <f t="shared" si="10"/>
        <v>245</v>
      </c>
      <c r="F144" s="137">
        <f t="shared" si="11"/>
        <v>590</v>
      </c>
      <c r="G144" s="137">
        <v>1</v>
      </c>
      <c r="H144" s="137"/>
      <c r="I144" s="137">
        <v>1</v>
      </c>
      <c r="J144" s="137"/>
      <c r="K144" s="137">
        <v>1</v>
      </c>
      <c r="L144" s="137">
        <v>1</v>
      </c>
      <c r="M144" s="137"/>
      <c r="N144" s="137"/>
      <c r="O144" s="137"/>
      <c r="P144" s="137"/>
      <c r="Q144" s="137"/>
      <c r="R144" s="137">
        <v>171</v>
      </c>
      <c r="S144" s="137">
        <v>129</v>
      </c>
      <c r="T144" s="137">
        <v>300</v>
      </c>
      <c r="U144" s="137"/>
      <c r="V144" s="137"/>
      <c r="W144" s="137"/>
      <c r="X144" s="137"/>
      <c r="Y144" s="137"/>
      <c r="Z144" s="137">
        <v>2</v>
      </c>
      <c r="AA144" s="137">
        <v>2</v>
      </c>
      <c r="AB144" s="137">
        <v>4</v>
      </c>
      <c r="AC144" s="137">
        <v>171</v>
      </c>
      <c r="AD144" s="137">
        <v>113</v>
      </c>
      <c r="AE144" s="152">
        <v>284</v>
      </c>
    </row>
    <row r="145" spans="1:31" x14ac:dyDescent="0.2">
      <c r="A145" s="139" t="s">
        <v>422</v>
      </c>
      <c r="B145" s="138"/>
      <c r="C145" s="166"/>
      <c r="D145" s="161">
        <f t="shared" si="9"/>
        <v>11</v>
      </c>
      <c r="E145" s="140">
        <f t="shared" si="10"/>
        <v>15</v>
      </c>
      <c r="F145" s="140">
        <f t="shared" si="11"/>
        <v>26</v>
      </c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>
        <v>4</v>
      </c>
      <c r="S145" s="140">
        <v>7</v>
      </c>
      <c r="T145" s="140">
        <v>11</v>
      </c>
      <c r="U145" s="140"/>
      <c r="V145" s="140"/>
      <c r="W145" s="140"/>
      <c r="X145" s="140"/>
      <c r="Y145" s="140"/>
      <c r="Z145" s="140"/>
      <c r="AA145" s="140"/>
      <c r="AB145" s="140"/>
      <c r="AC145" s="140">
        <v>7</v>
      </c>
      <c r="AD145" s="140">
        <v>8</v>
      </c>
      <c r="AE145" s="153">
        <v>15</v>
      </c>
    </row>
    <row r="146" spans="1:31" x14ac:dyDescent="0.2">
      <c r="A146" s="141">
        <v>22.010100000000001</v>
      </c>
      <c r="B146" s="142" t="s">
        <v>143</v>
      </c>
      <c r="C146" s="167" t="s">
        <v>144</v>
      </c>
      <c r="D146" s="161">
        <f t="shared" si="9"/>
        <v>11</v>
      </c>
      <c r="E146" s="140">
        <f t="shared" si="10"/>
        <v>15</v>
      </c>
      <c r="F146" s="140">
        <f t="shared" si="11"/>
        <v>26</v>
      </c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>
        <v>4</v>
      </c>
      <c r="S146" s="140">
        <v>7</v>
      </c>
      <c r="T146" s="140">
        <v>11</v>
      </c>
      <c r="U146" s="140"/>
      <c r="V146" s="140"/>
      <c r="W146" s="140"/>
      <c r="X146" s="140"/>
      <c r="Y146" s="140"/>
      <c r="Z146" s="140"/>
      <c r="AA146" s="140"/>
      <c r="AB146" s="140"/>
      <c r="AC146" s="140">
        <v>7</v>
      </c>
      <c r="AD146" s="140">
        <v>8</v>
      </c>
      <c r="AE146" s="153">
        <v>15</v>
      </c>
    </row>
    <row r="147" spans="1:31" x14ac:dyDescent="0.2">
      <c r="A147" s="139" t="s">
        <v>145</v>
      </c>
      <c r="B147" s="138"/>
      <c r="C147" s="166"/>
      <c r="D147" s="161">
        <f t="shared" si="9"/>
        <v>334</v>
      </c>
      <c r="E147" s="140">
        <f t="shared" si="10"/>
        <v>230</v>
      </c>
      <c r="F147" s="140">
        <f t="shared" si="11"/>
        <v>564</v>
      </c>
      <c r="G147" s="140">
        <v>1</v>
      </c>
      <c r="H147" s="140"/>
      <c r="I147" s="140">
        <v>1</v>
      </c>
      <c r="J147" s="140"/>
      <c r="K147" s="140">
        <v>1</v>
      </c>
      <c r="L147" s="140">
        <v>1</v>
      </c>
      <c r="M147" s="140"/>
      <c r="N147" s="140"/>
      <c r="O147" s="140"/>
      <c r="P147" s="140"/>
      <c r="Q147" s="140"/>
      <c r="R147" s="140">
        <v>167</v>
      </c>
      <c r="S147" s="140">
        <v>122</v>
      </c>
      <c r="T147" s="140">
        <v>289</v>
      </c>
      <c r="U147" s="140"/>
      <c r="V147" s="140"/>
      <c r="W147" s="140"/>
      <c r="X147" s="140"/>
      <c r="Y147" s="140"/>
      <c r="Z147" s="140">
        <v>2</v>
      </c>
      <c r="AA147" s="140">
        <v>2</v>
      </c>
      <c r="AB147" s="140">
        <v>4</v>
      </c>
      <c r="AC147" s="140">
        <v>164</v>
      </c>
      <c r="AD147" s="140">
        <v>105</v>
      </c>
      <c r="AE147" s="153">
        <v>269</v>
      </c>
    </row>
    <row r="148" spans="1:31" x14ac:dyDescent="0.2">
      <c r="A148" s="141">
        <v>22.010100000000001</v>
      </c>
      <c r="B148" s="142" t="s">
        <v>143</v>
      </c>
      <c r="C148" s="167" t="s">
        <v>144</v>
      </c>
      <c r="D148" s="161">
        <f t="shared" si="9"/>
        <v>334</v>
      </c>
      <c r="E148" s="140">
        <f t="shared" si="10"/>
        <v>230</v>
      </c>
      <c r="F148" s="140">
        <f t="shared" si="11"/>
        <v>564</v>
      </c>
      <c r="G148" s="140">
        <v>1</v>
      </c>
      <c r="H148" s="140"/>
      <c r="I148" s="140">
        <v>1</v>
      </c>
      <c r="J148" s="140"/>
      <c r="K148" s="140">
        <v>1</v>
      </c>
      <c r="L148" s="140">
        <v>1</v>
      </c>
      <c r="M148" s="140"/>
      <c r="N148" s="140"/>
      <c r="O148" s="140"/>
      <c r="P148" s="140"/>
      <c r="Q148" s="140"/>
      <c r="R148" s="140">
        <v>167</v>
      </c>
      <c r="S148" s="140">
        <v>122</v>
      </c>
      <c r="T148" s="140">
        <v>289</v>
      </c>
      <c r="U148" s="140"/>
      <c r="V148" s="140"/>
      <c r="W148" s="140"/>
      <c r="X148" s="140"/>
      <c r="Y148" s="140"/>
      <c r="Z148" s="140">
        <v>2</v>
      </c>
      <c r="AA148" s="140">
        <v>2</v>
      </c>
      <c r="AB148" s="140">
        <v>4</v>
      </c>
      <c r="AC148" s="140">
        <v>164</v>
      </c>
      <c r="AD148" s="140">
        <v>105</v>
      </c>
      <c r="AE148" s="153">
        <v>269</v>
      </c>
    </row>
    <row r="149" spans="1:31" x14ac:dyDescent="0.2">
      <c r="A149" s="115" t="s">
        <v>507</v>
      </c>
      <c r="B149" s="144"/>
      <c r="C149" s="168"/>
      <c r="D149" s="162">
        <f t="shared" si="9"/>
        <v>1328</v>
      </c>
      <c r="E149" s="145">
        <f t="shared" si="10"/>
        <v>592</v>
      </c>
      <c r="F149" s="145">
        <f t="shared" si="11"/>
        <v>1920</v>
      </c>
      <c r="G149" s="145">
        <v>6</v>
      </c>
      <c r="H149" s="145">
        <v>3</v>
      </c>
      <c r="I149" s="145">
        <v>9</v>
      </c>
      <c r="J149" s="145">
        <v>2</v>
      </c>
      <c r="K149" s="145"/>
      <c r="L149" s="145">
        <v>2</v>
      </c>
      <c r="M149" s="145">
        <v>32</v>
      </c>
      <c r="N149" s="145">
        <v>8</v>
      </c>
      <c r="O149" s="145">
        <v>40</v>
      </c>
      <c r="P149" s="145"/>
      <c r="Q149" s="145"/>
      <c r="R149" s="145">
        <v>998</v>
      </c>
      <c r="S149" s="145">
        <v>453</v>
      </c>
      <c r="T149" s="145">
        <v>1451</v>
      </c>
      <c r="U149" s="145"/>
      <c r="V149" s="145"/>
      <c r="W149" s="145">
        <v>7</v>
      </c>
      <c r="X149" s="145"/>
      <c r="Y149" s="145">
        <v>7</v>
      </c>
      <c r="Z149" s="145">
        <v>12</v>
      </c>
      <c r="AA149" s="145">
        <v>7</v>
      </c>
      <c r="AB149" s="145">
        <v>19</v>
      </c>
      <c r="AC149" s="145">
        <v>271</v>
      </c>
      <c r="AD149" s="145">
        <v>121</v>
      </c>
      <c r="AE149" s="154">
        <v>392</v>
      </c>
    </row>
    <row r="150" spans="1:31" x14ac:dyDescent="0.2">
      <c r="A150" s="135" t="s">
        <v>12</v>
      </c>
      <c r="B150" s="136"/>
      <c r="C150" s="165"/>
      <c r="D150" s="160">
        <f t="shared" si="9"/>
        <v>947</v>
      </c>
      <c r="E150" s="137">
        <f t="shared" si="10"/>
        <v>448</v>
      </c>
      <c r="F150" s="137">
        <f t="shared" si="11"/>
        <v>1395</v>
      </c>
      <c r="G150" s="137">
        <v>6</v>
      </c>
      <c r="H150" s="137">
        <v>3</v>
      </c>
      <c r="I150" s="137">
        <v>9</v>
      </c>
      <c r="J150" s="137">
        <v>1</v>
      </c>
      <c r="K150" s="137"/>
      <c r="L150" s="137">
        <v>1</v>
      </c>
      <c r="M150" s="137">
        <v>25</v>
      </c>
      <c r="N150" s="137">
        <v>7</v>
      </c>
      <c r="O150" s="137">
        <v>32</v>
      </c>
      <c r="P150" s="137"/>
      <c r="Q150" s="137"/>
      <c r="R150" s="137">
        <v>762</v>
      </c>
      <c r="S150" s="137">
        <v>358</v>
      </c>
      <c r="T150" s="137">
        <v>1120</v>
      </c>
      <c r="U150" s="137"/>
      <c r="V150" s="137"/>
      <c r="W150" s="137">
        <v>7</v>
      </c>
      <c r="X150" s="137"/>
      <c r="Y150" s="137">
        <v>7</v>
      </c>
      <c r="Z150" s="137">
        <v>6</v>
      </c>
      <c r="AA150" s="137">
        <v>3</v>
      </c>
      <c r="AB150" s="137">
        <v>9</v>
      </c>
      <c r="AC150" s="137">
        <v>140</v>
      </c>
      <c r="AD150" s="137">
        <v>77</v>
      </c>
      <c r="AE150" s="152">
        <v>217</v>
      </c>
    </row>
    <row r="151" spans="1:31" x14ac:dyDescent="0.2">
      <c r="A151" s="139" t="s">
        <v>13</v>
      </c>
      <c r="B151" s="138"/>
      <c r="C151" s="166"/>
      <c r="D151" s="161">
        <f t="shared" si="9"/>
        <v>170</v>
      </c>
      <c r="E151" s="140">
        <f t="shared" si="10"/>
        <v>123</v>
      </c>
      <c r="F151" s="140">
        <f t="shared" si="11"/>
        <v>293</v>
      </c>
      <c r="G151" s="140">
        <v>1</v>
      </c>
      <c r="H151" s="140">
        <v>3</v>
      </c>
      <c r="I151" s="140">
        <v>4</v>
      </c>
      <c r="J151" s="140"/>
      <c r="K151" s="140"/>
      <c r="L151" s="140"/>
      <c r="M151" s="140">
        <v>4</v>
      </c>
      <c r="N151" s="140"/>
      <c r="O151" s="140">
        <v>4</v>
      </c>
      <c r="P151" s="140"/>
      <c r="Q151" s="140"/>
      <c r="R151" s="140">
        <v>135</v>
      </c>
      <c r="S151" s="140">
        <v>98</v>
      </c>
      <c r="T151" s="140">
        <v>233</v>
      </c>
      <c r="U151" s="140"/>
      <c r="V151" s="140"/>
      <c r="W151" s="140"/>
      <c r="X151" s="140"/>
      <c r="Y151" s="140"/>
      <c r="Z151" s="140">
        <v>2</v>
      </c>
      <c r="AA151" s="140">
        <v>1</v>
      </c>
      <c r="AB151" s="140">
        <v>3</v>
      </c>
      <c r="AC151" s="140">
        <v>28</v>
      </c>
      <c r="AD151" s="140">
        <v>21</v>
      </c>
      <c r="AE151" s="153">
        <v>49</v>
      </c>
    </row>
    <row r="152" spans="1:31" x14ac:dyDescent="0.2">
      <c r="A152" s="141">
        <v>13.1302</v>
      </c>
      <c r="B152" s="142" t="s">
        <v>147</v>
      </c>
      <c r="C152" s="167" t="s">
        <v>508</v>
      </c>
      <c r="D152" s="161">
        <f t="shared" si="9"/>
        <v>41</v>
      </c>
      <c r="E152" s="140">
        <f t="shared" si="10"/>
        <v>3</v>
      </c>
      <c r="F152" s="140">
        <f t="shared" si="11"/>
        <v>44</v>
      </c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>
        <v>33</v>
      </c>
      <c r="S152" s="140">
        <v>2</v>
      </c>
      <c r="T152" s="140">
        <v>35</v>
      </c>
      <c r="U152" s="140"/>
      <c r="V152" s="140"/>
      <c r="W152" s="140"/>
      <c r="X152" s="140"/>
      <c r="Y152" s="140"/>
      <c r="Z152" s="140"/>
      <c r="AA152" s="140"/>
      <c r="AB152" s="140"/>
      <c r="AC152" s="140">
        <v>8</v>
      </c>
      <c r="AD152" s="140">
        <v>1</v>
      </c>
      <c r="AE152" s="153">
        <v>9</v>
      </c>
    </row>
    <row r="153" spans="1:31" x14ac:dyDescent="0.2">
      <c r="A153" s="141">
        <v>13.1312</v>
      </c>
      <c r="B153" s="142" t="s">
        <v>149</v>
      </c>
      <c r="C153" s="167" t="s">
        <v>509</v>
      </c>
      <c r="D153" s="161">
        <f t="shared" si="9"/>
        <v>28</v>
      </c>
      <c r="E153" s="140">
        <f t="shared" si="10"/>
        <v>31</v>
      </c>
      <c r="F153" s="140">
        <f t="shared" si="11"/>
        <v>59</v>
      </c>
      <c r="G153" s="140"/>
      <c r="H153" s="140">
        <v>2</v>
      </c>
      <c r="I153" s="140">
        <v>2</v>
      </c>
      <c r="J153" s="140"/>
      <c r="K153" s="140"/>
      <c r="L153" s="140"/>
      <c r="M153" s="140">
        <v>1</v>
      </c>
      <c r="N153" s="140"/>
      <c r="O153" s="140">
        <v>1</v>
      </c>
      <c r="P153" s="140"/>
      <c r="Q153" s="140"/>
      <c r="R153" s="140">
        <v>23</v>
      </c>
      <c r="S153" s="140">
        <v>20</v>
      </c>
      <c r="T153" s="140">
        <v>43</v>
      </c>
      <c r="U153" s="140"/>
      <c r="V153" s="140"/>
      <c r="W153" s="140"/>
      <c r="X153" s="140"/>
      <c r="Y153" s="140"/>
      <c r="Z153" s="140"/>
      <c r="AA153" s="140"/>
      <c r="AB153" s="140"/>
      <c r="AC153" s="140">
        <v>4</v>
      </c>
      <c r="AD153" s="140">
        <v>9</v>
      </c>
      <c r="AE153" s="153">
        <v>13</v>
      </c>
    </row>
    <row r="154" spans="1:31" x14ac:dyDescent="0.2">
      <c r="A154" s="141">
        <v>13.132400000000001</v>
      </c>
      <c r="B154" s="142" t="s">
        <v>151</v>
      </c>
      <c r="C154" s="167" t="s">
        <v>510</v>
      </c>
      <c r="D154" s="161">
        <f t="shared" si="9"/>
        <v>51</v>
      </c>
      <c r="E154" s="140">
        <f t="shared" si="10"/>
        <v>31</v>
      </c>
      <c r="F154" s="140">
        <f t="shared" si="11"/>
        <v>82</v>
      </c>
      <c r="G154" s="140">
        <v>1</v>
      </c>
      <c r="H154" s="140"/>
      <c r="I154" s="140">
        <v>1</v>
      </c>
      <c r="J154" s="140"/>
      <c r="K154" s="140"/>
      <c r="L154" s="140"/>
      <c r="M154" s="140"/>
      <c r="N154" s="140"/>
      <c r="O154" s="140"/>
      <c r="P154" s="140"/>
      <c r="Q154" s="140"/>
      <c r="R154" s="140">
        <v>41</v>
      </c>
      <c r="S154" s="140">
        <v>25</v>
      </c>
      <c r="T154" s="140">
        <v>66</v>
      </c>
      <c r="U154" s="140"/>
      <c r="V154" s="140"/>
      <c r="W154" s="140"/>
      <c r="X154" s="140"/>
      <c r="Y154" s="140"/>
      <c r="Z154" s="140">
        <v>2</v>
      </c>
      <c r="AA154" s="140"/>
      <c r="AB154" s="140">
        <v>2</v>
      </c>
      <c r="AC154" s="140">
        <v>7</v>
      </c>
      <c r="AD154" s="140">
        <v>6</v>
      </c>
      <c r="AE154" s="153">
        <v>13</v>
      </c>
    </row>
    <row r="155" spans="1:31" x14ac:dyDescent="0.2">
      <c r="A155" s="141">
        <v>13.9999</v>
      </c>
      <c r="B155" s="142" t="s">
        <v>153</v>
      </c>
      <c r="C155" s="167" t="s">
        <v>511</v>
      </c>
      <c r="D155" s="161">
        <f t="shared" si="9"/>
        <v>50</v>
      </c>
      <c r="E155" s="140">
        <f t="shared" si="10"/>
        <v>58</v>
      </c>
      <c r="F155" s="140">
        <f t="shared" si="11"/>
        <v>108</v>
      </c>
      <c r="G155" s="140"/>
      <c r="H155" s="140">
        <v>1</v>
      </c>
      <c r="I155" s="140">
        <v>1</v>
      </c>
      <c r="J155" s="140"/>
      <c r="K155" s="140"/>
      <c r="L155" s="140"/>
      <c r="M155" s="140">
        <v>3</v>
      </c>
      <c r="N155" s="140"/>
      <c r="O155" s="140">
        <v>3</v>
      </c>
      <c r="P155" s="140"/>
      <c r="Q155" s="140"/>
      <c r="R155" s="140">
        <v>38</v>
      </c>
      <c r="S155" s="140">
        <v>51</v>
      </c>
      <c r="T155" s="140">
        <v>89</v>
      </c>
      <c r="U155" s="140"/>
      <c r="V155" s="140"/>
      <c r="W155" s="140"/>
      <c r="X155" s="140"/>
      <c r="Y155" s="140"/>
      <c r="Z155" s="140"/>
      <c r="AA155" s="140">
        <v>1</v>
      </c>
      <c r="AB155" s="140">
        <v>1</v>
      </c>
      <c r="AC155" s="140">
        <v>9</v>
      </c>
      <c r="AD155" s="140">
        <v>5</v>
      </c>
      <c r="AE155" s="153">
        <v>14</v>
      </c>
    </row>
    <row r="156" spans="1:31" x14ac:dyDescent="0.2">
      <c r="A156" s="139" t="s">
        <v>427</v>
      </c>
      <c r="B156" s="138"/>
      <c r="C156" s="166"/>
      <c r="D156" s="161">
        <f t="shared" si="9"/>
        <v>79</v>
      </c>
      <c r="E156" s="140">
        <f t="shared" si="10"/>
        <v>1</v>
      </c>
      <c r="F156" s="140">
        <f t="shared" si="11"/>
        <v>80</v>
      </c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>
        <v>66</v>
      </c>
      <c r="S156" s="140">
        <v>1</v>
      </c>
      <c r="T156" s="140">
        <v>67</v>
      </c>
      <c r="U156" s="140"/>
      <c r="V156" s="140"/>
      <c r="W156" s="140"/>
      <c r="X156" s="140"/>
      <c r="Y156" s="140"/>
      <c r="Z156" s="140"/>
      <c r="AA156" s="140"/>
      <c r="AB156" s="140"/>
      <c r="AC156" s="140">
        <v>13</v>
      </c>
      <c r="AD156" s="140"/>
      <c r="AE156" s="153">
        <v>13</v>
      </c>
    </row>
    <row r="157" spans="1:31" x14ac:dyDescent="0.2">
      <c r="A157" s="141">
        <v>13.121</v>
      </c>
      <c r="B157" s="142" t="s">
        <v>156</v>
      </c>
      <c r="C157" s="167" t="s">
        <v>512</v>
      </c>
      <c r="D157" s="161">
        <f t="shared" si="9"/>
        <v>64</v>
      </c>
      <c r="E157" s="140">
        <f t="shared" si="10"/>
        <v>1</v>
      </c>
      <c r="F157" s="140">
        <f t="shared" si="11"/>
        <v>65</v>
      </c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>
        <v>53</v>
      </c>
      <c r="S157" s="140">
        <v>1</v>
      </c>
      <c r="T157" s="140">
        <v>54</v>
      </c>
      <c r="U157" s="140"/>
      <c r="V157" s="140"/>
      <c r="W157" s="140"/>
      <c r="X157" s="140"/>
      <c r="Y157" s="140"/>
      <c r="Z157" s="140"/>
      <c r="AA157" s="140"/>
      <c r="AB157" s="140"/>
      <c r="AC157" s="140">
        <v>11</v>
      </c>
      <c r="AD157" s="140"/>
      <c r="AE157" s="153">
        <v>11</v>
      </c>
    </row>
    <row r="158" spans="1:31" x14ac:dyDescent="0.2">
      <c r="A158" s="141">
        <v>19.010100000000001</v>
      </c>
      <c r="B158" s="142" t="s">
        <v>158</v>
      </c>
      <c r="C158" s="167" t="s">
        <v>513</v>
      </c>
      <c r="D158" s="161">
        <f t="shared" si="9"/>
        <v>4</v>
      </c>
      <c r="E158" s="140">
        <f t="shared" si="10"/>
        <v>0</v>
      </c>
      <c r="F158" s="140">
        <f t="shared" si="11"/>
        <v>4</v>
      </c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>
        <v>4</v>
      </c>
      <c r="S158" s="140"/>
      <c r="T158" s="140">
        <v>4</v>
      </c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53"/>
    </row>
    <row r="159" spans="1:31" x14ac:dyDescent="0.2">
      <c r="A159" s="141">
        <v>19.070699999999999</v>
      </c>
      <c r="B159" s="142" t="s">
        <v>162</v>
      </c>
      <c r="C159" s="167" t="s">
        <v>514</v>
      </c>
      <c r="D159" s="161">
        <f t="shared" si="9"/>
        <v>8</v>
      </c>
      <c r="E159" s="140">
        <f t="shared" si="10"/>
        <v>0</v>
      </c>
      <c r="F159" s="140">
        <f t="shared" si="11"/>
        <v>8</v>
      </c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>
        <v>8</v>
      </c>
      <c r="S159" s="140"/>
      <c r="T159" s="140">
        <v>8</v>
      </c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53"/>
    </row>
    <row r="160" spans="1:31" x14ac:dyDescent="0.2">
      <c r="A160" s="141">
        <v>19.070799999999998</v>
      </c>
      <c r="B160" s="142" t="s">
        <v>164</v>
      </c>
      <c r="C160" s="167" t="s">
        <v>512</v>
      </c>
      <c r="D160" s="161">
        <f t="shared" ref="D160:D223" si="12">G160+J160+M160+P160+R160+U160+W160+Z160+AC160</f>
        <v>3</v>
      </c>
      <c r="E160" s="140">
        <f t="shared" ref="E160:E223" si="13">H160+K160+N160+S160+X160+AA160+AD160</f>
        <v>0</v>
      </c>
      <c r="F160" s="140">
        <f t="shared" ref="F160:F223" si="14">SUM(D160:E160)</f>
        <v>3</v>
      </c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>
        <v>1</v>
      </c>
      <c r="S160" s="140"/>
      <c r="T160" s="140">
        <v>1</v>
      </c>
      <c r="U160" s="140"/>
      <c r="V160" s="140"/>
      <c r="W160" s="140"/>
      <c r="X160" s="140"/>
      <c r="Y160" s="140"/>
      <c r="Z160" s="140"/>
      <c r="AA160" s="140"/>
      <c r="AB160" s="140"/>
      <c r="AC160" s="140">
        <v>2</v>
      </c>
      <c r="AD160" s="140"/>
      <c r="AE160" s="153">
        <v>2</v>
      </c>
    </row>
    <row r="161" spans="1:31" x14ac:dyDescent="0.2">
      <c r="A161" s="139" t="s">
        <v>414</v>
      </c>
      <c r="B161" s="138"/>
      <c r="C161" s="166"/>
      <c r="D161" s="161">
        <f t="shared" si="12"/>
        <v>307</v>
      </c>
      <c r="E161" s="140">
        <f t="shared" si="13"/>
        <v>38</v>
      </c>
      <c r="F161" s="140">
        <f t="shared" si="14"/>
        <v>345</v>
      </c>
      <c r="G161" s="140">
        <v>2</v>
      </c>
      <c r="H161" s="140"/>
      <c r="I161" s="140">
        <v>2</v>
      </c>
      <c r="J161" s="140"/>
      <c r="K161" s="140"/>
      <c r="L161" s="140"/>
      <c r="M161" s="140">
        <v>6</v>
      </c>
      <c r="N161" s="140"/>
      <c r="O161" s="140">
        <v>6</v>
      </c>
      <c r="P161" s="140"/>
      <c r="Q161" s="140"/>
      <c r="R161" s="140">
        <v>236</v>
      </c>
      <c r="S161" s="140">
        <v>18</v>
      </c>
      <c r="T161" s="140">
        <v>254</v>
      </c>
      <c r="U161" s="140"/>
      <c r="V161" s="140"/>
      <c r="W161" s="140">
        <v>5</v>
      </c>
      <c r="X161" s="140"/>
      <c r="Y161" s="140">
        <v>5</v>
      </c>
      <c r="Z161" s="140">
        <v>1</v>
      </c>
      <c r="AA161" s="140"/>
      <c r="AB161" s="140">
        <v>1</v>
      </c>
      <c r="AC161" s="140">
        <v>57</v>
      </c>
      <c r="AD161" s="140">
        <v>20</v>
      </c>
      <c r="AE161" s="153">
        <v>77</v>
      </c>
    </row>
    <row r="162" spans="1:31" x14ac:dyDescent="0.2">
      <c r="A162" s="141">
        <v>13.120200000000001</v>
      </c>
      <c r="B162" s="142" t="s">
        <v>166</v>
      </c>
      <c r="C162" s="167" t="s">
        <v>515</v>
      </c>
      <c r="D162" s="161">
        <f t="shared" si="12"/>
        <v>39</v>
      </c>
      <c r="E162" s="140">
        <f t="shared" si="13"/>
        <v>8</v>
      </c>
      <c r="F162" s="140">
        <f t="shared" si="14"/>
        <v>47</v>
      </c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>
        <v>29</v>
      </c>
      <c r="S162" s="140">
        <v>3</v>
      </c>
      <c r="T162" s="140">
        <v>32</v>
      </c>
      <c r="U162" s="140"/>
      <c r="V162" s="140"/>
      <c r="W162" s="140">
        <v>2</v>
      </c>
      <c r="X162" s="140"/>
      <c r="Y162" s="140">
        <v>2</v>
      </c>
      <c r="Z162" s="140"/>
      <c r="AA162" s="140"/>
      <c r="AB162" s="140"/>
      <c r="AC162" s="140">
        <v>8</v>
      </c>
      <c r="AD162" s="140">
        <v>5</v>
      </c>
      <c r="AE162" s="153">
        <v>13</v>
      </c>
    </row>
    <row r="163" spans="1:31" x14ac:dyDescent="0.2">
      <c r="A163" s="143"/>
      <c r="B163" s="142" t="s">
        <v>168</v>
      </c>
      <c r="C163" s="167" t="s">
        <v>516</v>
      </c>
      <c r="D163" s="161">
        <f t="shared" si="12"/>
        <v>151</v>
      </c>
      <c r="E163" s="140">
        <f t="shared" si="13"/>
        <v>13</v>
      </c>
      <c r="F163" s="140">
        <f t="shared" si="14"/>
        <v>164</v>
      </c>
      <c r="G163" s="140">
        <v>2</v>
      </c>
      <c r="H163" s="140"/>
      <c r="I163" s="140">
        <v>2</v>
      </c>
      <c r="J163" s="140"/>
      <c r="K163" s="140"/>
      <c r="L163" s="140"/>
      <c r="M163" s="140">
        <v>5</v>
      </c>
      <c r="N163" s="140"/>
      <c r="O163" s="140">
        <v>5</v>
      </c>
      <c r="P163" s="140"/>
      <c r="Q163" s="140"/>
      <c r="R163" s="140">
        <v>116</v>
      </c>
      <c r="S163" s="140">
        <v>9</v>
      </c>
      <c r="T163" s="140">
        <v>125</v>
      </c>
      <c r="U163" s="140"/>
      <c r="V163" s="140"/>
      <c r="W163" s="140">
        <v>2</v>
      </c>
      <c r="X163" s="140"/>
      <c r="Y163" s="140">
        <v>2</v>
      </c>
      <c r="Z163" s="140"/>
      <c r="AA163" s="140"/>
      <c r="AB163" s="140"/>
      <c r="AC163" s="140">
        <v>26</v>
      </c>
      <c r="AD163" s="140">
        <v>4</v>
      </c>
      <c r="AE163" s="153">
        <v>30</v>
      </c>
    </row>
    <row r="164" spans="1:31" x14ac:dyDescent="0.2">
      <c r="A164" s="143"/>
      <c r="B164" s="142" t="s">
        <v>170</v>
      </c>
      <c r="C164" s="167" t="s">
        <v>517</v>
      </c>
      <c r="D164" s="161">
        <f t="shared" si="12"/>
        <v>84</v>
      </c>
      <c r="E164" s="140">
        <f t="shared" si="13"/>
        <v>5</v>
      </c>
      <c r="F164" s="140">
        <f t="shared" si="14"/>
        <v>89</v>
      </c>
      <c r="G164" s="140"/>
      <c r="H164" s="140"/>
      <c r="I164" s="140"/>
      <c r="J164" s="140"/>
      <c r="K164" s="140"/>
      <c r="L164" s="140"/>
      <c r="M164" s="140">
        <v>1</v>
      </c>
      <c r="N164" s="140"/>
      <c r="O164" s="140">
        <v>1</v>
      </c>
      <c r="P164" s="140"/>
      <c r="Q164" s="140"/>
      <c r="R164" s="140">
        <v>66</v>
      </c>
      <c r="S164" s="140">
        <v>1</v>
      </c>
      <c r="T164" s="140">
        <v>67</v>
      </c>
      <c r="U164" s="140"/>
      <c r="V164" s="140"/>
      <c r="W164" s="140">
        <v>1</v>
      </c>
      <c r="X164" s="140"/>
      <c r="Y164" s="140">
        <v>1</v>
      </c>
      <c r="Z164" s="140">
        <v>1</v>
      </c>
      <c r="AA164" s="140"/>
      <c r="AB164" s="140">
        <v>1</v>
      </c>
      <c r="AC164" s="140">
        <v>15</v>
      </c>
      <c r="AD164" s="140">
        <v>4</v>
      </c>
      <c r="AE164" s="153">
        <v>19</v>
      </c>
    </row>
    <row r="165" spans="1:31" x14ac:dyDescent="0.2">
      <c r="A165" s="141">
        <v>13.1401</v>
      </c>
      <c r="B165" s="142" t="s">
        <v>176</v>
      </c>
      <c r="C165" s="167" t="s">
        <v>518</v>
      </c>
      <c r="D165" s="161">
        <f t="shared" si="12"/>
        <v>33</v>
      </c>
      <c r="E165" s="140">
        <f t="shared" si="13"/>
        <v>12</v>
      </c>
      <c r="F165" s="140">
        <f t="shared" si="14"/>
        <v>45</v>
      </c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>
        <v>25</v>
      </c>
      <c r="S165" s="140">
        <v>5</v>
      </c>
      <c r="T165" s="140">
        <v>30</v>
      </c>
      <c r="U165" s="140"/>
      <c r="V165" s="140"/>
      <c r="W165" s="140"/>
      <c r="X165" s="140"/>
      <c r="Y165" s="140"/>
      <c r="Z165" s="140"/>
      <c r="AA165" s="140"/>
      <c r="AB165" s="140"/>
      <c r="AC165" s="140">
        <v>8</v>
      </c>
      <c r="AD165" s="140">
        <v>7</v>
      </c>
      <c r="AE165" s="153">
        <v>15</v>
      </c>
    </row>
    <row r="166" spans="1:31" x14ac:dyDescent="0.2">
      <c r="A166" s="139" t="s">
        <v>415</v>
      </c>
      <c r="B166" s="138"/>
      <c r="C166" s="166"/>
      <c r="D166" s="161">
        <f t="shared" si="12"/>
        <v>391</v>
      </c>
      <c r="E166" s="140">
        <f t="shared" si="13"/>
        <v>286</v>
      </c>
      <c r="F166" s="140">
        <f t="shared" si="14"/>
        <v>677</v>
      </c>
      <c r="G166" s="140">
        <v>3</v>
      </c>
      <c r="H166" s="140"/>
      <c r="I166" s="140">
        <v>3</v>
      </c>
      <c r="J166" s="140">
        <v>1</v>
      </c>
      <c r="K166" s="140"/>
      <c r="L166" s="140">
        <v>1</v>
      </c>
      <c r="M166" s="140">
        <v>15</v>
      </c>
      <c r="N166" s="140">
        <v>7</v>
      </c>
      <c r="O166" s="140">
        <v>22</v>
      </c>
      <c r="P166" s="140"/>
      <c r="Q166" s="140"/>
      <c r="R166" s="140">
        <v>325</v>
      </c>
      <c r="S166" s="140">
        <v>241</v>
      </c>
      <c r="T166" s="140">
        <v>566</v>
      </c>
      <c r="U166" s="140"/>
      <c r="V166" s="140"/>
      <c r="W166" s="140">
        <v>2</v>
      </c>
      <c r="X166" s="140"/>
      <c r="Y166" s="140">
        <v>2</v>
      </c>
      <c r="Z166" s="140">
        <v>3</v>
      </c>
      <c r="AA166" s="140">
        <v>2</v>
      </c>
      <c r="AB166" s="140">
        <v>5</v>
      </c>
      <c r="AC166" s="140">
        <v>42</v>
      </c>
      <c r="AD166" s="140">
        <v>36</v>
      </c>
      <c r="AE166" s="153">
        <v>78</v>
      </c>
    </row>
    <row r="167" spans="1:31" x14ac:dyDescent="0.2">
      <c r="A167" s="141">
        <v>13.1205</v>
      </c>
      <c r="B167" s="142" t="s">
        <v>179</v>
      </c>
      <c r="C167" s="167" t="s">
        <v>519</v>
      </c>
      <c r="D167" s="161">
        <f t="shared" si="12"/>
        <v>64</v>
      </c>
      <c r="E167" s="140">
        <f t="shared" si="13"/>
        <v>37</v>
      </c>
      <c r="F167" s="140">
        <f t="shared" si="14"/>
        <v>101</v>
      </c>
      <c r="G167" s="140"/>
      <c r="H167" s="140"/>
      <c r="I167" s="140"/>
      <c r="J167" s="140"/>
      <c r="K167" s="140"/>
      <c r="L167" s="140"/>
      <c r="M167" s="140">
        <v>1</v>
      </c>
      <c r="N167" s="140">
        <v>1</v>
      </c>
      <c r="O167" s="140">
        <v>2</v>
      </c>
      <c r="P167" s="140"/>
      <c r="Q167" s="140"/>
      <c r="R167" s="140">
        <v>53</v>
      </c>
      <c r="S167" s="140">
        <v>31</v>
      </c>
      <c r="T167" s="140">
        <v>84</v>
      </c>
      <c r="U167" s="140"/>
      <c r="V167" s="140"/>
      <c r="W167" s="140">
        <v>1</v>
      </c>
      <c r="X167" s="140"/>
      <c r="Y167" s="140">
        <v>1</v>
      </c>
      <c r="Z167" s="140"/>
      <c r="AA167" s="140"/>
      <c r="AB167" s="140"/>
      <c r="AC167" s="140">
        <v>9</v>
      </c>
      <c r="AD167" s="140">
        <v>5</v>
      </c>
      <c r="AE167" s="153">
        <v>14</v>
      </c>
    </row>
    <row r="168" spans="1:31" x14ac:dyDescent="0.2">
      <c r="A168" s="141">
        <v>13.1303</v>
      </c>
      <c r="B168" s="142" t="s">
        <v>183</v>
      </c>
      <c r="C168" s="167" t="s">
        <v>184</v>
      </c>
      <c r="D168" s="161">
        <f t="shared" si="12"/>
        <v>2</v>
      </c>
      <c r="E168" s="140">
        <f t="shared" si="13"/>
        <v>0</v>
      </c>
      <c r="F168" s="140">
        <f t="shared" si="14"/>
        <v>2</v>
      </c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>
        <v>2</v>
      </c>
      <c r="S168" s="140"/>
      <c r="T168" s="140">
        <v>2</v>
      </c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53"/>
    </row>
    <row r="169" spans="1:31" x14ac:dyDescent="0.2">
      <c r="A169" s="143"/>
      <c r="B169" s="142" t="s">
        <v>181</v>
      </c>
      <c r="C169" s="167" t="s">
        <v>520</v>
      </c>
      <c r="D169" s="161">
        <f t="shared" si="12"/>
        <v>2</v>
      </c>
      <c r="E169" s="140">
        <f t="shared" si="13"/>
        <v>1</v>
      </c>
      <c r="F169" s="140">
        <f t="shared" si="14"/>
        <v>3</v>
      </c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>
        <v>2</v>
      </c>
      <c r="S169" s="140">
        <v>1</v>
      </c>
      <c r="T169" s="140">
        <v>3</v>
      </c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53"/>
    </row>
    <row r="170" spans="1:31" x14ac:dyDescent="0.2">
      <c r="A170" s="141">
        <v>13.1311</v>
      </c>
      <c r="B170" s="142" t="s">
        <v>185</v>
      </c>
      <c r="C170" s="167" t="s">
        <v>521</v>
      </c>
      <c r="D170" s="161">
        <f t="shared" si="12"/>
        <v>30</v>
      </c>
      <c r="E170" s="140">
        <f t="shared" si="13"/>
        <v>17</v>
      </c>
      <c r="F170" s="140">
        <f t="shared" si="14"/>
        <v>47</v>
      </c>
      <c r="G170" s="140">
        <v>1</v>
      </c>
      <c r="H170" s="140"/>
      <c r="I170" s="140">
        <v>1</v>
      </c>
      <c r="J170" s="140"/>
      <c r="K170" s="140"/>
      <c r="L170" s="140"/>
      <c r="M170" s="140">
        <v>2</v>
      </c>
      <c r="N170" s="140">
        <v>1</v>
      </c>
      <c r="O170" s="140">
        <v>3</v>
      </c>
      <c r="P170" s="140"/>
      <c r="Q170" s="140"/>
      <c r="R170" s="140">
        <v>23</v>
      </c>
      <c r="S170" s="140">
        <v>11</v>
      </c>
      <c r="T170" s="140">
        <v>34</v>
      </c>
      <c r="U170" s="140"/>
      <c r="V170" s="140"/>
      <c r="W170" s="140"/>
      <c r="X170" s="140"/>
      <c r="Y170" s="140"/>
      <c r="Z170" s="140"/>
      <c r="AA170" s="140"/>
      <c r="AB170" s="140"/>
      <c r="AC170" s="140">
        <v>4</v>
      </c>
      <c r="AD170" s="140">
        <v>5</v>
      </c>
      <c r="AE170" s="153">
        <v>9</v>
      </c>
    </row>
    <row r="171" spans="1:31" x14ac:dyDescent="0.2">
      <c r="A171" s="141">
        <v>13.131399999999999</v>
      </c>
      <c r="B171" s="142" t="s">
        <v>187</v>
      </c>
      <c r="C171" s="167" t="s">
        <v>522</v>
      </c>
      <c r="D171" s="161">
        <f t="shared" si="12"/>
        <v>45</v>
      </c>
      <c r="E171" s="140">
        <f t="shared" si="13"/>
        <v>86</v>
      </c>
      <c r="F171" s="140">
        <f t="shared" si="14"/>
        <v>131</v>
      </c>
      <c r="G171" s="140">
        <v>1</v>
      </c>
      <c r="H171" s="140"/>
      <c r="I171" s="140">
        <v>1</v>
      </c>
      <c r="J171" s="140">
        <v>1</v>
      </c>
      <c r="K171" s="140"/>
      <c r="L171" s="140">
        <v>1</v>
      </c>
      <c r="M171" s="140">
        <v>2</v>
      </c>
      <c r="N171" s="140">
        <v>1</v>
      </c>
      <c r="O171" s="140">
        <v>3</v>
      </c>
      <c r="P171" s="140"/>
      <c r="Q171" s="140"/>
      <c r="R171" s="140">
        <v>35</v>
      </c>
      <c r="S171" s="140">
        <v>72</v>
      </c>
      <c r="T171" s="140">
        <v>107</v>
      </c>
      <c r="U171" s="140"/>
      <c r="V171" s="140"/>
      <c r="W171" s="140"/>
      <c r="X171" s="140"/>
      <c r="Y171" s="140"/>
      <c r="Z171" s="140"/>
      <c r="AA171" s="140">
        <v>2</v>
      </c>
      <c r="AB171" s="140">
        <v>2</v>
      </c>
      <c r="AC171" s="140">
        <v>6</v>
      </c>
      <c r="AD171" s="140">
        <v>11</v>
      </c>
      <c r="AE171" s="153">
        <v>17</v>
      </c>
    </row>
    <row r="172" spans="1:31" x14ac:dyDescent="0.2">
      <c r="A172" s="141">
        <v>13.131600000000001</v>
      </c>
      <c r="B172" s="142" t="s">
        <v>189</v>
      </c>
      <c r="C172" s="167" t="s">
        <v>523</v>
      </c>
      <c r="D172" s="161">
        <f t="shared" si="12"/>
        <v>54</v>
      </c>
      <c r="E172" s="140">
        <f t="shared" si="13"/>
        <v>25</v>
      </c>
      <c r="F172" s="140">
        <f t="shared" si="14"/>
        <v>79</v>
      </c>
      <c r="G172" s="140">
        <v>1</v>
      </c>
      <c r="H172" s="140"/>
      <c r="I172" s="140">
        <v>1</v>
      </c>
      <c r="J172" s="140"/>
      <c r="K172" s="140"/>
      <c r="L172" s="140"/>
      <c r="M172" s="140">
        <v>1</v>
      </c>
      <c r="N172" s="140">
        <v>1</v>
      </c>
      <c r="O172" s="140">
        <v>2</v>
      </c>
      <c r="P172" s="140"/>
      <c r="Q172" s="140"/>
      <c r="R172" s="140">
        <v>50</v>
      </c>
      <c r="S172" s="140">
        <v>24</v>
      </c>
      <c r="T172" s="140">
        <v>74</v>
      </c>
      <c r="U172" s="140"/>
      <c r="V172" s="140"/>
      <c r="W172" s="140"/>
      <c r="X172" s="140"/>
      <c r="Y172" s="140"/>
      <c r="Z172" s="140"/>
      <c r="AA172" s="140"/>
      <c r="AB172" s="140"/>
      <c r="AC172" s="140">
        <v>2</v>
      </c>
      <c r="AD172" s="140"/>
      <c r="AE172" s="153">
        <v>2</v>
      </c>
    </row>
    <row r="173" spans="1:31" x14ac:dyDescent="0.2">
      <c r="A173" s="141">
        <v>13.1318</v>
      </c>
      <c r="B173" s="142" t="s">
        <v>191</v>
      </c>
      <c r="C173" s="167" t="s">
        <v>524</v>
      </c>
      <c r="D173" s="161">
        <f t="shared" si="12"/>
        <v>6</v>
      </c>
      <c r="E173" s="140">
        <f t="shared" si="13"/>
        <v>6</v>
      </c>
      <c r="F173" s="140">
        <f t="shared" si="14"/>
        <v>12</v>
      </c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>
        <v>4</v>
      </c>
      <c r="S173" s="140">
        <v>5</v>
      </c>
      <c r="T173" s="140">
        <v>9</v>
      </c>
      <c r="U173" s="140"/>
      <c r="V173" s="140"/>
      <c r="W173" s="140"/>
      <c r="X173" s="140"/>
      <c r="Y173" s="140"/>
      <c r="Z173" s="140"/>
      <c r="AA173" s="140"/>
      <c r="AB173" s="140"/>
      <c r="AC173" s="140">
        <v>2</v>
      </c>
      <c r="AD173" s="140">
        <v>1</v>
      </c>
      <c r="AE173" s="153">
        <v>3</v>
      </c>
    </row>
    <row r="174" spans="1:31" x14ac:dyDescent="0.2">
      <c r="A174" s="141">
        <v>13.132199999999999</v>
      </c>
      <c r="B174" s="142" t="s">
        <v>172</v>
      </c>
      <c r="C174" s="167" t="s">
        <v>525</v>
      </c>
      <c r="D174" s="161">
        <f t="shared" si="12"/>
        <v>37</v>
      </c>
      <c r="E174" s="140">
        <f t="shared" si="13"/>
        <v>22</v>
      </c>
      <c r="F174" s="140">
        <f t="shared" si="14"/>
        <v>59</v>
      </c>
      <c r="G174" s="140"/>
      <c r="H174" s="140"/>
      <c r="I174" s="140"/>
      <c r="J174" s="140"/>
      <c r="K174" s="140"/>
      <c r="L174" s="140"/>
      <c r="M174" s="140">
        <v>3</v>
      </c>
      <c r="N174" s="140"/>
      <c r="O174" s="140">
        <v>3</v>
      </c>
      <c r="P174" s="140"/>
      <c r="Q174" s="140"/>
      <c r="R174" s="140">
        <v>33</v>
      </c>
      <c r="S174" s="140">
        <v>21</v>
      </c>
      <c r="T174" s="140">
        <v>54</v>
      </c>
      <c r="U174" s="140"/>
      <c r="V174" s="140"/>
      <c r="W174" s="140"/>
      <c r="X174" s="140"/>
      <c r="Y174" s="140"/>
      <c r="Z174" s="140"/>
      <c r="AA174" s="140"/>
      <c r="AB174" s="140"/>
      <c r="AC174" s="140">
        <v>1</v>
      </c>
      <c r="AD174" s="140">
        <v>1</v>
      </c>
      <c r="AE174" s="153">
        <v>2</v>
      </c>
    </row>
    <row r="175" spans="1:31" x14ac:dyDescent="0.2">
      <c r="A175" s="141">
        <v>13.132300000000001</v>
      </c>
      <c r="B175" s="142" t="s">
        <v>174</v>
      </c>
      <c r="C175" s="167" t="s">
        <v>526</v>
      </c>
      <c r="D175" s="161">
        <f t="shared" si="12"/>
        <v>49</v>
      </c>
      <c r="E175" s="140">
        <f t="shared" si="13"/>
        <v>16</v>
      </c>
      <c r="F175" s="140">
        <f t="shared" si="14"/>
        <v>65</v>
      </c>
      <c r="G175" s="140"/>
      <c r="H175" s="140"/>
      <c r="I175" s="140"/>
      <c r="J175" s="140"/>
      <c r="K175" s="140"/>
      <c r="L175" s="140"/>
      <c r="M175" s="140">
        <v>4</v>
      </c>
      <c r="N175" s="140">
        <v>2</v>
      </c>
      <c r="O175" s="140">
        <v>6</v>
      </c>
      <c r="P175" s="140"/>
      <c r="Q175" s="140"/>
      <c r="R175" s="140">
        <v>41</v>
      </c>
      <c r="S175" s="140">
        <v>13</v>
      </c>
      <c r="T175" s="140">
        <v>54</v>
      </c>
      <c r="U175" s="140"/>
      <c r="V175" s="140"/>
      <c r="W175" s="140">
        <v>1</v>
      </c>
      <c r="X175" s="140"/>
      <c r="Y175" s="140">
        <v>1</v>
      </c>
      <c r="Z175" s="140">
        <v>1</v>
      </c>
      <c r="AA175" s="140"/>
      <c r="AB175" s="140">
        <v>1</v>
      </c>
      <c r="AC175" s="140">
        <v>2</v>
      </c>
      <c r="AD175" s="140">
        <v>1</v>
      </c>
      <c r="AE175" s="153">
        <v>3</v>
      </c>
    </row>
    <row r="176" spans="1:31" x14ac:dyDescent="0.2">
      <c r="A176" s="141">
        <v>13.1328</v>
      </c>
      <c r="B176" s="142" t="s">
        <v>193</v>
      </c>
      <c r="C176" s="167" t="s">
        <v>527</v>
      </c>
      <c r="D176" s="161">
        <f t="shared" si="12"/>
        <v>41</v>
      </c>
      <c r="E176" s="140">
        <f t="shared" si="13"/>
        <v>35</v>
      </c>
      <c r="F176" s="140">
        <f t="shared" si="14"/>
        <v>76</v>
      </c>
      <c r="G176" s="140"/>
      <c r="H176" s="140"/>
      <c r="I176" s="140"/>
      <c r="J176" s="140"/>
      <c r="K176" s="140"/>
      <c r="L176" s="140"/>
      <c r="M176" s="140">
        <v>1</v>
      </c>
      <c r="N176" s="140">
        <v>1</v>
      </c>
      <c r="O176" s="140">
        <v>2</v>
      </c>
      <c r="P176" s="140"/>
      <c r="Q176" s="140"/>
      <c r="R176" s="140">
        <v>34</v>
      </c>
      <c r="S176" s="140">
        <v>25</v>
      </c>
      <c r="T176" s="140">
        <v>59</v>
      </c>
      <c r="U176" s="140"/>
      <c r="V176" s="140"/>
      <c r="W176" s="140"/>
      <c r="X176" s="140"/>
      <c r="Y176" s="140"/>
      <c r="Z176" s="140">
        <v>1</v>
      </c>
      <c r="AA176" s="140"/>
      <c r="AB176" s="140">
        <v>1</v>
      </c>
      <c r="AC176" s="140">
        <v>5</v>
      </c>
      <c r="AD176" s="140">
        <v>9</v>
      </c>
      <c r="AE176" s="153">
        <v>14</v>
      </c>
    </row>
    <row r="177" spans="1:31" x14ac:dyDescent="0.2">
      <c r="A177" s="141">
        <v>13.132899999999999</v>
      </c>
      <c r="B177" s="142" t="s">
        <v>195</v>
      </c>
      <c r="C177" s="167" t="s">
        <v>528</v>
      </c>
      <c r="D177" s="161">
        <f t="shared" si="12"/>
        <v>21</v>
      </c>
      <c r="E177" s="140">
        <f t="shared" si="13"/>
        <v>21</v>
      </c>
      <c r="F177" s="140">
        <f t="shared" si="14"/>
        <v>42</v>
      </c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>
        <v>21</v>
      </c>
      <c r="S177" s="140">
        <v>21</v>
      </c>
      <c r="T177" s="140">
        <v>42</v>
      </c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53"/>
    </row>
    <row r="178" spans="1:31" x14ac:dyDescent="0.2">
      <c r="A178" s="141">
        <v>13.132999999999999</v>
      </c>
      <c r="B178" s="142" t="s">
        <v>197</v>
      </c>
      <c r="C178" s="167" t="s">
        <v>529</v>
      </c>
      <c r="D178" s="161">
        <f t="shared" si="12"/>
        <v>40</v>
      </c>
      <c r="E178" s="140">
        <f t="shared" si="13"/>
        <v>20</v>
      </c>
      <c r="F178" s="140">
        <f t="shared" si="14"/>
        <v>60</v>
      </c>
      <c r="G178" s="140"/>
      <c r="H178" s="140"/>
      <c r="I178" s="140"/>
      <c r="J178" s="140"/>
      <c r="K178" s="140"/>
      <c r="L178" s="140"/>
      <c r="M178" s="140">
        <v>1</v>
      </c>
      <c r="N178" s="140"/>
      <c r="O178" s="140">
        <v>1</v>
      </c>
      <c r="P178" s="140"/>
      <c r="Q178" s="140"/>
      <c r="R178" s="140">
        <v>27</v>
      </c>
      <c r="S178" s="140">
        <v>17</v>
      </c>
      <c r="T178" s="140">
        <v>44</v>
      </c>
      <c r="U178" s="140"/>
      <c r="V178" s="140"/>
      <c r="W178" s="140"/>
      <c r="X178" s="140"/>
      <c r="Y178" s="140"/>
      <c r="Z178" s="140">
        <v>1</v>
      </c>
      <c r="AA178" s="140"/>
      <c r="AB178" s="140">
        <v>1</v>
      </c>
      <c r="AC178" s="140">
        <v>11</v>
      </c>
      <c r="AD178" s="140">
        <v>3</v>
      </c>
      <c r="AE178" s="153">
        <v>14</v>
      </c>
    </row>
    <row r="179" spans="1:31" x14ac:dyDescent="0.2">
      <c r="A179" s="135" t="s">
        <v>40</v>
      </c>
      <c r="B179" s="136"/>
      <c r="C179" s="165"/>
      <c r="D179" s="160">
        <f t="shared" si="12"/>
        <v>381</v>
      </c>
      <c r="E179" s="137">
        <f t="shared" si="13"/>
        <v>144</v>
      </c>
      <c r="F179" s="137">
        <f t="shared" si="14"/>
        <v>525</v>
      </c>
      <c r="G179" s="137"/>
      <c r="H179" s="137"/>
      <c r="I179" s="137"/>
      <c r="J179" s="137">
        <v>1</v>
      </c>
      <c r="K179" s="137"/>
      <c r="L179" s="137">
        <v>1</v>
      </c>
      <c r="M179" s="137">
        <v>7</v>
      </c>
      <c r="N179" s="137">
        <v>1</v>
      </c>
      <c r="O179" s="137">
        <v>8</v>
      </c>
      <c r="P179" s="137"/>
      <c r="Q179" s="137"/>
      <c r="R179" s="137">
        <v>236</v>
      </c>
      <c r="S179" s="137">
        <v>95</v>
      </c>
      <c r="T179" s="137">
        <v>331</v>
      </c>
      <c r="U179" s="137"/>
      <c r="V179" s="137"/>
      <c r="W179" s="137"/>
      <c r="X179" s="137"/>
      <c r="Y179" s="137"/>
      <c r="Z179" s="137">
        <v>6</v>
      </c>
      <c r="AA179" s="137">
        <v>4</v>
      </c>
      <c r="AB179" s="137">
        <v>10</v>
      </c>
      <c r="AC179" s="137">
        <v>131</v>
      </c>
      <c r="AD179" s="137">
        <v>44</v>
      </c>
      <c r="AE179" s="152">
        <v>175</v>
      </c>
    </row>
    <row r="180" spans="1:31" x14ac:dyDescent="0.2">
      <c r="A180" s="139" t="s">
        <v>45</v>
      </c>
      <c r="B180" s="138"/>
      <c r="C180" s="166"/>
      <c r="D180" s="161">
        <f t="shared" si="12"/>
        <v>188</v>
      </c>
      <c r="E180" s="140">
        <f t="shared" si="13"/>
        <v>87</v>
      </c>
      <c r="F180" s="140">
        <f t="shared" si="14"/>
        <v>275</v>
      </c>
      <c r="G180" s="140"/>
      <c r="H180" s="140"/>
      <c r="I180" s="140"/>
      <c r="J180" s="140"/>
      <c r="K180" s="140"/>
      <c r="L180" s="140"/>
      <c r="M180" s="140">
        <v>2</v>
      </c>
      <c r="N180" s="140">
        <v>1</v>
      </c>
      <c r="O180" s="140">
        <v>3</v>
      </c>
      <c r="P180" s="140"/>
      <c r="Q180" s="140"/>
      <c r="R180" s="140">
        <v>115</v>
      </c>
      <c r="S180" s="140">
        <v>56</v>
      </c>
      <c r="T180" s="140">
        <v>171</v>
      </c>
      <c r="U180" s="140"/>
      <c r="V180" s="140"/>
      <c r="W180" s="140"/>
      <c r="X180" s="140"/>
      <c r="Y180" s="140"/>
      <c r="Z180" s="140">
        <v>2</v>
      </c>
      <c r="AA180" s="140">
        <v>3</v>
      </c>
      <c r="AB180" s="140">
        <v>5</v>
      </c>
      <c r="AC180" s="140">
        <v>69</v>
      </c>
      <c r="AD180" s="140">
        <v>27</v>
      </c>
      <c r="AE180" s="153">
        <v>96</v>
      </c>
    </row>
    <row r="181" spans="1:31" x14ac:dyDescent="0.2">
      <c r="A181" s="141">
        <v>13.030099999999999</v>
      </c>
      <c r="B181" s="142" t="s">
        <v>205</v>
      </c>
      <c r="C181" s="167" t="s">
        <v>530</v>
      </c>
      <c r="D181" s="161">
        <f t="shared" si="12"/>
        <v>109</v>
      </c>
      <c r="E181" s="140">
        <f t="shared" si="13"/>
        <v>64</v>
      </c>
      <c r="F181" s="140">
        <f t="shared" si="14"/>
        <v>173</v>
      </c>
      <c r="G181" s="140"/>
      <c r="H181" s="140"/>
      <c r="I181" s="140"/>
      <c r="J181" s="140"/>
      <c r="K181" s="140"/>
      <c r="L181" s="140"/>
      <c r="M181" s="140">
        <v>2</v>
      </c>
      <c r="N181" s="140"/>
      <c r="O181" s="140">
        <v>2</v>
      </c>
      <c r="P181" s="140"/>
      <c r="Q181" s="140"/>
      <c r="R181" s="140">
        <v>64</v>
      </c>
      <c r="S181" s="140">
        <v>41</v>
      </c>
      <c r="T181" s="140">
        <v>105</v>
      </c>
      <c r="U181" s="140"/>
      <c r="V181" s="140"/>
      <c r="W181" s="140"/>
      <c r="X181" s="140"/>
      <c r="Y181" s="140"/>
      <c r="Z181" s="140">
        <v>2</v>
      </c>
      <c r="AA181" s="140">
        <v>1</v>
      </c>
      <c r="AB181" s="140">
        <v>3</v>
      </c>
      <c r="AC181" s="140">
        <v>41</v>
      </c>
      <c r="AD181" s="140">
        <v>22</v>
      </c>
      <c r="AE181" s="153">
        <v>63</v>
      </c>
    </row>
    <row r="182" spans="1:31" x14ac:dyDescent="0.2">
      <c r="A182" s="141">
        <v>13.040100000000001</v>
      </c>
      <c r="B182" s="142" t="s">
        <v>230</v>
      </c>
      <c r="C182" s="167" t="s">
        <v>531</v>
      </c>
      <c r="D182" s="161">
        <f t="shared" si="12"/>
        <v>2</v>
      </c>
      <c r="E182" s="140">
        <f t="shared" si="13"/>
        <v>1</v>
      </c>
      <c r="F182" s="140">
        <f t="shared" si="14"/>
        <v>3</v>
      </c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>
        <v>2</v>
      </c>
      <c r="S182" s="140">
        <v>1</v>
      </c>
      <c r="T182" s="140">
        <v>3</v>
      </c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53"/>
    </row>
    <row r="183" spans="1:31" x14ac:dyDescent="0.2">
      <c r="A183" s="143"/>
      <c r="B183" s="142" t="s">
        <v>232</v>
      </c>
      <c r="C183" s="167" t="s">
        <v>210</v>
      </c>
      <c r="D183" s="161">
        <f t="shared" si="12"/>
        <v>56</v>
      </c>
      <c r="E183" s="140">
        <f t="shared" si="13"/>
        <v>21</v>
      </c>
      <c r="F183" s="140">
        <f t="shared" si="14"/>
        <v>77</v>
      </c>
      <c r="G183" s="140"/>
      <c r="H183" s="140"/>
      <c r="I183" s="140"/>
      <c r="J183" s="140"/>
      <c r="K183" s="140"/>
      <c r="L183" s="140"/>
      <c r="M183" s="140"/>
      <c r="N183" s="140">
        <v>1</v>
      </c>
      <c r="O183" s="140">
        <v>1</v>
      </c>
      <c r="P183" s="140"/>
      <c r="Q183" s="140"/>
      <c r="R183" s="140">
        <v>35</v>
      </c>
      <c r="S183" s="140">
        <v>13</v>
      </c>
      <c r="T183" s="140">
        <v>48</v>
      </c>
      <c r="U183" s="140"/>
      <c r="V183" s="140"/>
      <c r="W183" s="140"/>
      <c r="X183" s="140"/>
      <c r="Y183" s="140"/>
      <c r="Z183" s="140"/>
      <c r="AA183" s="140">
        <v>2</v>
      </c>
      <c r="AB183" s="140">
        <v>2</v>
      </c>
      <c r="AC183" s="140">
        <v>21</v>
      </c>
      <c r="AD183" s="140">
        <v>5</v>
      </c>
      <c r="AE183" s="153">
        <v>26</v>
      </c>
    </row>
    <row r="184" spans="1:31" x14ac:dyDescent="0.2">
      <c r="A184" s="141">
        <v>13.110099999999999</v>
      </c>
      <c r="B184" s="142" t="s">
        <v>233</v>
      </c>
      <c r="C184" s="167" t="s">
        <v>532</v>
      </c>
      <c r="D184" s="161">
        <f t="shared" si="12"/>
        <v>21</v>
      </c>
      <c r="E184" s="140">
        <f t="shared" si="13"/>
        <v>1</v>
      </c>
      <c r="F184" s="140">
        <f t="shared" si="14"/>
        <v>22</v>
      </c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>
        <v>14</v>
      </c>
      <c r="S184" s="140">
        <v>1</v>
      </c>
      <c r="T184" s="140">
        <v>15</v>
      </c>
      <c r="U184" s="140"/>
      <c r="V184" s="140"/>
      <c r="W184" s="140"/>
      <c r="X184" s="140"/>
      <c r="Y184" s="140"/>
      <c r="Z184" s="140"/>
      <c r="AA184" s="140"/>
      <c r="AB184" s="140"/>
      <c r="AC184" s="140">
        <v>7</v>
      </c>
      <c r="AD184" s="140"/>
      <c r="AE184" s="153">
        <v>7</v>
      </c>
    </row>
    <row r="185" spans="1:31" x14ac:dyDescent="0.2">
      <c r="A185" s="139" t="s">
        <v>422</v>
      </c>
      <c r="B185" s="138"/>
      <c r="C185" s="166"/>
      <c r="D185" s="161">
        <f t="shared" si="12"/>
        <v>193</v>
      </c>
      <c r="E185" s="140">
        <f t="shared" si="13"/>
        <v>57</v>
      </c>
      <c r="F185" s="140">
        <f t="shared" si="14"/>
        <v>250</v>
      </c>
      <c r="G185" s="140"/>
      <c r="H185" s="140"/>
      <c r="I185" s="140"/>
      <c r="J185" s="140">
        <v>1</v>
      </c>
      <c r="K185" s="140"/>
      <c r="L185" s="140">
        <v>1</v>
      </c>
      <c r="M185" s="140">
        <v>5</v>
      </c>
      <c r="N185" s="140"/>
      <c r="O185" s="140">
        <v>5</v>
      </c>
      <c r="P185" s="140"/>
      <c r="Q185" s="140"/>
      <c r="R185" s="140">
        <v>121</v>
      </c>
      <c r="S185" s="140">
        <v>39</v>
      </c>
      <c r="T185" s="140">
        <v>160</v>
      </c>
      <c r="U185" s="140"/>
      <c r="V185" s="140"/>
      <c r="W185" s="140"/>
      <c r="X185" s="140"/>
      <c r="Y185" s="140"/>
      <c r="Z185" s="140">
        <v>4</v>
      </c>
      <c r="AA185" s="140">
        <v>1</v>
      </c>
      <c r="AB185" s="140">
        <v>5</v>
      </c>
      <c r="AC185" s="140">
        <v>62</v>
      </c>
      <c r="AD185" s="140">
        <v>17</v>
      </c>
      <c r="AE185" s="153">
        <v>79</v>
      </c>
    </row>
    <row r="186" spans="1:31" x14ac:dyDescent="0.2">
      <c r="A186" s="141">
        <v>13.030099999999999</v>
      </c>
      <c r="B186" s="142" t="s">
        <v>205</v>
      </c>
      <c r="C186" s="167" t="s">
        <v>530</v>
      </c>
      <c r="D186" s="161">
        <f t="shared" si="12"/>
        <v>30</v>
      </c>
      <c r="E186" s="140">
        <f t="shared" si="13"/>
        <v>16</v>
      </c>
      <c r="F186" s="140">
        <f t="shared" si="14"/>
        <v>46</v>
      </c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>
        <v>20</v>
      </c>
      <c r="S186" s="140">
        <v>11</v>
      </c>
      <c r="T186" s="140">
        <v>31</v>
      </c>
      <c r="U186" s="140"/>
      <c r="V186" s="140"/>
      <c r="W186" s="140"/>
      <c r="X186" s="140"/>
      <c r="Y186" s="140"/>
      <c r="Z186" s="140"/>
      <c r="AA186" s="140"/>
      <c r="AB186" s="140"/>
      <c r="AC186" s="140">
        <v>10</v>
      </c>
      <c r="AD186" s="140">
        <v>5</v>
      </c>
      <c r="AE186" s="153">
        <v>15</v>
      </c>
    </row>
    <row r="187" spans="1:31" x14ac:dyDescent="0.2">
      <c r="A187" s="141">
        <v>13.040100000000001</v>
      </c>
      <c r="B187" s="142" t="s">
        <v>209</v>
      </c>
      <c r="C187" s="167" t="s">
        <v>210</v>
      </c>
      <c r="D187" s="161">
        <f t="shared" si="12"/>
        <v>22</v>
      </c>
      <c r="E187" s="140">
        <f t="shared" si="13"/>
        <v>5</v>
      </c>
      <c r="F187" s="140">
        <f t="shared" si="14"/>
        <v>27</v>
      </c>
      <c r="G187" s="140"/>
      <c r="H187" s="140"/>
      <c r="I187" s="140"/>
      <c r="J187" s="140"/>
      <c r="K187" s="140"/>
      <c r="L187" s="140"/>
      <c r="M187" s="140">
        <v>1</v>
      </c>
      <c r="N187" s="140"/>
      <c r="O187" s="140">
        <v>1</v>
      </c>
      <c r="P187" s="140"/>
      <c r="Q187" s="140"/>
      <c r="R187" s="140">
        <v>13</v>
      </c>
      <c r="S187" s="140">
        <v>4</v>
      </c>
      <c r="T187" s="140">
        <v>17</v>
      </c>
      <c r="U187" s="140"/>
      <c r="V187" s="140"/>
      <c r="W187" s="140"/>
      <c r="X187" s="140"/>
      <c r="Y187" s="140"/>
      <c r="Z187" s="140"/>
      <c r="AA187" s="140"/>
      <c r="AB187" s="140"/>
      <c r="AC187" s="140">
        <v>8</v>
      </c>
      <c r="AD187" s="140">
        <v>1</v>
      </c>
      <c r="AE187" s="153">
        <v>9</v>
      </c>
    </row>
    <row r="188" spans="1:31" x14ac:dyDescent="0.2">
      <c r="A188" s="141">
        <v>13.0601</v>
      </c>
      <c r="B188" s="142" t="s">
        <v>211</v>
      </c>
      <c r="C188" s="167" t="s">
        <v>212</v>
      </c>
      <c r="D188" s="161">
        <f t="shared" si="12"/>
        <v>14</v>
      </c>
      <c r="E188" s="140">
        <f t="shared" si="13"/>
        <v>4</v>
      </c>
      <c r="F188" s="140">
        <f t="shared" si="14"/>
        <v>18</v>
      </c>
      <c r="G188" s="140"/>
      <c r="H188" s="140"/>
      <c r="I188" s="140"/>
      <c r="J188" s="140"/>
      <c r="K188" s="140"/>
      <c r="L188" s="140"/>
      <c r="M188" s="140">
        <v>1</v>
      </c>
      <c r="N188" s="140"/>
      <c r="O188" s="140">
        <v>1</v>
      </c>
      <c r="P188" s="140"/>
      <c r="Q188" s="140"/>
      <c r="R188" s="140">
        <v>7</v>
      </c>
      <c r="S188" s="140">
        <v>3</v>
      </c>
      <c r="T188" s="140">
        <v>10</v>
      </c>
      <c r="U188" s="140"/>
      <c r="V188" s="140"/>
      <c r="W188" s="140"/>
      <c r="X188" s="140"/>
      <c r="Y188" s="140"/>
      <c r="Z188" s="140">
        <v>1</v>
      </c>
      <c r="AA188" s="140"/>
      <c r="AB188" s="140">
        <v>1</v>
      </c>
      <c r="AC188" s="140">
        <v>5</v>
      </c>
      <c r="AD188" s="140">
        <v>1</v>
      </c>
      <c r="AE188" s="153">
        <v>6</v>
      </c>
    </row>
    <row r="189" spans="1:31" x14ac:dyDescent="0.2">
      <c r="A189" s="143"/>
      <c r="B189" s="142" t="s">
        <v>213</v>
      </c>
      <c r="C189" s="167" t="s">
        <v>533</v>
      </c>
      <c r="D189" s="161">
        <f t="shared" si="12"/>
        <v>2</v>
      </c>
      <c r="E189" s="140">
        <f t="shared" si="13"/>
        <v>0</v>
      </c>
      <c r="F189" s="140">
        <f t="shared" si="14"/>
        <v>2</v>
      </c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>
        <v>2</v>
      </c>
      <c r="S189" s="140"/>
      <c r="T189" s="140">
        <v>2</v>
      </c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53"/>
    </row>
    <row r="190" spans="1:31" x14ac:dyDescent="0.2">
      <c r="A190" s="141">
        <v>13.100099999999999</v>
      </c>
      <c r="B190" s="142" t="s">
        <v>593</v>
      </c>
      <c r="C190" s="167" t="s">
        <v>594</v>
      </c>
      <c r="D190" s="161">
        <f t="shared" si="12"/>
        <v>24</v>
      </c>
      <c r="E190" s="140">
        <f t="shared" si="13"/>
        <v>4</v>
      </c>
      <c r="F190" s="140">
        <f t="shared" si="14"/>
        <v>28</v>
      </c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>
        <v>10</v>
      </c>
      <c r="S190" s="140">
        <v>3</v>
      </c>
      <c r="T190" s="140">
        <v>13</v>
      </c>
      <c r="U190" s="140"/>
      <c r="V190" s="140"/>
      <c r="W190" s="140"/>
      <c r="X190" s="140"/>
      <c r="Y190" s="140"/>
      <c r="Z190" s="140"/>
      <c r="AA190" s="140"/>
      <c r="AB190" s="140"/>
      <c r="AC190" s="140">
        <v>14</v>
      </c>
      <c r="AD190" s="140">
        <v>1</v>
      </c>
      <c r="AE190" s="153">
        <v>15</v>
      </c>
    </row>
    <row r="191" spans="1:31" x14ac:dyDescent="0.2">
      <c r="A191" s="143"/>
      <c r="B191" s="142" t="s">
        <v>215</v>
      </c>
      <c r="C191" s="167" t="s">
        <v>516</v>
      </c>
      <c r="D191" s="161">
        <f t="shared" si="12"/>
        <v>2</v>
      </c>
      <c r="E191" s="140">
        <f t="shared" si="13"/>
        <v>0</v>
      </c>
      <c r="F191" s="140">
        <f t="shared" si="14"/>
        <v>2</v>
      </c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>
        <v>2</v>
      </c>
      <c r="S191" s="140"/>
      <c r="T191" s="140">
        <v>2</v>
      </c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53"/>
    </row>
    <row r="192" spans="1:31" x14ac:dyDescent="0.2">
      <c r="A192" s="141">
        <v>13.110099999999999</v>
      </c>
      <c r="B192" s="142" t="s">
        <v>216</v>
      </c>
      <c r="C192" s="167" t="s">
        <v>532</v>
      </c>
      <c r="D192" s="161">
        <f t="shared" si="12"/>
        <v>26</v>
      </c>
      <c r="E192" s="140">
        <f t="shared" si="13"/>
        <v>10</v>
      </c>
      <c r="F192" s="140">
        <f t="shared" si="14"/>
        <v>36</v>
      </c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>
        <v>19</v>
      </c>
      <c r="S192" s="140">
        <v>6</v>
      </c>
      <c r="T192" s="140">
        <v>25</v>
      </c>
      <c r="U192" s="140"/>
      <c r="V192" s="140"/>
      <c r="W192" s="140"/>
      <c r="X192" s="140"/>
      <c r="Y192" s="140"/>
      <c r="Z192" s="140"/>
      <c r="AA192" s="140">
        <v>1</v>
      </c>
      <c r="AB192" s="140">
        <v>1</v>
      </c>
      <c r="AC192" s="140">
        <v>7</v>
      </c>
      <c r="AD192" s="140">
        <v>3</v>
      </c>
      <c r="AE192" s="153">
        <v>10</v>
      </c>
    </row>
    <row r="193" spans="1:31" x14ac:dyDescent="0.2">
      <c r="A193" s="141">
        <v>13.121</v>
      </c>
      <c r="B193" s="142" t="s">
        <v>220</v>
      </c>
      <c r="C193" s="167" t="s">
        <v>535</v>
      </c>
      <c r="D193" s="161">
        <f t="shared" si="12"/>
        <v>19</v>
      </c>
      <c r="E193" s="140">
        <f t="shared" si="13"/>
        <v>0</v>
      </c>
      <c r="F193" s="140">
        <f t="shared" si="14"/>
        <v>19</v>
      </c>
      <c r="G193" s="140"/>
      <c r="H193" s="140"/>
      <c r="I193" s="140"/>
      <c r="J193" s="140"/>
      <c r="K193" s="140"/>
      <c r="L193" s="140"/>
      <c r="M193" s="140">
        <v>1</v>
      </c>
      <c r="N193" s="140"/>
      <c r="O193" s="140">
        <v>1</v>
      </c>
      <c r="P193" s="140"/>
      <c r="Q193" s="140"/>
      <c r="R193" s="140">
        <v>15</v>
      </c>
      <c r="S193" s="140"/>
      <c r="T193" s="140">
        <v>15</v>
      </c>
      <c r="U193" s="140"/>
      <c r="V193" s="140"/>
      <c r="W193" s="140"/>
      <c r="X193" s="140"/>
      <c r="Y193" s="140"/>
      <c r="Z193" s="140"/>
      <c r="AA193" s="140"/>
      <c r="AB193" s="140"/>
      <c r="AC193" s="140">
        <v>3</v>
      </c>
      <c r="AD193" s="140"/>
      <c r="AE193" s="153">
        <v>3</v>
      </c>
    </row>
    <row r="194" spans="1:31" x14ac:dyDescent="0.2">
      <c r="A194" s="143"/>
      <c r="B194" s="142" t="s">
        <v>218</v>
      </c>
      <c r="C194" s="167" t="s">
        <v>536</v>
      </c>
      <c r="D194" s="161">
        <f t="shared" si="12"/>
        <v>19</v>
      </c>
      <c r="E194" s="140">
        <f t="shared" si="13"/>
        <v>0</v>
      </c>
      <c r="F194" s="140">
        <f t="shared" si="14"/>
        <v>19</v>
      </c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>
        <v>13</v>
      </c>
      <c r="S194" s="140"/>
      <c r="T194" s="140">
        <v>13</v>
      </c>
      <c r="U194" s="140"/>
      <c r="V194" s="140"/>
      <c r="W194" s="140"/>
      <c r="X194" s="140"/>
      <c r="Y194" s="140"/>
      <c r="Z194" s="140">
        <v>2</v>
      </c>
      <c r="AA194" s="140"/>
      <c r="AB194" s="140">
        <v>2</v>
      </c>
      <c r="AC194" s="140">
        <v>4</v>
      </c>
      <c r="AD194" s="140"/>
      <c r="AE194" s="153">
        <v>4</v>
      </c>
    </row>
    <row r="195" spans="1:31" x14ac:dyDescent="0.2">
      <c r="A195" s="141">
        <v>13.1401</v>
      </c>
      <c r="B195" s="142" t="s">
        <v>224</v>
      </c>
      <c r="C195" s="167" t="s">
        <v>537</v>
      </c>
      <c r="D195" s="161">
        <f t="shared" si="12"/>
        <v>27</v>
      </c>
      <c r="E195" s="140">
        <f t="shared" si="13"/>
        <v>2</v>
      </c>
      <c r="F195" s="140">
        <f t="shared" si="14"/>
        <v>29</v>
      </c>
      <c r="G195" s="140"/>
      <c r="H195" s="140"/>
      <c r="I195" s="140"/>
      <c r="J195" s="140">
        <v>1</v>
      </c>
      <c r="K195" s="140"/>
      <c r="L195" s="140">
        <v>1</v>
      </c>
      <c r="M195" s="140">
        <v>2</v>
      </c>
      <c r="N195" s="140"/>
      <c r="O195" s="140">
        <v>2</v>
      </c>
      <c r="P195" s="140"/>
      <c r="Q195" s="140"/>
      <c r="R195" s="140">
        <v>13</v>
      </c>
      <c r="S195" s="140">
        <v>1</v>
      </c>
      <c r="T195" s="140">
        <v>14</v>
      </c>
      <c r="U195" s="140"/>
      <c r="V195" s="140"/>
      <c r="W195" s="140"/>
      <c r="X195" s="140"/>
      <c r="Y195" s="140"/>
      <c r="Z195" s="140">
        <v>1</v>
      </c>
      <c r="AA195" s="140"/>
      <c r="AB195" s="140">
        <v>1</v>
      </c>
      <c r="AC195" s="140">
        <v>10</v>
      </c>
      <c r="AD195" s="140">
        <v>1</v>
      </c>
      <c r="AE195" s="153">
        <v>11</v>
      </c>
    </row>
    <row r="196" spans="1:31" x14ac:dyDescent="0.2">
      <c r="A196" s="141">
        <v>19.010100000000001</v>
      </c>
      <c r="B196" s="142" t="s">
        <v>226</v>
      </c>
      <c r="C196" s="167" t="s">
        <v>538</v>
      </c>
      <c r="D196" s="161">
        <f t="shared" si="12"/>
        <v>1</v>
      </c>
      <c r="E196" s="140">
        <f t="shared" si="13"/>
        <v>0</v>
      </c>
      <c r="F196" s="140">
        <f t="shared" si="14"/>
        <v>1</v>
      </c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>
        <v>1</v>
      </c>
      <c r="S196" s="140"/>
      <c r="T196" s="140">
        <v>1</v>
      </c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53"/>
    </row>
    <row r="197" spans="1:31" x14ac:dyDescent="0.2">
      <c r="A197" s="143"/>
      <c r="B197" s="142" t="s">
        <v>158</v>
      </c>
      <c r="C197" s="167" t="s">
        <v>513</v>
      </c>
      <c r="D197" s="161">
        <f t="shared" si="12"/>
        <v>2</v>
      </c>
      <c r="E197" s="140">
        <f t="shared" si="13"/>
        <v>0</v>
      </c>
      <c r="F197" s="140">
        <f t="shared" si="14"/>
        <v>2</v>
      </c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>
        <v>2</v>
      </c>
      <c r="S197" s="140"/>
      <c r="T197" s="140">
        <v>2</v>
      </c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53"/>
    </row>
    <row r="198" spans="1:31" x14ac:dyDescent="0.2">
      <c r="A198" s="141">
        <v>31.0505</v>
      </c>
      <c r="B198" s="142" t="s">
        <v>228</v>
      </c>
      <c r="C198" s="167" t="s">
        <v>539</v>
      </c>
      <c r="D198" s="161">
        <f t="shared" si="12"/>
        <v>5</v>
      </c>
      <c r="E198" s="140">
        <f t="shared" si="13"/>
        <v>16</v>
      </c>
      <c r="F198" s="140">
        <f t="shared" si="14"/>
        <v>21</v>
      </c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>
        <v>4</v>
      </c>
      <c r="S198" s="140">
        <v>11</v>
      </c>
      <c r="T198" s="140">
        <v>15</v>
      </c>
      <c r="U198" s="140"/>
      <c r="V198" s="140"/>
      <c r="W198" s="140"/>
      <c r="X198" s="140"/>
      <c r="Y198" s="140"/>
      <c r="Z198" s="140"/>
      <c r="AA198" s="140"/>
      <c r="AB198" s="140"/>
      <c r="AC198" s="140">
        <v>1</v>
      </c>
      <c r="AD198" s="140">
        <v>5</v>
      </c>
      <c r="AE198" s="153">
        <v>6</v>
      </c>
    </row>
    <row r="199" spans="1:31" x14ac:dyDescent="0.2">
      <c r="A199" s="115" t="s">
        <v>540</v>
      </c>
      <c r="B199" s="144"/>
      <c r="C199" s="168"/>
      <c r="D199" s="162">
        <f t="shared" si="12"/>
        <v>18</v>
      </c>
      <c r="E199" s="145">
        <f t="shared" si="13"/>
        <v>28</v>
      </c>
      <c r="F199" s="145">
        <f t="shared" si="14"/>
        <v>46</v>
      </c>
      <c r="G199" s="145"/>
      <c r="H199" s="145"/>
      <c r="I199" s="145"/>
      <c r="J199" s="145"/>
      <c r="K199" s="145"/>
      <c r="L199" s="145"/>
      <c r="M199" s="145">
        <v>4</v>
      </c>
      <c r="N199" s="145">
        <v>3</v>
      </c>
      <c r="O199" s="145">
        <v>7</v>
      </c>
      <c r="P199" s="145"/>
      <c r="Q199" s="145"/>
      <c r="R199" s="145">
        <v>11</v>
      </c>
      <c r="S199" s="145">
        <v>22</v>
      </c>
      <c r="T199" s="145">
        <v>33</v>
      </c>
      <c r="U199" s="145"/>
      <c r="V199" s="145"/>
      <c r="W199" s="145"/>
      <c r="X199" s="145"/>
      <c r="Y199" s="145"/>
      <c r="Z199" s="145"/>
      <c r="AA199" s="145"/>
      <c r="AB199" s="145"/>
      <c r="AC199" s="145">
        <v>3</v>
      </c>
      <c r="AD199" s="145">
        <v>3</v>
      </c>
      <c r="AE199" s="154">
        <v>6</v>
      </c>
    </row>
    <row r="200" spans="1:31" x14ac:dyDescent="0.2">
      <c r="A200" s="135" t="s">
        <v>12</v>
      </c>
      <c r="B200" s="136"/>
      <c r="C200" s="165"/>
      <c r="D200" s="160">
        <f t="shared" si="12"/>
        <v>18</v>
      </c>
      <c r="E200" s="137">
        <f t="shared" si="13"/>
        <v>28</v>
      </c>
      <c r="F200" s="137">
        <f t="shared" si="14"/>
        <v>46</v>
      </c>
      <c r="G200" s="137"/>
      <c r="H200" s="137"/>
      <c r="I200" s="137"/>
      <c r="J200" s="137"/>
      <c r="K200" s="137"/>
      <c r="L200" s="137"/>
      <c r="M200" s="137">
        <v>4</v>
      </c>
      <c r="N200" s="137">
        <v>3</v>
      </c>
      <c r="O200" s="137">
        <v>7</v>
      </c>
      <c r="P200" s="137"/>
      <c r="Q200" s="137"/>
      <c r="R200" s="137">
        <v>11</v>
      </c>
      <c r="S200" s="137">
        <v>22</v>
      </c>
      <c r="T200" s="137">
        <v>33</v>
      </c>
      <c r="U200" s="137"/>
      <c r="V200" s="137"/>
      <c r="W200" s="137"/>
      <c r="X200" s="137"/>
      <c r="Y200" s="137"/>
      <c r="Z200" s="137"/>
      <c r="AA200" s="137"/>
      <c r="AB200" s="137"/>
      <c r="AC200" s="137">
        <v>3</v>
      </c>
      <c r="AD200" s="137">
        <v>3</v>
      </c>
      <c r="AE200" s="152">
        <v>6</v>
      </c>
    </row>
    <row r="201" spans="1:31" x14ac:dyDescent="0.2">
      <c r="A201" s="139" t="s">
        <v>417</v>
      </c>
      <c r="B201" s="138"/>
      <c r="C201" s="166"/>
      <c r="D201" s="161">
        <f t="shared" si="12"/>
        <v>13</v>
      </c>
      <c r="E201" s="140">
        <f t="shared" si="13"/>
        <v>23</v>
      </c>
      <c r="F201" s="140">
        <f t="shared" si="14"/>
        <v>36</v>
      </c>
      <c r="G201" s="140"/>
      <c r="H201" s="140"/>
      <c r="I201" s="140"/>
      <c r="J201" s="140"/>
      <c r="K201" s="140"/>
      <c r="L201" s="140"/>
      <c r="M201" s="140">
        <v>4</v>
      </c>
      <c r="N201" s="140">
        <v>3</v>
      </c>
      <c r="O201" s="140">
        <v>7</v>
      </c>
      <c r="P201" s="140"/>
      <c r="Q201" s="140"/>
      <c r="R201" s="140">
        <v>9</v>
      </c>
      <c r="S201" s="140">
        <v>20</v>
      </c>
      <c r="T201" s="140">
        <v>29</v>
      </c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53"/>
    </row>
    <row r="202" spans="1:31" x14ac:dyDescent="0.2">
      <c r="A202" s="141" t="s">
        <v>541</v>
      </c>
      <c r="B202" s="142" t="s">
        <v>542</v>
      </c>
      <c r="C202" s="167" t="s">
        <v>543</v>
      </c>
      <c r="D202" s="161">
        <f t="shared" si="12"/>
        <v>5</v>
      </c>
      <c r="E202" s="140">
        <f t="shared" si="13"/>
        <v>5</v>
      </c>
      <c r="F202" s="140">
        <f t="shared" si="14"/>
        <v>10</v>
      </c>
      <c r="G202" s="140"/>
      <c r="H202" s="140"/>
      <c r="I202" s="140"/>
      <c r="J202" s="140"/>
      <c r="K202" s="140"/>
      <c r="L202" s="140"/>
      <c r="M202" s="140">
        <v>1</v>
      </c>
      <c r="N202" s="140">
        <v>1</v>
      </c>
      <c r="O202" s="140">
        <v>2</v>
      </c>
      <c r="P202" s="140"/>
      <c r="Q202" s="140"/>
      <c r="R202" s="140">
        <v>4</v>
      </c>
      <c r="S202" s="140">
        <v>4</v>
      </c>
      <c r="T202" s="140">
        <v>8</v>
      </c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53"/>
    </row>
    <row r="203" spans="1:31" x14ac:dyDescent="0.2">
      <c r="A203" s="141" t="s">
        <v>257</v>
      </c>
      <c r="B203" s="142" t="s">
        <v>258</v>
      </c>
      <c r="C203" s="167" t="s">
        <v>545</v>
      </c>
      <c r="D203" s="161">
        <f t="shared" si="12"/>
        <v>1</v>
      </c>
      <c r="E203" s="140">
        <f t="shared" si="13"/>
        <v>4</v>
      </c>
      <c r="F203" s="140">
        <f t="shared" si="14"/>
        <v>5</v>
      </c>
      <c r="G203" s="140"/>
      <c r="H203" s="140"/>
      <c r="I203" s="140"/>
      <c r="J203" s="140"/>
      <c r="K203" s="140"/>
      <c r="L203" s="140"/>
      <c r="M203" s="140">
        <v>1</v>
      </c>
      <c r="N203" s="140">
        <v>1</v>
      </c>
      <c r="O203" s="140">
        <v>2</v>
      </c>
      <c r="P203" s="140"/>
      <c r="Q203" s="140"/>
      <c r="R203" s="140"/>
      <c r="S203" s="140">
        <v>3</v>
      </c>
      <c r="T203" s="140">
        <v>3</v>
      </c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53"/>
    </row>
    <row r="204" spans="1:31" x14ac:dyDescent="0.2">
      <c r="A204" s="141" t="s">
        <v>260</v>
      </c>
      <c r="B204" s="142" t="s">
        <v>261</v>
      </c>
      <c r="C204" s="167" t="s">
        <v>546</v>
      </c>
      <c r="D204" s="161">
        <f t="shared" si="12"/>
        <v>2</v>
      </c>
      <c r="E204" s="140">
        <f t="shared" si="13"/>
        <v>2</v>
      </c>
      <c r="F204" s="140">
        <f t="shared" si="14"/>
        <v>4</v>
      </c>
      <c r="G204" s="140"/>
      <c r="H204" s="140"/>
      <c r="I204" s="140"/>
      <c r="J204" s="140"/>
      <c r="K204" s="140"/>
      <c r="L204" s="140"/>
      <c r="M204" s="140">
        <v>1</v>
      </c>
      <c r="N204" s="140">
        <v>1</v>
      </c>
      <c r="O204" s="140">
        <v>2</v>
      </c>
      <c r="P204" s="140"/>
      <c r="Q204" s="140"/>
      <c r="R204" s="140">
        <v>1</v>
      </c>
      <c r="S204" s="140">
        <v>1</v>
      </c>
      <c r="T204" s="140">
        <v>2</v>
      </c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53"/>
    </row>
    <row r="205" spans="1:31" x14ac:dyDescent="0.2">
      <c r="A205" s="141" t="s">
        <v>263</v>
      </c>
      <c r="B205" s="142" t="s">
        <v>264</v>
      </c>
      <c r="C205" s="167" t="s">
        <v>547</v>
      </c>
      <c r="D205" s="161">
        <f t="shared" si="12"/>
        <v>1</v>
      </c>
      <c r="E205" s="140">
        <f t="shared" si="13"/>
        <v>3</v>
      </c>
      <c r="F205" s="140">
        <f t="shared" si="14"/>
        <v>4</v>
      </c>
      <c r="G205" s="140"/>
      <c r="H205" s="140"/>
      <c r="I205" s="140"/>
      <c r="J205" s="140"/>
      <c r="K205" s="140"/>
      <c r="L205" s="140"/>
      <c r="M205" s="140">
        <v>1</v>
      </c>
      <c r="N205" s="140"/>
      <c r="O205" s="140">
        <v>1</v>
      </c>
      <c r="P205" s="140"/>
      <c r="Q205" s="140"/>
      <c r="R205" s="140"/>
      <c r="S205" s="140">
        <v>3</v>
      </c>
      <c r="T205" s="140">
        <v>3</v>
      </c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53"/>
    </row>
    <row r="206" spans="1:31" x14ac:dyDescent="0.2">
      <c r="A206" s="141" t="s">
        <v>266</v>
      </c>
      <c r="B206" s="142" t="s">
        <v>267</v>
      </c>
      <c r="C206" s="167" t="s">
        <v>548</v>
      </c>
      <c r="D206" s="161">
        <f t="shared" si="12"/>
        <v>4</v>
      </c>
      <c r="E206" s="140">
        <f t="shared" si="13"/>
        <v>9</v>
      </c>
      <c r="F206" s="140">
        <f t="shared" si="14"/>
        <v>13</v>
      </c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>
        <v>4</v>
      </c>
      <c r="S206" s="140">
        <v>9</v>
      </c>
      <c r="T206" s="140">
        <v>13</v>
      </c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53"/>
    </row>
    <row r="207" spans="1:31" x14ac:dyDescent="0.2">
      <c r="A207" s="139" t="s">
        <v>428</v>
      </c>
      <c r="B207" s="138"/>
      <c r="C207" s="166"/>
      <c r="D207" s="161">
        <f t="shared" si="12"/>
        <v>5</v>
      </c>
      <c r="E207" s="140">
        <f t="shared" si="13"/>
        <v>5</v>
      </c>
      <c r="F207" s="140">
        <f t="shared" si="14"/>
        <v>10</v>
      </c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>
        <v>2</v>
      </c>
      <c r="S207" s="140">
        <v>2</v>
      </c>
      <c r="T207" s="140">
        <v>4</v>
      </c>
      <c r="U207" s="140"/>
      <c r="V207" s="140"/>
      <c r="W207" s="140"/>
      <c r="X207" s="140"/>
      <c r="Y207" s="140"/>
      <c r="Z207" s="140"/>
      <c r="AA207" s="140"/>
      <c r="AB207" s="140"/>
      <c r="AC207" s="140">
        <v>3</v>
      </c>
      <c r="AD207" s="140">
        <v>3</v>
      </c>
      <c r="AE207" s="153">
        <v>6</v>
      </c>
    </row>
    <row r="208" spans="1:31" x14ac:dyDescent="0.2">
      <c r="A208" s="141" t="s">
        <v>248</v>
      </c>
      <c r="B208" s="142" t="s">
        <v>249</v>
      </c>
      <c r="C208" s="167" t="s">
        <v>250</v>
      </c>
      <c r="D208" s="161">
        <f t="shared" si="12"/>
        <v>1</v>
      </c>
      <c r="E208" s="140">
        <f t="shared" si="13"/>
        <v>0</v>
      </c>
      <c r="F208" s="140">
        <f t="shared" si="14"/>
        <v>1</v>
      </c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>
        <v>1</v>
      </c>
      <c r="S208" s="140"/>
      <c r="T208" s="140">
        <v>1</v>
      </c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53"/>
    </row>
    <row r="209" spans="1:31" x14ac:dyDescent="0.2">
      <c r="A209" s="141" t="s">
        <v>251</v>
      </c>
      <c r="B209" s="142" t="s">
        <v>251</v>
      </c>
      <c r="C209" s="167" t="s">
        <v>252</v>
      </c>
      <c r="D209" s="161">
        <f t="shared" si="12"/>
        <v>4</v>
      </c>
      <c r="E209" s="140">
        <f t="shared" si="13"/>
        <v>5</v>
      </c>
      <c r="F209" s="140">
        <f t="shared" si="14"/>
        <v>9</v>
      </c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>
        <v>1</v>
      </c>
      <c r="S209" s="140">
        <v>2</v>
      </c>
      <c r="T209" s="140">
        <v>3</v>
      </c>
      <c r="U209" s="140"/>
      <c r="V209" s="140"/>
      <c r="W209" s="140"/>
      <c r="X209" s="140"/>
      <c r="Y209" s="140"/>
      <c r="Z209" s="140"/>
      <c r="AA209" s="140"/>
      <c r="AB209" s="140"/>
      <c r="AC209" s="140">
        <v>3</v>
      </c>
      <c r="AD209" s="140">
        <v>3</v>
      </c>
      <c r="AE209" s="153">
        <v>6</v>
      </c>
    </row>
    <row r="210" spans="1:31" x14ac:dyDescent="0.2">
      <c r="A210" s="115" t="s">
        <v>549</v>
      </c>
      <c r="B210" s="144"/>
      <c r="C210" s="168"/>
      <c r="D210" s="162">
        <f t="shared" si="12"/>
        <v>136</v>
      </c>
      <c r="E210" s="145">
        <f t="shared" si="13"/>
        <v>140</v>
      </c>
      <c r="F210" s="145">
        <f t="shared" si="14"/>
        <v>276</v>
      </c>
      <c r="G210" s="145">
        <v>2</v>
      </c>
      <c r="H210" s="145">
        <v>2</v>
      </c>
      <c r="I210" s="145">
        <v>4</v>
      </c>
      <c r="J210" s="145"/>
      <c r="K210" s="145"/>
      <c r="L210" s="145"/>
      <c r="M210" s="145">
        <v>9</v>
      </c>
      <c r="N210" s="145">
        <v>5</v>
      </c>
      <c r="O210" s="145">
        <v>14</v>
      </c>
      <c r="P210" s="145"/>
      <c r="Q210" s="145"/>
      <c r="R210" s="145">
        <v>105</v>
      </c>
      <c r="S210" s="145">
        <v>117</v>
      </c>
      <c r="T210" s="145">
        <v>222</v>
      </c>
      <c r="U210" s="145"/>
      <c r="V210" s="145"/>
      <c r="W210" s="145">
        <v>1</v>
      </c>
      <c r="X210" s="145"/>
      <c r="Y210" s="145">
        <v>1</v>
      </c>
      <c r="Z210" s="145">
        <v>2</v>
      </c>
      <c r="AA210" s="145">
        <v>1</v>
      </c>
      <c r="AB210" s="145">
        <v>3</v>
      </c>
      <c r="AC210" s="145">
        <v>17</v>
      </c>
      <c r="AD210" s="145">
        <v>15</v>
      </c>
      <c r="AE210" s="154">
        <v>32</v>
      </c>
    </row>
    <row r="211" spans="1:31" x14ac:dyDescent="0.2">
      <c r="A211" s="135" t="s">
        <v>12</v>
      </c>
      <c r="B211" s="136"/>
      <c r="C211" s="165"/>
      <c r="D211" s="160">
        <f t="shared" si="12"/>
        <v>136</v>
      </c>
      <c r="E211" s="137">
        <f t="shared" si="13"/>
        <v>140</v>
      </c>
      <c r="F211" s="137">
        <f t="shared" si="14"/>
        <v>276</v>
      </c>
      <c r="G211" s="137">
        <v>2</v>
      </c>
      <c r="H211" s="137">
        <v>2</v>
      </c>
      <c r="I211" s="137">
        <v>4</v>
      </c>
      <c r="J211" s="137"/>
      <c r="K211" s="137"/>
      <c r="L211" s="137"/>
      <c r="M211" s="137">
        <v>9</v>
      </c>
      <c r="N211" s="137">
        <v>5</v>
      </c>
      <c r="O211" s="137">
        <v>14</v>
      </c>
      <c r="P211" s="137"/>
      <c r="Q211" s="137"/>
      <c r="R211" s="137">
        <v>105</v>
      </c>
      <c r="S211" s="137">
        <v>117</v>
      </c>
      <c r="T211" s="137">
        <v>222</v>
      </c>
      <c r="U211" s="137"/>
      <c r="V211" s="137"/>
      <c r="W211" s="137">
        <v>1</v>
      </c>
      <c r="X211" s="137"/>
      <c r="Y211" s="137">
        <v>1</v>
      </c>
      <c r="Z211" s="137">
        <v>2</v>
      </c>
      <c r="AA211" s="137">
        <v>1</v>
      </c>
      <c r="AB211" s="137">
        <v>3</v>
      </c>
      <c r="AC211" s="137">
        <v>17</v>
      </c>
      <c r="AD211" s="137">
        <v>15</v>
      </c>
      <c r="AE211" s="152">
        <v>32</v>
      </c>
    </row>
    <row r="212" spans="1:31" x14ac:dyDescent="0.2">
      <c r="A212" s="139" t="s">
        <v>13</v>
      </c>
      <c r="B212" s="138"/>
      <c r="C212" s="166"/>
      <c r="D212" s="161">
        <f t="shared" si="12"/>
        <v>117</v>
      </c>
      <c r="E212" s="140">
        <f t="shared" si="13"/>
        <v>82</v>
      </c>
      <c r="F212" s="140">
        <f t="shared" si="14"/>
        <v>199</v>
      </c>
      <c r="G212" s="140">
        <v>1</v>
      </c>
      <c r="H212" s="140"/>
      <c r="I212" s="140">
        <v>1</v>
      </c>
      <c r="J212" s="140"/>
      <c r="K212" s="140"/>
      <c r="L212" s="140"/>
      <c r="M212" s="140">
        <v>7</v>
      </c>
      <c r="N212" s="140">
        <v>1</v>
      </c>
      <c r="O212" s="140">
        <v>8</v>
      </c>
      <c r="P212" s="140"/>
      <c r="Q212" s="140"/>
      <c r="R212" s="140">
        <v>90</v>
      </c>
      <c r="S212" s="140">
        <v>67</v>
      </c>
      <c r="T212" s="140">
        <v>157</v>
      </c>
      <c r="U212" s="140"/>
      <c r="V212" s="140"/>
      <c r="W212" s="140">
        <v>1</v>
      </c>
      <c r="X212" s="140"/>
      <c r="Y212" s="140">
        <v>1</v>
      </c>
      <c r="Z212" s="140">
        <v>1</v>
      </c>
      <c r="AA212" s="140">
        <v>1</v>
      </c>
      <c r="AB212" s="140">
        <v>2</v>
      </c>
      <c r="AC212" s="140">
        <v>17</v>
      </c>
      <c r="AD212" s="140">
        <v>13</v>
      </c>
      <c r="AE212" s="153">
        <v>30</v>
      </c>
    </row>
    <row r="213" spans="1:31" x14ac:dyDescent="0.2">
      <c r="A213" s="141">
        <v>24.010200000000001</v>
      </c>
      <c r="B213" s="142" t="s">
        <v>235</v>
      </c>
      <c r="C213" s="167" t="s">
        <v>550</v>
      </c>
      <c r="D213" s="161">
        <f t="shared" si="12"/>
        <v>117</v>
      </c>
      <c r="E213" s="140">
        <f t="shared" si="13"/>
        <v>82</v>
      </c>
      <c r="F213" s="140">
        <f t="shared" si="14"/>
        <v>199</v>
      </c>
      <c r="G213" s="140">
        <v>1</v>
      </c>
      <c r="H213" s="140"/>
      <c r="I213" s="140">
        <v>1</v>
      </c>
      <c r="J213" s="140"/>
      <c r="K213" s="140"/>
      <c r="L213" s="140"/>
      <c r="M213" s="140">
        <v>7</v>
      </c>
      <c r="N213" s="140">
        <v>1</v>
      </c>
      <c r="O213" s="140">
        <v>8</v>
      </c>
      <c r="P213" s="140"/>
      <c r="Q213" s="140"/>
      <c r="R213" s="140">
        <v>90</v>
      </c>
      <c r="S213" s="140">
        <v>67</v>
      </c>
      <c r="T213" s="140">
        <v>157</v>
      </c>
      <c r="U213" s="140"/>
      <c r="V213" s="140"/>
      <c r="W213" s="140">
        <v>1</v>
      </c>
      <c r="X213" s="140"/>
      <c r="Y213" s="140">
        <v>1</v>
      </c>
      <c r="Z213" s="140">
        <v>1</v>
      </c>
      <c r="AA213" s="140">
        <v>1</v>
      </c>
      <c r="AB213" s="140">
        <v>2</v>
      </c>
      <c r="AC213" s="140">
        <v>17</v>
      </c>
      <c r="AD213" s="140">
        <v>13</v>
      </c>
      <c r="AE213" s="153">
        <v>30</v>
      </c>
    </row>
    <row r="214" spans="1:31" x14ac:dyDescent="0.2">
      <c r="A214" s="139" t="s">
        <v>416</v>
      </c>
      <c r="B214" s="138"/>
      <c r="C214" s="166"/>
      <c r="D214" s="161">
        <f t="shared" si="12"/>
        <v>12</v>
      </c>
      <c r="E214" s="140">
        <f t="shared" si="13"/>
        <v>15</v>
      </c>
      <c r="F214" s="140">
        <f t="shared" si="14"/>
        <v>27</v>
      </c>
      <c r="G214" s="140">
        <v>1</v>
      </c>
      <c r="H214" s="140"/>
      <c r="I214" s="140">
        <v>1</v>
      </c>
      <c r="J214" s="140"/>
      <c r="K214" s="140"/>
      <c r="L214" s="140"/>
      <c r="M214" s="140">
        <v>1</v>
      </c>
      <c r="N214" s="140"/>
      <c r="O214" s="140">
        <v>1</v>
      </c>
      <c r="P214" s="140"/>
      <c r="Q214" s="140"/>
      <c r="R214" s="140">
        <v>10</v>
      </c>
      <c r="S214" s="140">
        <v>15</v>
      </c>
      <c r="T214" s="140">
        <v>25</v>
      </c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53"/>
    </row>
    <row r="215" spans="1:31" x14ac:dyDescent="0.2">
      <c r="A215" s="141">
        <v>13</v>
      </c>
      <c r="B215" s="142" t="s">
        <v>272</v>
      </c>
      <c r="C215" s="167" t="s">
        <v>551</v>
      </c>
      <c r="D215" s="161">
        <f t="shared" si="12"/>
        <v>4</v>
      </c>
      <c r="E215" s="140">
        <f t="shared" si="13"/>
        <v>7</v>
      </c>
      <c r="F215" s="140">
        <f t="shared" si="14"/>
        <v>11</v>
      </c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>
        <v>4</v>
      </c>
      <c r="S215" s="140">
        <v>7</v>
      </c>
      <c r="T215" s="140">
        <v>11</v>
      </c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53"/>
    </row>
    <row r="216" spans="1:31" x14ac:dyDescent="0.2">
      <c r="A216" s="141">
        <v>16</v>
      </c>
      <c r="B216" s="142" t="s">
        <v>274</v>
      </c>
      <c r="C216" s="167" t="s">
        <v>552</v>
      </c>
      <c r="D216" s="161">
        <f t="shared" si="12"/>
        <v>7</v>
      </c>
      <c r="E216" s="140">
        <f t="shared" si="13"/>
        <v>4</v>
      </c>
      <c r="F216" s="140">
        <f t="shared" si="14"/>
        <v>11</v>
      </c>
      <c r="G216" s="140">
        <v>1</v>
      </c>
      <c r="H216" s="140"/>
      <c r="I216" s="140">
        <v>1</v>
      </c>
      <c r="J216" s="140"/>
      <c r="K216" s="140"/>
      <c r="L216" s="140"/>
      <c r="M216" s="140">
        <v>1</v>
      </c>
      <c r="N216" s="140"/>
      <c r="O216" s="140">
        <v>1</v>
      </c>
      <c r="P216" s="140"/>
      <c r="Q216" s="140"/>
      <c r="R216" s="140">
        <v>5</v>
      </c>
      <c r="S216" s="140">
        <v>4</v>
      </c>
      <c r="T216" s="140">
        <v>9</v>
      </c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53"/>
    </row>
    <row r="217" spans="1:31" x14ac:dyDescent="0.2">
      <c r="A217" s="141">
        <v>24</v>
      </c>
      <c r="B217" s="142" t="s">
        <v>389</v>
      </c>
      <c r="C217" s="167" t="s">
        <v>553</v>
      </c>
      <c r="D217" s="161">
        <f t="shared" si="12"/>
        <v>0</v>
      </c>
      <c r="E217" s="140">
        <f t="shared" si="13"/>
        <v>1</v>
      </c>
      <c r="F217" s="140">
        <f t="shared" si="14"/>
        <v>1</v>
      </c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>
        <v>1</v>
      </c>
      <c r="T217" s="140">
        <v>1</v>
      </c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53"/>
    </row>
    <row r="218" spans="1:31" x14ac:dyDescent="0.2">
      <c r="A218" s="141">
        <v>45</v>
      </c>
      <c r="B218" s="142" t="s">
        <v>276</v>
      </c>
      <c r="C218" s="167" t="s">
        <v>554</v>
      </c>
      <c r="D218" s="161">
        <f t="shared" si="12"/>
        <v>1</v>
      </c>
      <c r="E218" s="140">
        <f t="shared" si="13"/>
        <v>2</v>
      </c>
      <c r="F218" s="140">
        <f t="shared" si="14"/>
        <v>3</v>
      </c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>
        <v>1</v>
      </c>
      <c r="S218" s="140">
        <v>2</v>
      </c>
      <c r="T218" s="140">
        <v>3</v>
      </c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53"/>
    </row>
    <row r="219" spans="1:31" x14ac:dyDescent="0.2">
      <c r="A219" s="141">
        <v>52</v>
      </c>
      <c r="B219" s="142" t="s">
        <v>278</v>
      </c>
      <c r="C219" s="167" t="s">
        <v>555</v>
      </c>
      <c r="D219" s="161">
        <f t="shared" si="12"/>
        <v>0</v>
      </c>
      <c r="E219" s="140">
        <f t="shared" si="13"/>
        <v>1</v>
      </c>
      <c r="F219" s="140">
        <f t="shared" si="14"/>
        <v>1</v>
      </c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>
        <v>1</v>
      </c>
      <c r="T219" s="140">
        <v>1</v>
      </c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53"/>
    </row>
    <row r="220" spans="1:31" x14ac:dyDescent="0.2">
      <c r="A220" s="139" t="s">
        <v>429</v>
      </c>
      <c r="B220" s="138"/>
      <c r="C220" s="166"/>
      <c r="D220" s="161">
        <f t="shared" si="12"/>
        <v>7</v>
      </c>
      <c r="E220" s="140">
        <f t="shared" si="13"/>
        <v>43</v>
      </c>
      <c r="F220" s="140">
        <f t="shared" si="14"/>
        <v>50</v>
      </c>
      <c r="G220" s="140"/>
      <c r="H220" s="140">
        <v>2</v>
      </c>
      <c r="I220" s="140">
        <v>2</v>
      </c>
      <c r="J220" s="140"/>
      <c r="K220" s="140"/>
      <c r="L220" s="140"/>
      <c r="M220" s="140">
        <v>1</v>
      </c>
      <c r="N220" s="140">
        <v>4</v>
      </c>
      <c r="O220" s="140">
        <v>5</v>
      </c>
      <c r="P220" s="140"/>
      <c r="Q220" s="140"/>
      <c r="R220" s="140">
        <v>5</v>
      </c>
      <c r="S220" s="140">
        <v>35</v>
      </c>
      <c r="T220" s="140">
        <v>40</v>
      </c>
      <c r="U220" s="140"/>
      <c r="V220" s="140"/>
      <c r="W220" s="140"/>
      <c r="X220" s="140"/>
      <c r="Y220" s="140"/>
      <c r="Z220" s="140">
        <v>1</v>
      </c>
      <c r="AA220" s="140"/>
      <c r="AB220" s="140">
        <v>1</v>
      </c>
      <c r="AC220" s="140"/>
      <c r="AD220" s="140">
        <v>2</v>
      </c>
      <c r="AE220" s="153">
        <v>2</v>
      </c>
    </row>
    <row r="221" spans="1:31" x14ac:dyDescent="0.2">
      <c r="A221" s="141">
        <v>14.0901</v>
      </c>
      <c r="B221" s="142" t="s">
        <v>241</v>
      </c>
      <c r="C221" s="167" t="s">
        <v>556</v>
      </c>
      <c r="D221" s="161">
        <f t="shared" si="12"/>
        <v>2</v>
      </c>
      <c r="E221" s="140">
        <f t="shared" si="13"/>
        <v>20</v>
      </c>
      <c r="F221" s="140">
        <f t="shared" si="14"/>
        <v>22</v>
      </c>
      <c r="G221" s="140"/>
      <c r="H221" s="140">
        <v>1</v>
      </c>
      <c r="I221" s="140">
        <v>1</v>
      </c>
      <c r="J221" s="140"/>
      <c r="K221" s="140"/>
      <c r="L221" s="140"/>
      <c r="M221" s="140">
        <v>1</v>
      </c>
      <c r="N221" s="140">
        <v>1</v>
      </c>
      <c r="O221" s="140">
        <v>2</v>
      </c>
      <c r="P221" s="140"/>
      <c r="Q221" s="140"/>
      <c r="R221" s="140">
        <v>1</v>
      </c>
      <c r="S221" s="140">
        <v>17</v>
      </c>
      <c r="T221" s="140">
        <v>18</v>
      </c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>
        <v>1</v>
      </c>
      <c r="AE221" s="153">
        <v>1</v>
      </c>
    </row>
    <row r="222" spans="1:31" x14ac:dyDescent="0.2">
      <c r="A222" s="141">
        <v>14.100099999999999</v>
      </c>
      <c r="B222" s="142" t="s">
        <v>243</v>
      </c>
      <c r="C222" s="167" t="s">
        <v>557</v>
      </c>
      <c r="D222" s="161">
        <f t="shared" si="12"/>
        <v>0</v>
      </c>
      <c r="E222" s="140">
        <f t="shared" si="13"/>
        <v>8</v>
      </c>
      <c r="F222" s="140">
        <f t="shared" si="14"/>
        <v>8</v>
      </c>
      <c r="G222" s="140"/>
      <c r="H222" s="140"/>
      <c r="I222" s="140"/>
      <c r="J222" s="140"/>
      <c r="K222" s="140"/>
      <c r="L222" s="140"/>
      <c r="M222" s="140"/>
      <c r="N222" s="140">
        <v>2</v>
      </c>
      <c r="O222" s="140">
        <v>2</v>
      </c>
      <c r="P222" s="140"/>
      <c r="Q222" s="140"/>
      <c r="R222" s="140"/>
      <c r="S222" s="140">
        <v>6</v>
      </c>
      <c r="T222" s="140">
        <v>6</v>
      </c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53"/>
    </row>
    <row r="223" spans="1:31" x14ac:dyDescent="0.2">
      <c r="A223" s="141">
        <v>14.190099999999999</v>
      </c>
      <c r="B223" s="142" t="s">
        <v>245</v>
      </c>
      <c r="C223" s="167" t="s">
        <v>558</v>
      </c>
      <c r="D223" s="161">
        <f t="shared" si="12"/>
        <v>5</v>
      </c>
      <c r="E223" s="140">
        <f t="shared" si="13"/>
        <v>15</v>
      </c>
      <c r="F223" s="140">
        <f t="shared" si="14"/>
        <v>20</v>
      </c>
      <c r="G223" s="140"/>
      <c r="H223" s="140">
        <v>1</v>
      </c>
      <c r="I223" s="140">
        <v>1</v>
      </c>
      <c r="J223" s="140"/>
      <c r="K223" s="140"/>
      <c r="L223" s="140"/>
      <c r="M223" s="140"/>
      <c r="N223" s="140">
        <v>1</v>
      </c>
      <c r="O223" s="140">
        <v>1</v>
      </c>
      <c r="P223" s="140"/>
      <c r="Q223" s="140"/>
      <c r="R223" s="140">
        <v>4</v>
      </c>
      <c r="S223" s="140">
        <v>12</v>
      </c>
      <c r="T223" s="140">
        <v>16</v>
      </c>
      <c r="U223" s="140"/>
      <c r="V223" s="140"/>
      <c r="W223" s="140"/>
      <c r="X223" s="140"/>
      <c r="Y223" s="140"/>
      <c r="Z223" s="140">
        <v>1</v>
      </c>
      <c r="AA223" s="140"/>
      <c r="AB223" s="140">
        <v>1</v>
      </c>
      <c r="AC223" s="140"/>
      <c r="AD223" s="140">
        <v>1</v>
      </c>
      <c r="AE223" s="153">
        <v>1</v>
      </c>
    </row>
    <row r="224" spans="1:31" x14ac:dyDescent="0.2">
      <c r="A224" s="115" t="s">
        <v>559</v>
      </c>
      <c r="B224" s="144"/>
      <c r="C224" s="168"/>
      <c r="D224" s="162">
        <f t="shared" ref="D224:D287" si="15">G224+J224+M224+P224+R224+U224+W224+Z224+AC224</f>
        <v>1537</v>
      </c>
      <c r="E224" s="145">
        <f t="shared" ref="E224:E287" si="16">H224+K224+N224+S224+X224+AA224+AD224</f>
        <v>685</v>
      </c>
      <c r="F224" s="145">
        <f t="shared" ref="F224:F287" si="17">SUM(D224:E224)</f>
        <v>2222</v>
      </c>
      <c r="G224" s="145">
        <v>10</v>
      </c>
      <c r="H224" s="145">
        <v>1</v>
      </c>
      <c r="I224" s="145">
        <v>11</v>
      </c>
      <c r="J224" s="145">
        <v>1</v>
      </c>
      <c r="K224" s="145"/>
      <c r="L224" s="145">
        <v>1</v>
      </c>
      <c r="M224" s="145">
        <v>44</v>
      </c>
      <c r="N224" s="145">
        <v>15</v>
      </c>
      <c r="O224" s="145">
        <v>59</v>
      </c>
      <c r="P224" s="145"/>
      <c r="Q224" s="145"/>
      <c r="R224" s="145">
        <v>1159</v>
      </c>
      <c r="S224" s="145">
        <v>487</v>
      </c>
      <c r="T224" s="145">
        <v>1646</v>
      </c>
      <c r="U224" s="145">
        <v>1</v>
      </c>
      <c r="V224" s="145">
        <v>1</v>
      </c>
      <c r="W224" s="145"/>
      <c r="X224" s="145">
        <v>2</v>
      </c>
      <c r="Y224" s="145">
        <v>2</v>
      </c>
      <c r="Z224" s="145">
        <v>6</v>
      </c>
      <c r="AA224" s="145">
        <v>11</v>
      </c>
      <c r="AB224" s="145">
        <v>17</v>
      </c>
      <c r="AC224" s="145">
        <v>316</v>
      </c>
      <c r="AD224" s="145">
        <v>169</v>
      </c>
      <c r="AE224" s="154">
        <v>485</v>
      </c>
    </row>
    <row r="225" spans="1:31" x14ac:dyDescent="0.2">
      <c r="A225" s="135" t="s">
        <v>12</v>
      </c>
      <c r="B225" s="136"/>
      <c r="C225" s="165"/>
      <c r="D225" s="160">
        <f t="shared" si="15"/>
        <v>1221</v>
      </c>
      <c r="E225" s="137">
        <f t="shared" si="16"/>
        <v>465</v>
      </c>
      <c r="F225" s="137">
        <f t="shared" si="17"/>
        <v>1686</v>
      </c>
      <c r="G225" s="137">
        <v>10</v>
      </c>
      <c r="H225" s="137">
        <v>1</v>
      </c>
      <c r="I225" s="137">
        <v>11</v>
      </c>
      <c r="J225" s="137"/>
      <c r="K225" s="137"/>
      <c r="L225" s="137"/>
      <c r="M225" s="137">
        <v>43</v>
      </c>
      <c r="N225" s="137">
        <v>15</v>
      </c>
      <c r="O225" s="137">
        <v>58</v>
      </c>
      <c r="P225" s="137"/>
      <c r="Q225" s="137"/>
      <c r="R225" s="137">
        <v>932</v>
      </c>
      <c r="S225" s="137">
        <v>336</v>
      </c>
      <c r="T225" s="137">
        <v>1268</v>
      </c>
      <c r="U225" s="137">
        <v>1</v>
      </c>
      <c r="V225" s="137">
        <v>1</v>
      </c>
      <c r="W225" s="137"/>
      <c r="X225" s="137">
        <v>1</v>
      </c>
      <c r="Y225" s="137">
        <v>1</v>
      </c>
      <c r="Z225" s="137">
        <v>2</v>
      </c>
      <c r="AA225" s="137">
        <v>4</v>
      </c>
      <c r="AB225" s="137">
        <v>6</v>
      </c>
      <c r="AC225" s="137">
        <v>233</v>
      </c>
      <c r="AD225" s="137">
        <v>108</v>
      </c>
      <c r="AE225" s="152">
        <v>341</v>
      </c>
    </row>
    <row r="226" spans="1:31" x14ac:dyDescent="0.2">
      <c r="A226" s="139" t="s">
        <v>13</v>
      </c>
      <c r="B226" s="138"/>
      <c r="C226" s="166"/>
      <c r="D226" s="161">
        <f t="shared" si="15"/>
        <v>943</v>
      </c>
      <c r="E226" s="140">
        <f t="shared" si="16"/>
        <v>320</v>
      </c>
      <c r="F226" s="140">
        <f t="shared" si="17"/>
        <v>1263</v>
      </c>
      <c r="G226" s="140">
        <v>7</v>
      </c>
      <c r="H226" s="140"/>
      <c r="I226" s="140">
        <v>7</v>
      </c>
      <c r="J226" s="140"/>
      <c r="K226" s="140"/>
      <c r="L226" s="140"/>
      <c r="M226" s="140">
        <v>32</v>
      </c>
      <c r="N226" s="140">
        <v>11</v>
      </c>
      <c r="O226" s="140">
        <v>43</v>
      </c>
      <c r="P226" s="140"/>
      <c r="Q226" s="140"/>
      <c r="R226" s="140">
        <v>724</v>
      </c>
      <c r="S226" s="140">
        <v>232</v>
      </c>
      <c r="T226" s="140">
        <v>956</v>
      </c>
      <c r="U226" s="140">
        <v>1</v>
      </c>
      <c r="V226" s="140">
        <v>1</v>
      </c>
      <c r="W226" s="140"/>
      <c r="X226" s="140">
        <v>1</v>
      </c>
      <c r="Y226" s="140">
        <v>1</v>
      </c>
      <c r="Z226" s="140">
        <v>2</v>
      </c>
      <c r="AA226" s="140">
        <v>4</v>
      </c>
      <c r="AB226" s="140">
        <v>6</v>
      </c>
      <c r="AC226" s="140">
        <v>177</v>
      </c>
      <c r="AD226" s="140">
        <v>72</v>
      </c>
      <c r="AE226" s="153">
        <v>249</v>
      </c>
    </row>
    <row r="227" spans="1:31" x14ac:dyDescent="0.2">
      <c r="A227" s="141">
        <v>16.010100000000001</v>
      </c>
      <c r="B227" s="142" t="s">
        <v>285</v>
      </c>
      <c r="C227" s="167" t="s">
        <v>286</v>
      </c>
      <c r="D227" s="161">
        <f t="shared" si="15"/>
        <v>329</v>
      </c>
      <c r="E227" s="140">
        <f t="shared" si="16"/>
        <v>76</v>
      </c>
      <c r="F227" s="140">
        <f t="shared" si="17"/>
        <v>405</v>
      </c>
      <c r="G227" s="140">
        <v>2</v>
      </c>
      <c r="H227" s="140"/>
      <c r="I227" s="140">
        <v>2</v>
      </c>
      <c r="J227" s="140"/>
      <c r="K227" s="140"/>
      <c r="L227" s="140"/>
      <c r="M227" s="140">
        <v>12</v>
      </c>
      <c r="N227" s="140"/>
      <c r="O227" s="140">
        <v>12</v>
      </c>
      <c r="P227" s="140"/>
      <c r="Q227" s="140"/>
      <c r="R227" s="140">
        <v>253</v>
      </c>
      <c r="S227" s="140">
        <v>58</v>
      </c>
      <c r="T227" s="140">
        <v>311</v>
      </c>
      <c r="U227" s="140"/>
      <c r="V227" s="140"/>
      <c r="W227" s="140"/>
      <c r="X227" s="140">
        <v>1</v>
      </c>
      <c r="Y227" s="140">
        <v>1</v>
      </c>
      <c r="Z227" s="140">
        <v>1</v>
      </c>
      <c r="AA227" s="140"/>
      <c r="AB227" s="140">
        <v>1</v>
      </c>
      <c r="AC227" s="140">
        <v>61</v>
      </c>
      <c r="AD227" s="140">
        <v>17</v>
      </c>
      <c r="AE227" s="153">
        <v>78</v>
      </c>
    </row>
    <row r="228" spans="1:31" x14ac:dyDescent="0.2">
      <c r="A228" s="141">
        <v>16.010400000000001</v>
      </c>
      <c r="B228" s="142" t="s">
        <v>287</v>
      </c>
      <c r="C228" s="167" t="s">
        <v>288</v>
      </c>
      <c r="D228" s="161">
        <f t="shared" si="15"/>
        <v>101</v>
      </c>
      <c r="E228" s="140">
        <f t="shared" si="16"/>
        <v>27</v>
      </c>
      <c r="F228" s="140">
        <f t="shared" si="17"/>
        <v>128</v>
      </c>
      <c r="G228" s="140"/>
      <c r="H228" s="140"/>
      <c r="I228" s="140"/>
      <c r="J228" s="140"/>
      <c r="K228" s="140"/>
      <c r="L228" s="140"/>
      <c r="M228" s="140">
        <v>4</v>
      </c>
      <c r="N228" s="140">
        <v>2</v>
      </c>
      <c r="O228" s="140">
        <v>6</v>
      </c>
      <c r="P228" s="140"/>
      <c r="Q228" s="140"/>
      <c r="R228" s="140">
        <v>72</v>
      </c>
      <c r="S228" s="140">
        <v>18</v>
      </c>
      <c r="T228" s="140">
        <v>90</v>
      </c>
      <c r="U228" s="140"/>
      <c r="V228" s="140"/>
      <c r="W228" s="140"/>
      <c r="X228" s="140"/>
      <c r="Y228" s="140"/>
      <c r="Z228" s="140"/>
      <c r="AA228" s="140"/>
      <c r="AB228" s="140"/>
      <c r="AC228" s="140">
        <v>25</v>
      </c>
      <c r="AD228" s="140">
        <v>7</v>
      </c>
      <c r="AE228" s="153">
        <v>32</v>
      </c>
    </row>
    <row r="229" spans="1:31" x14ac:dyDescent="0.2">
      <c r="A229" s="143"/>
      <c r="B229" s="142" t="s">
        <v>289</v>
      </c>
      <c r="C229" s="167" t="s">
        <v>290</v>
      </c>
      <c r="D229" s="161">
        <f t="shared" si="15"/>
        <v>73</v>
      </c>
      <c r="E229" s="140">
        <f t="shared" si="16"/>
        <v>22</v>
      </c>
      <c r="F229" s="140">
        <f t="shared" si="17"/>
        <v>95</v>
      </c>
      <c r="G229" s="140">
        <v>1</v>
      </c>
      <c r="H229" s="140"/>
      <c r="I229" s="140">
        <v>1</v>
      </c>
      <c r="J229" s="140"/>
      <c r="K229" s="140"/>
      <c r="L229" s="140"/>
      <c r="M229" s="140">
        <v>5</v>
      </c>
      <c r="N229" s="140">
        <v>1</v>
      </c>
      <c r="O229" s="140">
        <v>6</v>
      </c>
      <c r="P229" s="140"/>
      <c r="Q229" s="140"/>
      <c r="R229" s="140">
        <v>56</v>
      </c>
      <c r="S229" s="140">
        <v>17</v>
      </c>
      <c r="T229" s="140">
        <v>73</v>
      </c>
      <c r="U229" s="140"/>
      <c r="V229" s="140"/>
      <c r="W229" s="140"/>
      <c r="X229" s="140"/>
      <c r="Y229" s="140"/>
      <c r="Z229" s="140">
        <v>1</v>
      </c>
      <c r="AA229" s="140"/>
      <c r="AB229" s="140">
        <v>1</v>
      </c>
      <c r="AC229" s="140">
        <v>10</v>
      </c>
      <c r="AD229" s="140">
        <v>4</v>
      </c>
      <c r="AE229" s="153">
        <v>14</v>
      </c>
    </row>
    <row r="230" spans="1:31" x14ac:dyDescent="0.2">
      <c r="A230" s="141">
        <v>16.090499999999999</v>
      </c>
      <c r="B230" s="142" t="s">
        <v>293</v>
      </c>
      <c r="C230" s="167" t="s">
        <v>560</v>
      </c>
      <c r="D230" s="161">
        <f t="shared" si="15"/>
        <v>51</v>
      </c>
      <c r="E230" s="140">
        <f t="shared" si="16"/>
        <v>8</v>
      </c>
      <c r="F230" s="140">
        <f t="shared" si="17"/>
        <v>59</v>
      </c>
      <c r="G230" s="140"/>
      <c r="H230" s="140"/>
      <c r="I230" s="140"/>
      <c r="J230" s="140"/>
      <c r="K230" s="140"/>
      <c r="L230" s="140"/>
      <c r="M230" s="140">
        <v>1</v>
      </c>
      <c r="N230" s="140"/>
      <c r="O230" s="140">
        <v>1</v>
      </c>
      <c r="P230" s="140"/>
      <c r="Q230" s="140"/>
      <c r="R230" s="140">
        <v>37</v>
      </c>
      <c r="S230" s="140">
        <v>4</v>
      </c>
      <c r="T230" s="140">
        <v>41</v>
      </c>
      <c r="U230" s="140"/>
      <c r="V230" s="140"/>
      <c r="W230" s="140"/>
      <c r="X230" s="140"/>
      <c r="Y230" s="140"/>
      <c r="Z230" s="140"/>
      <c r="AA230" s="140"/>
      <c r="AB230" s="140"/>
      <c r="AC230" s="140">
        <v>13</v>
      </c>
      <c r="AD230" s="140">
        <v>4</v>
      </c>
      <c r="AE230" s="153">
        <v>17</v>
      </c>
    </row>
    <row r="231" spans="1:31" x14ac:dyDescent="0.2">
      <c r="A231" s="141">
        <v>23.010100000000001</v>
      </c>
      <c r="B231" s="142" t="s">
        <v>295</v>
      </c>
      <c r="C231" s="167" t="s">
        <v>296</v>
      </c>
      <c r="D231" s="161">
        <f t="shared" si="15"/>
        <v>4</v>
      </c>
      <c r="E231" s="140">
        <f t="shared" si="16"/>
        <v>5</v>
      </c>
      <c r="F231" s="140">
        <f t="shared" si="17"/>
        <v>9</v>
      </c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>
        <v>2</v>
      </c>
      <c r="S231" s="140">
        <v>2</v>
      </c>
      <c r="T231" s="140">
        <v>4</v>
      </c>
      <c r="U231" s="140"/>
      <c r="V231" s="140"/>
      <c r="W231" s="140"/>
      <c r="X231" s="140"/>
      <c r="Y231" s="140"/>
      <c r="Z231" s="140"/>
      <c r="AA231" s="140"/>
      <c r="AB231" s="140"/>
      <c r="AC231" s="140">
        <v>2</v>
      </c>
      <c r="AD231" s="140">
        <v>3</v>
      </c>
      <c r="AE231" s="153">
        <v>5</v>
      </c>
    </row>
    <row r="232" spans="1:31" x14ac:dyDescent="0.2">
      <c r="A232" s="141">
        <v>23.9999</v>
      </c>
      <c r="B232" s="142" t="s">
        <v>297</v>
      </c>
      <c r="C232" s="167" t="s">
        <v>561</v>
      </c>
      <c r="D232" s="161">
        <f t="shared" si="15"/>
        <v>55</v>
      </c>
      <c r="E232" s="140">
        <f t="shared" si="16"/>
        <v>12</v>
      </c>
      <c r="F232" s="140">
        <f t="shared" si="17"/>
        <v>67</v>
      </c>
      <c r="G232" s="140">
        <v>1</v>
      </c>
      <c r="H232" s="140"/>
      <c r="I232" s="140">
        <v>1</v>
      </c>
      <c r="J232" s="140"/>
      <c r="K232" s="140"/>
      <c r="L232" s="140"/>
      <c r="M232" s="140">
        <v>2</v>
      </c>
      <c r="N232" s="140"/>
      <c r="O232" s="140">
        <v>2</v>
      </c>
      <c r="P232" s="140"/>
      <c r="Q232" s="140"/>
      <c r="R232" s="140">
        <v>46</v>
      </c>
      <c r="S232" s="140">
        <v>7</v>
      </c>
      <c r="T232" s="140">
        <v>53</v>
      </c>
      <c r="U232" s="140"/>
      <c r="V232" s="140"/>
      <c r="W232" s="140"/>
      <c r="X232" s="140"/>
      <c r="Y232" s="140"/>
      <c r="Z232" s="140"/>
      <c r="AA232" s="140">
        <v>2</v>
      </c>
      <c r="AB232" s="140">
        <v>2</v>
      </c>
      <c r="AC232" s="140">
        <v>6</v>
      </c>
      <c r="AD232" s="140">
        <v>3</v>
      </c>
      <c r="AE232" s="153">
        <v>9</v>
      </c>
    </row>
    <row r="233" spans="1:31" x14ac:dyDescent="0.2">
      <c r="A233" s="141">
        <v>38.010100000000001</v>
      </c>
      <c r="B233" s="142" t="s">
        <v>299</v>
      </c>
      <c r="C233" s="167" t="s">
        <v>562</v>
      </c>
      <c r="D233" s="161">
        <f t="shared" si="15"/>
        <v>20</v>
      </c>
      <c r="E233" s="140">
        <f t="shared" si="16"/>
        <v>23</v>
      </c>
      <c r="F233" s="140">
        <f t="shared" si="17"/>
        <v>43</v>
      </c>
      <c r="G233" s="140"/>
      <c r="H233" s="140"/>
      <c r="I233" s="140"/>
      <c r="J233" s="140"/>
      <c r="K233" s="140"/>
      <c r="L233" s="140"/>
      <c r="M233" s="140"/>
      <c r="N233" s="140">
        <v>2</v>
      </c>
      <c r="O233" s="140">
        <v>2</v>
      </c>
      <c r="P233" s="140"/>
      <c r="Q233" s="140"/>
      <c r="R233" s="140">
        <v>10</v>
      </c>
      <c r="S233" s="140">
        <v>16</v>
      </c>
      <c r="T233" s="140">
        <v>26</v>
      </c>
      <c r="U233" s="140"/>
      <c r="V233" s="140"/>
      <c r="W233" s="140"/>
      <c r="X233" s="140"/>
      <c r="Y233" s="140"/>
      <c r="Z233" s="140"/>
      <c r="AA233" s="140"/>
      <c r="AB233" s="140"/>
      <c r="AC233" s="140">
        <v>10</v>
      </c>
      <c r="AD233" s="140">
        <v>5</v>
      </c>
      <c r="AE233" s="153">
        <v>15</v>
      </c>
    </row>
    <row r="234" spans="1:31" x14ac:dyDescent="0.2">
      <c r="A234" s="141">
        <v>50.0501</v>
      </c>
      <c r="B234" s="142" t="s">
        <v>301</v>
      </c>
      <c r="C234" s="167" t="s">
        <v>302</v>
      </c>
      <c r="D234" s="161">
        <f t="shared" si="15"/>
        <v>173</v>
      </c>
      <c r="E234" s="140">
        <f t="shared" si="16"/>
        <v>87</v>
      </c>
      <c r="F234" s="140">
        <f t="shared" si="17"/>
        <v>260</v>
      </c>
      <c r="G234" s="140">
        <v>3</v>
      </c>
      <c r="H234" s="140"/>
      <c r="I234" s="140">
        <v>3</v>
      </c>
      <c r="J234" s="140"/>
      <c r="K234" s="140"/>
      <c r="L234" s="140"/>
      <c r="M234" s="140">
        <v>6</v>
      </c>
      <c r="N234" s="140">
        <v>3</v>
      </c>
      <c r="O234" s="140">
        <v>9</v>
      </c>
      <c r="P234" s="140"/>
      <c r="Q234" s="140"/>
      <c r="R234" s="140">
        <v>138</v>
      </c>
      <c r="S234" s="140">
        <v>66</v>
      </c>
      <c r="T234" s="140">
        <v>204</v>
      </c>
      <c r="U234" s="140"/>
      <c r="V234" s="140"/>
      <c r="W234" s="140"/>
      <c r="X234" s="140"/>
      <c r="Y234" s="140"/>
      <c r="Z234" s="140"/>
      <c r="AA234" s="140">
        <v>2</v>
      </c>
      <c r="AB234" s="140">
        <v>2</v>
      </c>
      <c r="AC234" s="140">
        <v>26</v>
      </c>
      <c r="AD234" s="140">
        <v>16</v>
      </c>
      <c r="AE234" s="153">
        <v>42</v>
      </c>
    </row>
    <row r="235" spans="1:31" x14ac:dyDescent="0.2">
      <c r="A235" s="141">
        <v>50.070300000000003</v>
      </c>
      <c r="B235" s="142" t="s">
        <v>303</v>
      </c>
      <c r="C235" s="167" t="s">
        <v>304</v>
      </c>
      <c r="D235" s="161">
        <f t="shared" si="15"/>
        <v>88</v>
      </c>
      <c r="E235" s="140">
        <f t="shared" si="16"/>
        <v>17</v>
      </c>
      <c r="F235" s="140">
        <f t="shared" si="17"/>
        <v>105</v>
      </c>
      <c r="G235" s="140"/>
      <c r="H235" s="140"/>
      <c r="I235" s="140"/>
      <c r="J235" s="140"/>
      <c r="K235" s="140"/>
      <c r="L235" s="140"/>
      <c r="M235" s="140">
        <v>1</v>
      </c>
      <c r="N235" s="140">
        <v>1</v>
      </c>
      <c r="O235" s="140">
        <v>2</v>
      </c>
      <c r="P235" s="140"/>
      <c r="Q235" s="140"/>
      <c r="R235" s="140">
        <v>69</v>
      </c>
      <c r="S235" s="140">
        <v>12</v>
      </c>
      <c r="T235" s="140">
        <v>81</v>
      </c>
      <c r="U235" s="140"/>
      <c r="V235" s="140"/>
      <c r="W235" s="140"/>
      <c r="X235" s="140"/>
      <c r="Y235" s="140"/>
      <c r="Z235" s="140"/>
      <c r="AA235" s="140"/>
      <c r="AB235" s="140"/>
      <c r="AC235" s="140">
        <v>18</v>
      </c>
      <c r="AD235" s="140">
        <v>4</v>
      </c>
      <c r="AE235" s="153">
        <v>22</v>
      </c>
    </row>
    <row r="236" spans="1:31" x14ac:dyDescent="0.2">
      <c r="A236" s="141">
        <v>50.0901</v>
      </c>
      <c r="B236" s="142" t="s">
        <v>305</v>
      </c>
      <c r="C236" s="167" t="s">
        <v>563</v>
      </c>
      <c r="D236" s="161">
        <f t="shared" si="15"/>
        <v>49</v>
      </c>
      <c r="E236" s="140">
        <f t="shared" si="16"/>
        <v>43</v>
      </c>
      <c r="F236" s="140">
        <f t="shared" si="17"/>
        <v>92</v>
      </c>
      <c r="G236" s="140"/>
      <c r="H236" s="140"/>
      <c r="I236" s="140"/>
      <c r="J236" s="140"/>
      <c r="K236" s="140"/>
      <c r="L236" s="140"/>
      <c r="M236" s="140">
        <v>1</v>
      </c>
      <c r="N236" s="140">
        <v>2</v>
      </c>
      <c r="O236" s="140">
        <v>3</v>
      </c>
      <c r="P236" s="140"/>
      <c r="Q236" s="140"/>
      <c r="R236" s="140">
        <v>41</v>
      </c>
      <c r="S236" s="140">
        <v>32</v>
      </c>
      <c r="T236" s="140">
        <v>73</v>
      </c>
      <c r="U236" s="140">
        <v>1</v>
      </c>
      <c r="V236" s="140">
        <v>1</v>
      </c>
      <c r="W236" s="140"/>
      <c r="X236" s="140"/>
      <c r="Y236" s="140"/>
      <c r="Z236" s="140"/>
      <c r="AA236" s="140"/>
      <c r="AB236" s="140"/>
      <c r="AC236" s="140">
        <v>6</v>
      </c>
      <c r="AD236" s="140">
        <v>9</v>
      </c>
      <c r="AE236" s="153">
        <v>15</v>
      </c>
    </row>
    <row r="237" spans="1:31" x14ac:dyDescent="0.2">
      <c r="A237" s="139" t="s">
        <v>430</v>
      </c>
      <c r="B237" s="138"/>
      <c r="C237" s="166"/>
      <c r="D237" s="161">
        <f t="shared" si="15"/>
        <v>95</v>
      </c>
      <c r="E237" s="140">
        <f t="shared" si="16"/>
        <v>37</v>
      </c>
      <c r="F237" s="140">
        <f t="shared" si="17"/>
        <v>132</v>
      </c>
      <c r="G237" s="140"/>
      <c r="H237" s="140"/>
      <c r="I237" s="140"/>
      <c r="J237" s="140"/>
      <c r="K237" s="140"/>
      <c r="L237" s="140"/>
      <c r="M237" s="140">
        <v>4</v>
      </c>
      <c r="N237" s="140"/>
      <c r="O237" s="140">
        <v>4</v>
      </c>
      <c r="P237" s="140"/>
      <c r="Q237" s="140"/>
      <c r="R237" s="140">
        <v>69</v>
      </c>
      <c r="S237" s="140">
        <v>27</v>
      </c>
      <c r="T237" s="140">
        <v>96</v>
      </c>
      <c r="U237" s="140"/>
      <c r="V237" s="140"/>
      <c r="W237" s="140"/>
      <c r="X237" s="140"/>
      <c r="Y237" s="140"/>
      <c r="Z237" s="140"/>
      <c r="AA237" s="140"/>
      <c r="AB237" s="140"/>
      <c r="AC237" s="140">
        <v>22</v>
      </c>
      <c r="AD237" s="140">
        <v>10</v>
      </c>
      <c r="AE237" s="153">
        <v>32</v>
      </c>
    </row>
    <row r="238" spans="1:31" x14ac:dyDescent="0.2">
      <c r="A238" s="141">
        <v>50.060499999999998</v>
      </c>
      <c r="B238" s="142" t="s">
        <v>312</v>
      </c>
      <c r="C238" s="167" t="s">
        <v>564</v>
      </c>
      <c r="D238" s="161">
        <f t="shared" si="15"/>
        <v>8</v>
      </c>
      <c r="E238" s="140">
        <f t="shared" si="16"/>
        <v>4</v>
      </c>
      <c r="F238" s="140">
        <f t="shared" si="17"/>
        <v>12</v>
      </c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>
        <v>4</v>
      </c>
      <c r="S238" s="140">
        <v>2</v>
      </c>
      <c r="T238" s="140">
        <v>6</v>
      </c>
      <c r="U238" s="140"/>
      <c r="V238" s="140"/>
      <c r="W238" s="140"/>
      <c r="X238" s="140"/>
      <c r="Y238" s="140"/>
      <c r="Z238" s="140"/>
      <c r="AA238" s="140"/>
      <c r="AB238" s="140"/>
      <c r="AC238" s="140">
        <v>4</v>
      </c>
      <c r="AD238" s="140">
        <v>2</v>
      </c>
      <c r="AE238" s="153">
        <v>6</v>
      </c>
    </row>
    <row r="239" spans="1:31" x14ac:dyDescent="0.2">
      <c r="A239" s="141">
        <v>50.070099999999996</v>
      </c>
      <c r="B239" s="142" t="s">
        <v>314</v>
      </c>
      <c r="C239" s="167" t="s">
        <v>565</v>
      </c>
      <c r="D239" s="161">
        <f t="shared" si="15"/>
        <v>5</v>
      </c>
      <c r="E239" s="140">
        <f t="shared" si="16"/>
        <v>1</v>
      </c>
      <c r="F239" s="140">
        <f t="shared" si="17"/>
        <v>6</v>
      </c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>
        <v>1</v>
      </c>
      <c r="T239" s="140">
        <v>1</v>
      </c>
      <c r="U239" s="140"/>
      <c r="V239" s="140"/>
      <c r="W239" s="140"/>
      <c r="X239" s="140"/>
      <c r="Y239" s="140"/>
      <c r="Z239" s="140"/>
      <c r="AA239" s="140"/>
      <c r="AB239" s="140"/>
      <c r="AC239" s="140">
        <v>5</v>
      </c>
      <c r="AD239" s="140"/>
      <c r="AE239" s="153">
        <v>5</v>
      </c>
    </row>
    <row r="240" spans="1:31" x14ac:dyDescent="0.2">
      <c r="A240" s="141">
        <v>50.0702</v>
      </c>
      <c r="B240" s="142" t="s">
        <v>391</v>
      </c>
      <c r="C240" s="167" t="s">
        <v>566</v>
      </c>
      <c r="D240" s="161">
        <f t="shared" si="15"/>
        <v>40</v>
      </c>
      <c r="E240" s="140">
        <f t="shared" si="16"/>
        <v>11</v>
      </c>
      <c r="F240" s="140">
        <f t="shared" si="17"/>
        <v>51</v>
      </c>
      <c r="G240" s="140"/>
      <c r="H240" s="140"/>
      <c r="I240" s="140"/>
      <c r="J240" s="140"/>
      <c r="K240" s="140"/>
      <c r="L240" s="140"/>
      <c r="M240" s="140">
        <v>4</v>
      </c>
      <c r="N240" s="140"/>
      <c r="O240" s="140">
        <v>4</v>
      </c>
      <c r="P240" s="140"/>
      <c r="Q240" s="140"/>
      <c r="R240" s="140">
        <v>28</v>
      </c>
      <c r="S240" s="140">
        <v>11</v>
      </c>
      <c r="T240" s="140">
        <v>39</v>
      </c>
      <c r="U240" s="140"/>
      <c r="V240" s="140"/>
      <c r="W240" s="140"/>
      <c r="X240" s="140"/>
      <c r="Y240" s="140"/>
      <c r="Z240" s="140"/>
      <c r="AA240" s="140"/>
      <c r="AB240" s="140"/>
      <c r="AC240" s="140">
        <v>8</v>
      </c>
      <c r="AD240" s="140"/>
      <c r="AE240" s="153">
        <v>8</v>
      </c>
    </row>
    <row r="241" spans="1:31" x14ac:dyDescent="0.2">
      <c r="A241" s="141">
        <v>50.070399999999999</v>
      </c>
      <c r="B241" s="142" t="s">
        <v>316</v>
      </c>
      <c r="C241" s="167" t="s">
        <v>567</v>
      </c>
      <c r="D241" s="161">
        <f t="shared" si="15"/>
        <v>5</v>
      </c>
      <c r="E241" s="140">
        <f t="shared" si="16"/>
        <v>2</v>
      </c>
      <c r="F241" s="140">
        <f t="shared" si="17"/>
        <v>7</v>
      </c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>
        <v>5</v>
      </c>
      <c r="S241" s="140">
        <v>1</v>
      </c>
      <c r="T241" s="140">
        <v>6</v>
      </c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>
        <v>1</v>
      </c>
      <c r="AE241" s="153">
        <v>1</v>
      </c>
    </row>
    <row r="242" spans="1:31" x14ac:dyDescent="0.2">
      <c r="A242" s="141">
        <v>50.070500000000003</v>
      </c>
      <c r="B242" s="142" t="s">
        <v>320</v>
      </c>
      <c r="C242" s="167" t="s">
        <v>568</v>
      </c>
      <c r="D242" s="161">
        <f t="shared" si="15"/>
        <v>10</v>
      </c>
      <c r="E242" s="140">
        <f t="shared" si="16"/>
        <v>5</v>
      </c>
      <c r="F242" s="140">
        <f t="shared" si="17"/>
        <v>15</v>
      </c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>
        <v>10</v>
      </c>
      <c r="S242" s="140">
        <v>2</v>
      </c>
      <c r="T242" s="140">
        <v>12</v>
      </c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>
        <v>3</v>
      </c>
      <c r="AE242" s="153">
        <v>3</v>
      </c>
    </row>
    <row r="243" spans="1:31" x14ac:dyDescent="0.2">
      <c r="A243" s="143"/>
      <c r="B243" s="142" t="s">
        <v>318</v>
      </c>
      <c r="C243" s="167" t="s">
        <v>569</v>
      </c>
      <c r="D243" s="161">
        <f t="shared" si="15"/>
        <v>11</v>
      </c>
      <c r="E243" s="140">
        <f t="shared" si="16"/>
        <v>8</v>
      </c>
      <c r="F243" s="140">
        <f t="shared" si="17"/>
        <v>19</v>
      </c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>
        <v>9</v>
      </c>
      <c r="S243" s="140">
        <v>6</v>
      </c>
      <c r="T243" s="140">
        <v>15</v>
      </c>
      <c r="U243" s="140"/>
      <c r="V243" s="140"/>
      <c r="W243" s="140"/>
      <c r="X243" s="140"/>
      <c r="Y243" s="140"/>
      <c r="Z243" s="140"/>
      <c r="AA243" s="140"/>
      <c r="AB243" s="140"/>
      <c r="AC243" s="140">
        <v>2</v>
      </c>
      <c r="AD243" s="140">
        <v>2</v>
      </c>
      <c r="AE243" s="153">
        <v>4</v>
      </c>
    </row>
    <row r="244" spans="1:31" x14ac:dyDescent="0.2">
      <c r="A244" s="143"/>
      <c r="B244" s="142" t="s">
        <v>322</v>
      </c>
      <c r="C244" s="167" t="s">
        <v>570</v>
      </c>
      <c r="D244" s="161">
        <f t="shared" si="15"/>
        <v>15</v>
      </c>
      <c r="E244" s="140">
        <f t="shared" si="16"/>
        <v>2</v>
      </c>
      <c r="F244" s="140">
        <f t="shared" si="17"/>
        <v>17</v>
      </c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>
        <v>13</v>
      </c>
      <c r="S244" s="140">
        <v>1</v>
      </c>
      <c r="T244" s="140">
        <v>14</v>
      </c>
      <c r="U244" s="140"/>
      <c r="V244" s="140"/>
      <c r="W244" s="140"/>
      <c r="X244" s="140"/>
      <c r="Y244" s="140"/>
      <c r="Z244" s="140"/>
      <c r="AA244" s="140"/>
      <c r="AB244" s="140"/>
      <c r="AC244" s="140">
        <v>2</v>
      </c>
      <c r="AD244" s="140">
        <v>1</v>
      </c>
      <c r="AE244" s="153">
        <v>3</v>
      </c>
    </row>
    <row r="245" spans="1:31" x14ac:dyDescent="0.2">
      <c r="A245" s="141">
        <v>50.070799999999998</v>
      </c>
      <c r="B245" s="142" t="s">
        <v>324</v>
      </c>
      <c r="C245" s="167" t="s">
        <v>571</v>
      </c>
      <c r="D245" s="161">
        <f t="shared" si="15"/>
        <v>1</v>
      </c>
      <c r="E245" s="140">
        <f t="shared" si="16"/>
        <v>1</v>
      </c>
      <c r="F245" s="140">
        <f t="shared" si="17"/>
        <v>2</v>
      </c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>
        <v>1</v>
      </c>
      <c r="T245" s="140">
        <v>1</v>
      </c>
      <c r="U245" s="140"/>
      <c r="V245" s="140"/>
      <c r="W245" s="140"/>
      <c r="X245" s="140"/>
      <c r="Y245" s="140"/>
      <c r="Z245" s="140"/>
      <c r="AA245" s="140"/>
      <c r="AB245" s="140"/>
      <c r="AC245" s="140">
        <v>1</v>
      </c>
      <c r="AD245" s="140"/>
      <c r="AE245" s="153">
        <v>1</v>
      </c>
    </row>
    <row r="246" spans="1:31" x14ac:dyDescent="0.2">
      <c r="A246" s="141">
        <v>50.070900000000002</v>
      </c>
      <c r="B246" s="142" t="s">
        <v>326</v>
      </c>
      <c r="C246" s="167" t="s">
        <v>572</v>
      </c>
      <c r="D246" s="161">
        <f t="shared" si="15"/>
        <v>0</v>
      </c>
      <c r="E246" s="140">
        <f t="shared" si="16"/>
        <v>3</v>
      </c>
      <c r="F246" s="140">
        <f t="shared" si="17"/>
        <v>3</v>
      </c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>
        <v>2</v>
      </c>
      <c r="T246" s="140">
        <v>2</v>
      </c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>
        <v>1</v>
      </c>
      <c r="AE246" s="153">
        <v>1</v>
      </c>
    </row>
    <row r="247" spans="1:31" x14ac:dyDescent="0.2">
      <c r="A247" s="139" t="s">
        <v>418</v>
      </c>
      <c r="B247" s="138"/>
      <c r="C247" s="166"/>
      <c r="D247" s="161">
        <f t="shared" si="15"/>
        <v>118</v>
      </c>
      <c r="E247" s="140">
        <f t="shared" si="16"/>
        <v>36</v>
      </c>
      <c r="F247" s="140">
        <f t="shared" si="17"/>
        <v>154</v>
      </c>
      <c r="G247" s="140">
        <v>2</v>
      </c>
      <c r="H247" s="140">
        <v>1</v>
      </c>
      <c r="I247" s="140">
        <v>3</v>
      </c>
      <c r="J247" s="140"/>
      <c r="K247" s="140"/>
      <c r="L247" s="140"/>
      <c r="M247" s="140">
        <v>3</v>
      </c>
      <c r="N247" s="140">
        <v>1</v>
      </c>
      <c r="O247" s="140">
        <v>4</v>
      </c>
      <c r="P247" s="140"/>
      <c r="Q247" s="140"/>
      <c r="R247" s="140">
        <v>101</v>
      </c>
      <c r="S247" s="140">
        <v>26</v>
      </c>
      <c r="T247" s="140">
        <v>127</v>
      </c>
      <c r="U247" s="140"/>
      <c r="V247" s="140"/>
      <c r="W247" s="140"/>
      <c r="X247" s="140"/>
      <c r="Y247" s="140"/>
      <c r="Z247" s="140"/>
      <c r="AA247" s="140"/>
      <c r="AB247" s="140"/>
      <c r="AC247" s="140">
        <v>12</v>
      </c>
      <c r="AD247" s="140">
        <v>8</v>
      </c>
      <c r="AE247" s="153">
        <v>20</v>
      </c>
    </row>
    <row r="248" spans="1:31" x14ac:dyDescent="0.2">
      <c r="A248" s="141">
        <v>30.9999</v>
      </c>
      <c r="B248" s="142" t="s">
        <v>329</v>
      </c>
      <c r="C248" s="167" t="s">
        <v>573</v>
      </c>
      <c r="D248" s="161">
        <f t="shared" si="15"/>
        <v>19</v>
      </c>
      <c r="E248" s="140">
        <f t="shared" si="16"/>
        <v>3</v>
      </c>
      <c r="F248" s="140">
        <f t="shared" si="17"/>
        <v>22</v>
      </c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>
        <v>18</v>
      </c>
      <c r="S248" s="140">
        <v>2</v>
      </c>
      <c r="T248" s="140">
        <v>20</v>
      </c>
      <c r="U248" s="140"/>
      <c r="V248" s="140"/>
      <c r="W248" s="140"/>
      <c r="X248" s="140"/>
      <c r="Y248" s="140"/>
      <c r="Z248" s="140"/>
      <c r="AA248" s="140"/>
      <c r="AB248" s="140"/>
      <c r="AC248" s="140">
        <v>1</v>
      </c>
      <c r="AD248" s="140">
        <v>1</v>
      </c>
      <c r="AE248" s="153">
        <v>2</v>
      </c>
    </row>
    <row r="249" spans="1:31" x14ac:dyDescent="0.2">
      <c r="A249" s="143"/>
      <c r="B249" s="142" t="s">
        <v>331</v>
      </c>
      <c r="C249" s="167" t="s">
        <v>574</v>
      </c>
      <c r="D249" s="161">
        <f t="shared" si="15"/>
        <v>16</v>
      </c>
      <c r="E249" s="140">
        <f t="shared" si="16"/>
        <v>8</v>
      </c>
      <c r="F249" s="140">
        <f t="shared" si="17"/>
        <v>24</v>
      </c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>
        <v>10</v>
      </c>
      <c r="S249" s="140">
        <v>4</v>
      </c>
      <c r="T249" s="140">
        <v>14</v>
      </c>
      <c r="U249" s="140"/>
      <c r="V249" s="140"/>
      <c r="W249" s="140"/>
      <c r="X249" s="140"/>
      <c r="Y249" s="140"/>
      <c r="Z249" s="140"/>
      <c r="AA249" s="140"/>
      <c r="AB249" s="140"/>
      <c r="AC249" s="140">
        <v>6</v>
      </c>
      <c r="AD249" s="140">
        <v>4</v>
      </c>
      <c r="AE249" s="153">
        <v>10</v>
      </c>
    </row>
    <row r="250" spans="1:31" x14ac:dyDescent="0.2">
      <c r="A250" s="143"/>
      <c r="B250" s="142" t="s">
        <v>333</v>
      </c>
      <c r="C250" s="167" t="s">
        <v>575</v>
      </c>
      <c r="D250" s="161">
        <f t="shared" si="15"/>
        <v>12</v>
      </c>
      <c r="E250" s="140">
        <f t="shared" si="16"/>
        <v>7</v>
      </c>
      <c r="F250" s="140">
        <f t="shared" si="17"/>
        <v>19</v>
      </c>
      <c r="G250" s="140"/>
      <c r="H250" s="140"/>
      <c r="I250" s="140"/>
      <c r="J250" s="140"/>
      <c r="K250" s="140"/>
      <c r="L250" s="140"/>
      <c r="M250" s="140">
        <v>1</v>
      </c>
      <c r="N250" s="140"/>
      <c r="O250" s="140">
        <v>1</v>
      </c>
      <c r="P250" s="140"/>
      <c r="Q250" s="140"/>
      <c r="R250" s="140">
        <v>8</v>
      </c>
      <c r="S250" s="140">
        <v>4</v>
      </c>
      <c r="T250" s="140">
        <v>12</v>
      </c>
      <c r="U250" s="140"/>
      <c r="V250" s="140"/>
      <c r="W250" s="140"/>
      <c r="X250" s="140"/>
      <c r="Y250" s="140"/>
      <c r="Z250" s="140"/>
      <c r="AA250" s="140"/>
      <c r="AB250" s="140"/>
      <c r="AC250" s="140">
        <v>3</v>
      </c>
      <c r="AD250" s="140">
        <v>3</v>
      </c>
      <c r="AE250" s="153">
        <v>6</v>
      </c>
    </row>
    <row r="251" spans="1:31" x14ac:dyDescent="0.2">
      <c r="A251" s="143"/>
      <c r="B251" s="142" t="s">
        <v>337</v>
      </c>
      <c r="C251" s="167" t="s">
        <v>69</v>
      </c>
      <c r="D251" s="161">
        <f t="shared" si="15"/>
        <v>66</v>
      </c>
      <c r="E251" s="140">
        <f t="shared" si="16"/>
        <v>16</v>
      </c>
      <c r="F251" s="140">
        <f t="shared" si="17"/>
        <v>82</v>
      </c>
      <c r="G251" s="140">
        <v>2</v>
      </c>
      <c r="H251" s="140">
        <v>1</v>
      </c>
      <c r="I251" s="140">
        <v>3</v>
      </c>
      <c r="J251" s="140"/>
      <c r="K251" s="140"/>
      <c r="L251" s="140"/>
      <c r="M251" s="140">
        <v>2</v>
      </c>
      <c r="N251" s="140">
        <v>1</v>
      </c>
      <c r="O251" s="140">
        <v>3</v>
      </c>
      <c r="P251" s="140"/>
      <c r="Q251" s="140"/>
      <c r="R251" s="140">
        <v>61</v>
      </c>
      <c r="S251" s="140">
        <v>14</v>
      </c>
      <c r="T251" s="140">
        <v>75</v>
      </c>
      <c r="U251" s="140"/>
      <c r="V251" s="140"/>
      <c r="W251" s="140"/>
      <c r="X251" s="140"/>
      <c r="Y251" s="140"/>
      <c r="Z251" s="140"/>
      <c r="AA251" s="140"/>
      <c r="AB251" s="140"/>
      <c r="AC251" s="140">
        <v>1</v>
      </c>
      <c r="AD251" s="140"/>
      <c r="AE251" s="153">
        <v>1</v>
      </c>
    </row>
    <row r="252" spans="1:31" x14ac:dyDescent="0.2">
      <c r="A252" s="143"/>
      <c r="B252" s="142" t="s">
        <v>335</v>
      </c>
      <c r="C252" s="167" t="s">
        <v>576</v>
      </c>
      <c r="D252" s="161">
        <f t="shared" si="15"/>
        <v>2</v>
      </c>
      <c r="E252" s="140">
        <f t="shared" si="16"/>
        <v>0</v>
      </c>
      <c r="F252" s="140">
        <f t="shared" si="17"/>
        <v>2</v>
      </c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>
        <v>1</v>
      </c>
      <c r="S252" s="140"/>
      <c r="T252" s="140">
        <v>1</v>
      </c>
      <c r="U252" s="140"/>
      <c r="V252" s="140"/>
      <c r="W252" s="140"/>
      <c r="X252" s="140"/>
      <c r="Y252" s="140"/>
      <c r="Z252" s="140"/>
      <c r="AA252" s="140"/>
      <c r="AB252" s="140"/>
      <c r="AC252" s="140">
        <v>1</v>
      </c>
      <c r="AD252" s="140"/>
      <c r="AE252" s="153">
        <v>1</v>
      </c>
    </row>
    <row r="253" spans="1:31" x14ac:dyDescent="0.2">
      <c r="A253" s="143"/>
      <c r="B253" s="142" t="s">
        <v>595</v>
      </c>
      <c r="C253" s="167" t="s">
        <v>596</v>
      </c>
      <c r="D253" s="161">
        <f t="shared" si="15"/>
        <v>3</v>
      </c>
      <c r="E253" s="140">
        <f t="shared" si="16"/>
        <v>2</v>
      </c>
      <c r="F253" s="140">
        <f t="shared" si="17"/>
        <v>5</v>
      </c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>
        <v>3</v>
      </c>
      <c r="S253" s="140">
        <v>2</v>
      </c>
      <c r="T253" s="140">
        <v>5</v>
      </c>
      <c r="U253" s="140"/>
      <c r="V253" s="140"/>
      <c r="W253" s="140"/>
      <c r="X253" s="140"/>
      <c r="Y253" s="140"/>
      <c r="Z253" s="140"/>
      <c r="AA253" s="140"/>
      <c r="AB253" s="140"/>
      <c r="AC253" s="140"/>
      <c r="AD253" s="140"/>
      <c r="AE253" s="153"/>
    </row>
    <row r="254" spans="1:31" x14ac:dyDescent="0.2">
      <c r="A254" s="139" t="s">
        <v>431</v>
      </c>
      <c r="B254" s="138"/>
      <c r="C254" s="166"/>
      <c r="D254" s="161">
        <f t="shared" si="15"/>
        <v>65</v>
      </c>
      <c r="E254" s="140">
        <f t="shared" si="16"/>
        <v>72</v>
      </c>
      <c r="F254" s="140">
        <f t="shared" si="17"/>
        <v>137</v>
      </c>
      <c r="G254" s="140">
        <v>1</v>
      </c>
      <c r="H254" s="140"/>
      <c r="I254" s="140">
        <v>1</v>
      </c>
      <c r="J254" s="140"/>
      <c r="K254" s="140"/>
      <c r="L254" s="140"/>
      <c r="M254" s="140">
        <v>4</v>
      </c>
      <c r="N254" s="140">
        <v>3</v>
      </c>
      <c r="O254" s="140">
        <v>7</v>
      </c>
      <c r="P254" s="140"/>
      <c r="Q254" s="140"/>
      <c r="R254" s="140">
        <v>38</v>
      </c>
      <c r="S254" s="140">
        <v>51</v>
      </c>
      <c r="T254" s="140">
        <v>89</v>
      </c>
      <c r="U254" s="140"/>
      <c r="V254" s="140"/>
      <c r="W254" s="140"/>
      <c r="X254" s="140"/>
      <c r="Y254" s="140"/>
      <c r="Z254" s="140"/>
      <c r="AA254" s="140"/>
      <c r="AB254" s="140"/>
      <c r="AC254" s="140">
        <v>22</v>
      </c>
      <c r="AD254" s="140">
        <v>18</v>
      </c>
      <c r="AE254" s="153">
        <v>40</v>
      </c>
    </row>
    <row r="255" spans="1:31" x14ac:dyDescent="0.2">
      <c r="A255" s="141">
        <v>54.010300000000001</v>
      </c>
      <c r="B255" s="142" t="s">
        <v>307</v>
      </c>
      <c r="C255" s="167" t="s">
        <v>308</v>
      </c>
      <c r="D255" s="161">
        <f t="shared" si="15"/>
        <v>41</v>
      </c>
      <c r="E255" s="140">
        <f t="shared" si="16"/>
        <v>37</v>
      </c>
      <c r="F255" s="140">
        <f t="shared" si="17"/>
        <v>78</v>
      </c>
      <c r="G255" s="140"/>
      <c r="H255" s="140"/>
      <c r="I255" s="140"/>
      <c r="J255" s="140"/>
      <c r="K255" s="140"/>
      <c r="L255" s="140"/>
      <c r="M255" s="140">
        <v>2</v>
      </c>
      <c r="N255" s="140">
        <v>2</v>
      </c>
      <c r="O255" s="140">
        <v>4</v>
      </c>
      <c r="P255" s="140"/>
      <c r="Q255" s="140"/>
      <c r="R255" s="140">
        <v>28</v>
      </c>
      <c r="S255" s="140">
        <v>22</v>
      </c>
      <c r="T255" s="140">
        <v>50</v>
      </c>
      <c r="U255" s="140"/>
      <c r="V255" s="140"/>
      <c r="W255" s="140"/>
      <c r="X255" s="140"/>
      <c r="Y255" s="140"/>
      <c r="Z255" s="140"/>
      <c r="AA255" s="140"/>
      <c r="AB255" s="140"/>
      <c r="AC255" s="140">
        <v>11</v>
      </c>
      <c r="AD255" s="140">
        <v>13</v>
      </c>
      <c r="AE255" s="153">
        <v>24</v>
      </c>
    </row>
    <row r="256" spans="1:31" x14ac:dyDescent="0.2">
      <c r="A256" s="141">
        <v>54.0199</v>
      </c>
      <c r="B256" s="142" t="s">
        <v>309</v>
      </c>
      <c r="C256" s="167" t="s">
        <v>577</v>
      </c>
      <c r="D256" s="161">
        <f t="shared" si="15"/>
        <v>24</v>
      </c>
      <c r="E256" s="140">
        <f t="shared" si="16"/>
        <v>35</v>
      </c>
      <c r="F256" s="140">
        <f t="shared" si="17"/>
        <v>59</v>
      </c>
      <c r="G256" s="140">
        <v>1</v>
      </c>
      <c r="H256" s="140"/>
      <c r="I256" s="140">
        <v>1</v>
      </c>
      <c r="J256" s="140"/>
      <c r="K256" s="140"/>
      <c r="L256" s="140"/>
      <c r="M256" s="140">
        <v>2</v>
      </c>
      <c r="N256" s="140">
        <v>1</v>
      </c>
      <c r="O256" s="140">
        <v>3</v>
      </c>
      <c r="P256" s="140"/>
      <c r="Q256" s="140"/>
      <c r="R256" s="140">
        <v>10</v>
      </c>
      <c r="S256" s="140">
        <v>29</v>
      </c>
      <c r="T256" s="140">
        <v>39</v>
      </c>
      <c r="U256" s="140"/>
      <c r="V256" s="140"/>
      <c r="W256" s="140"/>
      <c r="X256" s="140"/>
      <c r="Y256" s="140"/>
      <c r="Z256" s="140"/>
      <c r="AA256" s="140"/>
      <c r="AB256" s="140"/>
      <c r="AC256" s="140">
        <v>11</v>
      </c>
      <c r="AD256" s="140">
        <v>5</v>
      </c>
      <c r="AE256" s="153">
        <v>16</v>
      </c>
    </row>
    <row r="257" spans="1:31" x14ac:dyDescent="0.2">
      <c r="A257" s="135" t="s">
        <v>40</v>
      </c>
      <c r="B257" s="136"/>
      <c r="C257" s="165"/>
      <c r="D257" s="160">
        <f t="shared" si="15"/>
        <v>316</v>
      </c>
      <c r="E257" s="137">
        <f t="shared" si="16"/>
        <v>220</v>
      </c>
      <c r="F257" s="137">
        <f t="shared" si="17"/>
        <v>536</v>
      </c>
      <c r="G257" s="137"/>
      <c r="H257" s="137"/>
      <c r="I257" s="137"/>
      <c r="J257" s="137">
        <v>1</v>
      </c>
      <c r="K257" s="137"/>
      <c r="L257" s="137">
        <v>1</v>
      </c>
      <c r="M257" s="137">
        <v>1</v>
      </c>
      <c r="N257" s="137"/>
      <c r="O257" s="137">
        <v>1</v>
      </c>
      <c r="P257" s="137"/>
      <c r="Q257" s="137"/>
      <c r="R257" s="137">
        <v>227</v>
      </c>
      <c r="S257" s="137">
        <v>151</v>
      </c>
      <c r="T257" s="137">
        <v>378</v>
      </c>
      <c r="U257" s="137"/>
      <c r="V257" s="137"/>
      <c r="W257" s="137"/>
      <c r="X257" s="137">
        <v>1</v>
      </c>
      <c r="Y257" s="137">
        <v>1</v>
      </c>
      <c r="Z257" s="137">
        <v>4</v>
      </c>
      <c r="AA257" s="137">
        <v>7</v>
      </c>
      <c r="AB257" s="137">
        <v>11</v>
      </c>
      <c r="AC257" s="137">
        <v>83</v>
      </c>
      <c r="AD257" s="137">
        <v>61</v>
      </c>
      <c r="AE257" s="152">
        <v>144</v>
      </c>
    </row>
    <row r="258" spans="1:31" x14ac:dyDescent="0.2">
      <c r="A258" s="139" t="s">
        <v>122</v>
      </c>
      <c r="B258" s="138"/>
      <c r="C258" s="166"/>
      <c r="D258" s="161">
        <f t="shared" si="15"/>
        <v>2</v>
      </c>
      <c r="E258" s="140">
        <f t="shared" si="16"/>
        <v>0</v>
      </c>
      <c r="F258" s="140">
        <f t="shared" si="17"/>
        <v>2</v>
      </c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>
        <v>2</v>
      </c>
      <c r="S258" s="140"/>
      <c r="T258" s="140">
        <v>2</v>
      </c>
      <c r="U258" s="140"/>
      <c r="V258" s="140"/>
      <c r="W258" s="140"/>
      <c r="X258" s="140"/>
      <c r="Y258" s="140"/>
      <c r="Z258" s="140"/>
      <c r="AA258" s="140"/>
      <c r="AB258" s="140"/>
      <c r="AC258" s="140"/>
      <c r="AD258" s="140"/>
      <c r="AE258" s="153"/>
    </row>
    <row r="259" spans="1:31" x14ac:dyDescent="0.2">
      <c r="A259" s="141">
        <v>16.010200000000001</v>
      </c>
      <c r="B259" s="142" t="s">
        <v>338</v>
      </c>
      <c r="C259" s="167" t="s">
        <v>597</v>
      </c>
      <c r="D259" s="161">
        <f t="shared" si="15"/>
        <v>2</v>
      </c>
      <c r="E259" s="140">
        <f t="shared" si="16"/>
        <v>0</v>
      </c>
      <c r="F259" s="140">
        <f t="shared" si="17"/>
        <v>2</v>
      </c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>
        <v>2</v>
      </c>
      <c r="S259" s="140"/>
      <c r="T259" s="140">
        <v>2</v>
      </c>
      <c r="U259" s="140"/>
      <c r="V259" s="140"/>
      <c r="W259" s="140"/>
      <c r="X259" s="140"/>
      <c r="Y259" s="140"/>
      <c r="Z259" s="140"/>
      <c r="AA259" s="140"/>
      <c r="AB259" s="140"/>
      <c r="AC259" s="140"/>
      <c r="AD259" s="140"/>
      <c r="AE259" s="153"/>
    </row>
    <row r="260" spans="1:31" x14ac:dyDescent="0.2">
      <c r="A260" s="139" t="s">
        <v>45</v>
      </c>
      <c r="B260" s="138"/>
      <c r="C260" s="166"/>
      <c r="D260" s="161">
        <f t="shared" si="15"/>
        <v>95</v>
      </c>
      <c r="E260" s="140">
        <f t="shared" si="16"/>
        <v>76</v>
      </c>
      <c r="F260" s="140">
        <f t="shared" si="17"/>
        <v>171</v>
      </c>
      <c r="G260" s="140"/>
      <c r="H260" s="140"/>
      <c r="I260" s="140"/>
      <c r="J260" s="140"/>
      <c r="K260" s="140"/>
      <c r="L260" s="140"/>
      <c r="M260" s="140">
        <v>1</v>
      </c>
      <c r="N260" s="140"/>
      <c r="O260" s="140">
        <v>1</v>
      </c>
      <c r="P260" s="140"/>
      <c r="Q260" s="140"/>
      <c r="R260" s="140">
        <v>70</v>
      </c>
      <c r="S260" s="140">
        <v>59</v>
      </c>
      <c r="T260" s="140">
        <v>129</v>
      </c>
      <c r="U260" s="140"/>
      <c r="V260" s="140"/>
      <c r="W260" s="140"/>
      <c r="X260" s="140"/>
      <c r="Y260" s="140"/>
      <c r="Z260" s="140">
        <v>2</v>
      </c>
      <c r="AA260" s="140">
        <v>4</v>
      </c>
      <c r="AB260" s="140">
        <v>6</v>
      </c>
      <c r="AC260" s="140">
        <v>22</v>
      </c>
      <c r="AD260" s="140">
        <v>13</v>
      </c>
      <c r="AE260" s="153">
        <v>35</v>
      </c>
    </row>
    <row r="261" spans="1:31" x14ac:dyDescent="0.2">
      <c r="A261" s="141">
        <v>16.090499999999999</v>
      </c>
      <c r="B261" s="142" t="s">
        <v>293</v>
      </c>
      <c r="C261" s="167" t="s">
        <v>560</v>
      </c>
      <c r="D261" s="161">
        <f t="shared" si="15"/>
        <v>44</v>
      </c>
      <c r="E261" s="140">
        <f t="shared" si="16"/>
        <v>30</v>
      </c>
      <c r="F261" s="140">
        <f t="shared" si="17"/>
        <v>74</v>
      </c>
      <c r="G261" s="140"/>
      <c r="H261" s="140"/>
      <c r="I261" s="140"/>
      <c r="J261" s="140"/>
      <c r="K261" s="140"/>
      <c r="L261" s="140"/>
      <c r="M261" s="140">
        <v>1</v>
      </c>
      <c r="N261" s="140"/>
      <c r="O261" s="140">
        <v>1</v>
      </c>
      <c r="P261" s="140"/>
      <c r="Q261" s="140"/>
      <c r="R261" s="140">
        <v>33</v>
      </c>
      <c r="S261" s="140">
        <v>23</v>
      </c>
      <c r="T261" s="140">
        <v>56</v>
      </c>
      <c r="U261" s="140"/>
      <c r="V261" s="140"/>
      <c r="W261" s="140"/>
      <c r="X261" s="140"/>
      <c r="Y261" s="140"/>
      <c r="Z261" s="140"/>
      <c r="AA261" s="140"/>
      <c r="AB261" s="140"/>
      <c r="AC261" s="140">
        <v>10</v>
      </c>
      <c r="AD261" s="140">
        <v>7</v>
      </c>
      <c r="AE261" s="153">
        <v>17</v>
      </c>
    </row>
    <row r="262" spans="1:31" x14ac:dyDescent="0.2">
      <c r="A262" s="141">
        <v>23.010100000000001</v>
      </c>
      <c r="B262" s="142" t="s">
        <v>349</v>
      </c>
      <c r="C262" s="167" t="s">
        <v>578</v>
      </c>
      <c r="D262" s="161">
        <f t="shared" si="15"/>
        <v>29</v>
      </c>
      <c r="E262" s="140">
        <f t="shared" si="16"/>
        <v>18</v>
      </c>
      <c r="F262" s="140">
        <f t="shared" si="17"/>
        <v>47</v>
      </c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>
        <v>19</v>
      </c>
      <c r="S262" s="140">
        <v>13</v>
      </c>
      <c r="T262" s="140">
        <v>32</v>
      </c>
      <c r="U262" s="140"/>
      <c r="V262" s="140"/>
      <c r="W262" s="140"/>
      <c r="X262" s="140"/>
      <c r="Y262" s="140"/>
      <c r="Z262" s="140">
        <v>2</v>
      </c>
      <c r="AA262" s="140">
        <v>2</v>
      </c>
      <c r="AB262" s="140">
        <v>4</v>
      </c>
      <c r="AC262" s="140">
        <v>8</v>
      </c>
      <c r="AD262" s="140">
        <v>3</v>
      </c>
      <c r="AE262" s="153">
        <v>11</v>
      </c>
    </row>
    <row r="263" spans="1:31" x14ac:dyDescent="0.2">
      <c r="A263" s="141">
        <v>54.010100000000001</v>
      </c>
      <c r="B263" s="142" t="s">
        <v>346</v>
      </c>
      <c r="C263" s="167" t="s">
        <v>347</v>
      </c>
      <c r="D263" s="161">
        <f t="shared" si="15"/>
        <v>22</v>
      </c>
      <c r="E263" s="140">
        <f t="shared" si="16"/>
        <v>28</v>
      </c>
      <c r="F263" s="140">
        <f t="shared" si="17"/>
        <v>50</v>
      </c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>
        <v>18</v>
      </c>
      <c r="S263" s="140">
        <v>23</v>
      </c>
      <c r="T263" s="140">
        <v>41</v>
      </c>
      <c r="U263" s="140"/>
      <c r="V263" s="140"/>
      <c r="W263" s="140"/>
      <c r="X263" s="140"/>
      <c r="Y263" s="140"/>
      <c r="Z263" s="140"/>
      <c r="AA263" s="140">
        <v>2</v>
      </c>
      <c r="AB263" s="140">
        <v>2</v>
      </c>
      <c r="AC263" s="140">
        <v>4</v>
      </c>
      <c r="AD263" s="140">
        <v>3</v>
      </c>
      <c r="AE263" s="153">
        <v>7</v>
      </c>
    </row>
    <row r="264" spans="1:31" x14ac:dyDescent="0.2">
      <c r="A264" s="139" t="s">
        <v>422</v>
      </c>
      <c r="B264" s="138"/>
      <c r="C264" s="166"/>
      <c r="D264" s="161">
        <f t="shared" si="15"/>
        <v>219</v>
      </c>
      <c r="E264" s="140">
        <f t="shared" si="16"/>
        <v>144</v>
      </c>
      <c r="F264" s="140">
        <f t="shared" si="17"/>
        <v>363</v>
      </c>
      <c r="G264" s="140"/>
      <c r="H264" s="140"/>
      <c r="I264" s="140"/>
      <c r="J264" s="140">
        <v>1</v>
      </c>
      <c r="K264" s="140"/>
      <c r="L264" s="140">
        <v>1</v>
      </c>
      <c r="M264" s="140"/>
      <c r="N264" s="140"/>
      <c r="O264" s="140"/>
      <c r="P264" s="140"/>
      <c r="Q264" s="140"/>
      <c r="R264" s="140">
        <v>155</v>
      </c>
      <c r="S264" s="140">
        <v>92</v>
      </c>
      <c r="T264" s="140">
        <v>247</v>
      </c>
      <c r="U264" s="140"/>
      <c r="V264" s="140"/>
      <c r="W264" s="140"/>
      <c r="X264" s="140">
        <v>1</v>
      </c>
      <c r="Y264" s="140">
        <v>1</v>
      </c>
      <c r="Z264" s="140">
        <v>2</v>
      </c>
      <c r="AA264" s="140">
        <v>3</v>
      </c>
      <c r="AB264" s="140">
        <v>5</v>
      </c>
      <c r="AC264" s="140">
        <v>61</v>
      </c>
      <c r="AD264" s="140">
        <v>48</v>
      </c>
      <c r="AE264" s="153">
        <v>109</v>
      </c>
    </row>
    <row r="265" spans="1:31" x14ac:dyDescent="0.2">
      <c r="A265" s="141">
        <v>16.010200000000001</v>
      </c>
      <c r="B265" s="142" t="s">
        <v>340</v>
      </c>
      <c r="C265" s="167" t="s">
        <v>579</v>
      </c>
      <c r="D265" s="161">
        <f t="shared" si="15"/>
        <v>21</v>
      </c>
      <c r="E265" s="140">
        <f t="shared" si="16"/>
        <v>11</v>
      </c>
      <c r="F265" s="140">
        <f t="shared" si="17"/>
        <v>32</v>
      </c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>
        <v>13</v>
      </c>
      <c r="S265" s="140">
        <v>5</v>
      </c>
      <c r="T265" s="140">
        <v>18</v>
      </c>
      <c r="U265" s="140"/>
      <c r="V265" s="140"/>
      <c r="W265" s="140"/>
      <c r="X265" s="140"/>
      <c r="Y265" s="140"/>
      <c r="Z265" s="140">
        <v>1</v>
      </c>
      <c r="AA265" s="140"/>
      <c r="AB265" s="140">
        <v>1</v>
      </c>
      <c r="AC265" s="140">
        <v>7</v>
      </c>
      <c r="AD265" s="140">
        <v>6</v>
      </c>
      <c r="AE265" s="153">
        <v>13</v>
      </c>
    </row>
    <row r="266" spans="1:31" x14ac:dyDescent="0.2">
      <c r="A266" s="141">
        <v>16.010300000000001</v>
      </c>
      <c r="B266" s="142" t="s">
        <v>342</v>
      </c>
      <c r="C266" s="167" t="s">
        <v>580</v>
      </c>
      <c r="D266" s="161">
        <f t="shared" si="15"/>
        <v>62</v>
      </c>
      <c r="E266" s="140">
        <f t="shared" si="16"/>
        <v>16</v>
      </c>
      <c r="F266" s="140">
        <f t="shared" si="17"/>
        <v>78</v>
      </c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>
        <v>52</v>
      </c>
      <c r="S266" s="140">
        <v>9</v>
      </c>
      <c r="T266" s="140">
        <v>61</v>
      </c>
      <c r="U266" s="140"/>
      <c r="V266" s="140"/>
      <c r="W266" s="140"/>
      <c r="X266" s="140">
        <v>1</v>
      </c>
      <c r="Y266" s="140">
        <v>1</v>
      </c>
      <c r="Z266" s="140"/>
      <c r="AA266" s="140"/>
      <c r="AB266" s="140"/>
      <c r="AC266" s="140">
        <v>10</v>
      </c>
      <c r="AD266" s="140">
        <v>6</v>
      </c>
      <c r="AE266" s="153">
        <v>16</v>
      </c>
    </row>
    <row r="267" spans="1:31" x14ac:dyDescent="0.2">
      <c r="A267" s="141">
        <v>16.010400000000001</v>
      </c>
      <c r="B267" s="142" t="s">
        <v>287</v>
      </c>
      <c r="C267" s="167" t="s">
        <v>288</v>
      </c>
      <c r="D267" s="161">
        <f t="shared" si="15"/>
        <v>20</v>
      </c>
      <c r="E267" s="140">
        <f t="shared" si="16"/>
        <v>12</v>
      </c>
      <c r="F267" s="140">
        <f t="shared" si="17"/>
        <v>32</v>
      </c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>
        <v>14</v>
      </c>
      <c r="S267" s="140">
        <v>6</v>
      </c>
      <c r="T267" s="140">
        <v>20</v>
      </c>
      <c r="U267" s="140"/>
      <c r="V267" s="140"/>
      <c r="W267" s="140"/>
      <c r="X267" s="140"/>
      <c r="Y267" s="140"/>
      <c r="Z267" s="140"/>
      <c r="AA267" s="140">
        <v>1</v>
      </c>
      <c r="AB267" s="140">
        <v>1</v>
      </c>
      <c r="AC267" s="140">
        <v>6</v>
      </c>
      <c r="AD267" s="140">
        <v>5</v>
      </c>
      <c r="AE267" s="153">
        <v>11</v>
      </c>
    </row>
    <row r="268" spans="1:31" x14ac:dyDescent="0.2">
      <c r="A268" s="141">
        <v>16.090499999999999</v>
      </c>
      <c r="B268" s="142" t="s">
        <v>293</v>
      </c>
      <c r="C268" s="167" t="s">
        <v>560</v>
      </c>
      <c r="D268" s="161">
        <f t="shared" si="15"/>
        <v>15</v>
      </c>
      <c r="E268" s="140">
        <f t="shared" si="16"/>
        <v>9</v>
      </c>
      <c r="F268" s="140">
        <f t="shared" si="17"/>
        <v>24</v>
      </c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>
        <v>8</v>
      </c>
      <c r="S268" s="140">
        <v>7</v>
      </c>
      <c r="T268" s="140">
        <v>15</v>
      </c>
      <c r="U268" s="140"/>
      <c r="V268" s="140"/>
      <c r="W268" s="140"/>
      <c r="X268" s="140"/>
      <c r="Y268" s="140"/>
      <c r="Z268" s="140"/>
      <c r="AA268" s="140">
        <v>1</v>
      </c>
      <c r="AB268" s="140">
        <v>1</v>
      </c>
      <c r="AC268" s="140">
        <v>7</v>
      </c>
      <c r="AD268" s="140">
        <v>1</v>
      </c>
      <c r="AE268" s="153">
        <v>8</v>
      </c>
    </row>
    <row r="269" spans="1:31" x14ac:dyDescent="0.2">
      <c r="A269" s="141">
        <v>23.010100000000001</v>
      </c>
      <c r="B269" s="142" t="s">
        <v>295</v>
      </c>
      <c r="C269" s="167" t="s">
        <v>296</v>
      </c>
      <c r="D269" s="161">
        <f t="shared" si="15"/>
        <v>32</v>
      </c>
      <c r="E269" s="140">
        <f t="shared" si="16"/>
        <v>12</v>
      </c>
      <c r="F269" s="140">
        <f t="shared" si="17"/>
        <v>44</v>
      </c>
      <c r="G269" s="140"/>
      <c r="H269" s="140"/>
      <c r="I269" s="140"/>
      <c r="J269" s="140">
        <v>1</v>
      </c>
      <c r="K269" s="140"/>
      <c r="L269" s="140">
        <v>1</v>
      </c>
      <c r="M269" s="140"/>
      <c r="N269" s="140"/>
      <c r="O269" s="140"/>
      <c r="P269" s="140"/>
      <c r="Q269" s="140"/>
      <c r="R269" s="140">
        <v>21</v>
      </c>
      <c r="S269" s="140">
        <v>2</v>
      </c>
      <c r="T269" s="140">
        <v>23</v>
      </c>
      <c r="U269" s="140"/>
      <c r="V269" s="140"/>
      <c r="W269" s="140"/>
      <c r="X269" s="140"/>
      <c r="Y269" s="140"/>
      <c r="Z269" s="140">
        <v>1</v>
      </c>
      <c r="AA269" s="140"/>
      <c r="AB269" s="140">
        <v>1</v>
      </c>
      <c r="AC269" s="140">
        <v>9</v>
      </c>
      <c r="AD269" s="140">
        <v>10</v>
      </c>
      <c r="AE269" s="153">
        <v>19</v>
      </c>
    </row>
    <row r="270" spans="1:31" x14ac:dyDescent="0.2">
      <c r="A270" s="141">
        <v>38.010100000000001</v>
      </c>
      <c r="B270" s="142" t="s">
        <v>299</v>
      </c>
      <c r="C270" s="167" t="s">
        <v>562</v>
      </c>
      <c r="D270" s="161">
        <f t="shared" si="15"/>
        <v>6</v>
      </c>
      <c r="E270" s="140">
        <f t="shared" si="16"/>
        <v>26</v>
      </c>
      <c r="F270" s="140">
        <f t="shared" si="17"/>
        <v>32</v>
      </c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>
        <v>5</v>
      </c>
      <c r="S270" s="140">
        <v>22</v>
      </c>
      <c r="T270" s="140">
        <v>27</v>
      </c>
      <c r="U270" s="140"/>
      <c r="V270" s="140"/>
      <c r="W270" s="140"/>
      <c r="X270" s="140"/>
      <c r="Y270" s="140"/>
      <c r="Z270" s="140"/>
      <c r="AA270" s="140"/>
      <c r="AB270" s="140"/>
      <c r="AC270" s="140">
        <v>1</v>
      </c>
      <c r="AD270" s="140">
        <v>4</v>
      </c>
      <c r="AE270" s="153">
        <v>5</v>
      </c>
    </row>
    <row r="271" spans="1:31" x14ac:dyDescent="0.2">
      <c r="A271" s="141">
        <v>50.100200000000001</v>
      </c>
      <c r="B271" s="142" t="s">
        <v>344</v>
      </c>
      <c r="C271" s="167" t="s">
        <v>581</v>
      </c>
      <c r="D271" s="161">
        <f t="shared" si="15"/>
        <v>42</v>
      </c>
      <c r="E271" s="140">
        <f t="shared" si="16"/>
        <v>22</v>
      </c>
      <c r="F271" s="140">
        <f t="shared" si="17"/>
        <v>64</v>
      </c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>
        <v>25</v>
      </c>
      <c r="S271" s="140">
        <v>15</v>
      </c>
      <c r="T271" s="140">
        <v>40</v>
      </c>
      <c r="U271" s="140"/>
      <c r="V271" s="140"/>
      <c r="W271" s="140"/>
      <c r="X271" s="140"/>
      <c r="Y271" s="140"/>
      <c r="Z271" s="140"/>
      <c r="AA271" s="140"/>
      <c r="AB271" s="140"/>
      <c r="AC271" s="140">
        <v>17</v>
      </c>
      <c r="AD271" s="140">
        <v>7</v>
      </c>
      <c r="AE271" s="153">
        <v>24</v>
      </c>
    </row>
    <row r="272" spans="1:31" x14ac:dyDescent="0.2">
      <c r="A272" s="141">
        <v>54.010100000000001</v>
      </c>
      <c r="B272" s="142" t="s">
        <v>346</v>
      </c>
      <c r="C272" s="167" t="s">
        <v>347</v>
      </c>
      <c r="D272" s="161">
        <f t="shared" si="15"/>
        <v>21</v>
      </c>
      <c r="E272" s="140">
        <f t="shared" si="16"/>
        <v>36</v>
      </c>
      <c r="F272" s="140">
        <f t="shared" si="17"/>
        <v>57</v>
      </c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>
        <v>17</v>
      </c>
      <c r="S272" s="140">
        <v>26</v>
      </c>
      <c r="T272" s="140">
        <v>43</v>
      </c>
      <c r="U272" s="140"/>
      <c r="V272" s="140"/>
      <c r="W272" s="140"/>
      <c r="X272" s="140"/>
      <c r="Y272" s="140"/>
      <c r="Z272" s="140"/>
      <c r="AA272" s="140">
        <v>1</v>
      </c>
      <c r="AB272" s="140">
        <v>1</v>
      </c>
      <c r="AC272" s="140">
        <v>4</v>
      </c>
      <c r="AD272" s="140">
        <v>9</v>
      </c>
      <c r="AE272" s="153">
        <v>13</v>
      </c>
    </row>
    <row r="273" spans="1:31" x14ac:dyDescent="0.2">
      <c r="A273" s="115" t="s">
        <v>355</v>
      </c>
      <c r="B273" s="144"/>
      <c r="C273" s="168"/>
      <c r="D273" s="162">
        <f t="shared" si="15"/>
        <v>212</v>
      </c>
      <c r="E273" s="145">
        <f t="shared" si="16"/>
        <v>104</v>
      </c>
      <c r="F273" s="145">
        <f t="shared" si="17"/>
        <v>316</v>
      </c>
      <c r="G273" s="145"/>
      <c r="H273" s="145"/>
      <c r="I273" s="145"/>
      <c r="J273" s="145"/>
      <c r="K273" s="145"/>
      <c r="L273" s="145"/>
      <c r="M273" s="145"/>
      <c r="N273" s="145">
        <v>1</v>
      </c>
      <c r="O273" s="145">
        <v>1</v>
      </c>
      <c r="P273" s="145">
        <v>1</v>
      </c>
      <c r="Q273" s="145">
        <v>1</v>
      </c>
      <c r="R273" s="145">
        <v>49</v>
      </c>
      <c r="S273" s="145">
        <v>27</v>
      </c>
      <c r="T273" s="145">
        <v>76</v>
      </c>
      <c r="U273" s="145"/>
      <c r="V273" s="145"/>
      <c r="W273" s="145"/>
      <c r="X273" s="145">
        <v>1</v>
      </c>
      <c r="Y273" s="145">
        <v>1</v>
      </c>
      <c r="Z273" s="145">
        <v>8</v>
      </c>
      <c r="AA273" s="145">
        <v>3</v>
      </c>
      <c r="AB273" s="145">
        <v>11</v>
      </c>
      <c r="AC273" s="145">
        <v>154</v>
      </c>
      <c r="AD273" s="145">
        <v>72</v>
      </c>
      <c r="AE273" s="154">
        <v>226</v>
      </c>
    </row>
    <row r="274" spans="1:31" x14ac:dyDescent="0.2">
      <c r="A274" s="135" t="s">
        <v>12</v>
      </c>
      <c r="B274" s="136"/>
      <c r="C274" s="165"/>
      <c r="D274" s="160">
        <f t="shared" si="15"/>
        <v>62</v>
      </c>
      <c r="E274" s="137">
        <f t="shared" si="16"/>
        <v>46</v>
      </c>
      <c r="F274" s="137">
        <f t="shared" si="17"/>
        <v>108</v>
      </c>
      <c r="G274" s="137"/>
      <c r="H274" s="137"/>
      <c r="I274" s="137"/>
      <c r="J274" s="137"/>
      <c r="K274" s="137"/>
      <c r="L274" s="137"/>
      <c r="M274" s="137"/>
      <c r="N274" s="137">
        <v>1</v>
      </c>
      <c r="O274" s="137">
        <v>1</v>
      </c>
      <c r="P274" s="137">
        <v>1</v>
      </c>
      <c r="Q274" s="137">
        <v>1</v>
      </c>
      <c r="R274" s="137">
        <v>19</v>
      </c>
      <c r="S274" s="137">
        <v>15</v>
      </c>
      <c r="T274" s="137">
        <v>34</v>
      </c>
      <c r="U274" s="137"/>
      <c r="V274" s="137"/>
      <c r="W274" s="137"/>
      <c r="X274" s="137">
        <v>1</v>
      </c>
      <c r="Y274" s="137">
        <v>1</v>
      </c>
      <c r="Z274" s="137"/>
      <c r="AA274" s="137">
        <v>1</v>
      </c>
      <c r="AB274" s="137">
        <v>1</v>
      </c>
      <c r="AC274" s="137">
        <v>42</v>
      </c>
      <c r="AD274" s="137">
        <v>28</v>
      </c>
      <c r="AE274" s="152">
        <v>70</v>
      </c>
    </row>
    <row r="275" spans="1:31" x14ac:dyDescent="0.2">
      <c r="A275" s="139" t="s">
        <v>428</v>
      </c>
      <c r="B275" s="138"/>
      <c r="C275" s="166"/>
      <c r="D275" s="161">
        <f t="shared" si="15"/>
        <v>62</v>
      </c>
      <c r="E275" s="140">
        <f t="shared" si="16"/>
        <v>46</v>
      </c>
      <c r="F275" s="140">
        <f t="shared" si="17"/>
        <v>108</v>
      </c>
      <c r="G275" s="140"/>
      <c r="H275" s="140"/>
      <c r="I275" s="140"/>
      <c r="J275" s="140"/>
      <c r="K275" s="140"/>
      <c r="L275" s="140"/>
      <c r="M275" s="140"/>
      <c r="N275" s="140">
        <v>1</v>
      </c>
      <c r="O275" s="140">
        <v>1</v>
      </c>
      <c r="P275" s="140">
        <v>1</v>
      </c>
      <c r="Q275" s="140">
        <v>1</v>
      </c>
      <c r="R275" s="140">
        <v>19</v>
      </c>
      <c r="S275" s="140">
        <v>15</v>
      </c>
      <c r="T275" s="140">
        <v>34</v>
      </c>
      <c r="U275" s="140"/>
      <c r="V275" s="140"/>
      <c r="W275" s="140"/>
      <c r="X275" s="140">
        <v>1</v>
      </c>
      <c r="Y275" s="140">
        <v>1</v>
      </c>
      <c r="Z275" s="140"/>
      <c r="AA275" s="140">
        <v>1</v>
      </c>
      <c r="AB275" s="140">
        <v>1</v>
      </c>
      <c r="AC275" s="140">
        <v>42</v>
      </c>
      <c r="AD275" s="140">
        <v>28</v>
      </c>
      <c r="AE275" s="153">
        <v>70</v>
      </c>
    </row>
    <row r="276" spans="1:31" x14ac:dyDescent="0.2">
      <c r="A276" s="141">
        <v>45</v>
      </c>
      <c r="B276" s="142" t="s">
        <v>352</v>
      </c>
      <c r="C276" s="167" t="s">
        <v>582</v>
      </c>
      <c r="D276" s="161">
        <f t="shared" si="15"/>
        <v>4</v>
      </c>
      <c r="E276" s="140">
        <f t="shared" si="16"/>
        <v>8</v>
      </c>
      <c r="F276" s="140">
        <f t="shared" si="17"/>
        <v>12</v>
      </c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  <c r="AC276" s="140">
        <v>4</v>
      </c>
      <c r="AD276" s="140">
        <v>8</v>
      </c>
      <c r="AE276" s="153">
        <v>12</v>
      </c>
    </row>
    <row r="277" spans="1:31" x14ac:dyDescent="0.2">
      <c r="A277" s="141" t="s">
        <v>356</v>
      </c>
      <c r="B277" s="142" t="s">
        <v>356</v>
      </c>
      <c r="C277" s="167" t="s">
        <v>583</v>
      </c>
      <c r="D277" s="161">
        <f t="shared" si="15"/>
        <v>3</v>
      </c>
      <c r="E277" s="140">
        <f t="shared" si="16"/>
        <v>6</v>
      </c>
      <c r="F277" s="140">
        <f t="shared" si="17"/>
        <v>9</v>
      </c>
      <c r="G277" s="140"/>
      <c r="H277" s="140"/>
      <c r="I277" s="140"/>
      <c r="J277" s="140"/>
      <c r="K277" s="140"/>
      <c r="L277" s="140"/>
      <c r="M277" s="140"/>
      <c r="N277" s="140"/>
      <c r="O277" s="140"/>
      <c r="P277" s="140">
        <v>1</v>
      </c>
      <c r="Q277" s="140">
        <v>1</v>
      </c>
      <c r="R277" s="140"/>
      <c r="S277" s="140">
        <v>3</v>
      </c>
      <c r="T277" s="140">
        <v>3</v>
      </c>
      <c r="U277" s="140"/>
      <c r="V277" s="140"/>
      <c r="W277" s="140"/>
      <c r="X277" s="140"/>
      <c r="Y277" s="140"/>
      <c r="Z277" s="140"/>
      <c r="AA277" s="140"/>
      <c r="AB277" s="140"/>
      <c r="AC277" s="140">
        <v>2</v>
      </c>
      <c r="AD277" s="140">
        <v>3</v>
      </c>
      <c r="AE277" s="153">
        <v>5</v>
      </c>
    </row>
    <row r="278" spans="1:31" x14ac:dyDescent="0.2">
      <c r="A278" s="141" t="s">
        <v>358</v>
      </c>
      <c r="B278" s="142" t="s">
        <v>358</v>
      </c>
      <c r="C278" s="167" t="s">
        <v>584</v>
      </c>
      <c r="D278" s="161">
        <f t="shared" si="15"/>
        <v>2</v>
      </c>
      <c r="E278" s="140">
        <f t="shared" si="16"/>
        <v>4</v>
      </c>
      <c r="F278" s="140">
        <f t="shared" si="17"/>
        <v>6</v>
      </c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  <c r="AC278" s="140">
        <v>2</v>
      </c>
      <c r="AD278" s="140">
        <v>4</v>
      </c>
      <c r="AE278" s="153">
        <v>6</v>
      </c>
    </row>
    <row r="279" spans="1:31" x14ac:dyDescent="0.2">
      <c r="A279" s="141" t="s">
        <v>360</v>
      </c>
      <c r="B279" s="142" t="s">
        <v>360</v>
      </c>
      <c r="C279" s="167" t="s">
        <v>585</v>
      </c>
      <c r="D279" s="161">
        <f t="shared" si="15"/>
        <v>27</v>
      </c>
      <c r="E279" s="140">
        <f t="shared" si="16"/>
        <v>13</v>
      </c>
      <c r="F279" s="140">
        <f t="shared" si="17"/>
        <v>40</v>
      </c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>
        <v>3</v>
      </c>
      <c r="S279" s="140">
        <v>6</v>
      </c>
      <c r="T279" s="140">
        <v>9</v>
      </c>
      <c r="U279" s="140"/>
      <c r="V279" s="140"/>
      <c r="W279" s="140"/>
      <c r="X279" s="140"/>
      <c r="Y279" s="140"/>
      <c r="Z279" s="140"/>
      <c r="AA279" s="140"/>
      <c r="AB279" s="140"/>
      <c r="AC279" s="140">
        <v>24</v>
      </c>
      <c r="AD279" s="140">
        <v>7</v>
      </c>
      <c r="AE279" s="153">
        <v>31</v>
      </c>
    </row>
    <row r="280" spans="1:31" x14ac:dyDescent="0.2">
      <c r="A280" s="141" t="s">
        <v>364</v>
      </c>
      <c r="B280" s="142" t="s">
        <v>364</v>
      </c>
      <c r="C280" s="167" t="s">
        <v>587</v>
      </c>
      <c r="D280" s="161">
        <f t="shared" si="15"/>
        <v>17</v>
      </c>
      <c r="E280" s="140">
        <f t="shared" si="16"/>
        <v>4</v>
      </c>
      <c r="F280" s="140">
        <f t="shared" si="17"/>
        <v>21</v>
      </c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>
        <v>12</v>
      </c>
      <c r="S280" s="140">
        <v>2</v>
      </c>
      <c r="T280" s="140">
        <v>14</v>
      </c>
      <c r="U280" s="140"/>
      <c r="V280" s="140"/>
      <c r="W280" s="140"/>
      <c r="X280" s="140"/>
      <c r="Y280" s="140"/>
      <c r="Z280" s="140"/>
      <c r="AA280" s="140"/>
      <c r="AB280" s="140"/>
      <c r="AC280" s="140">
        <v>5</v>
      </c>
      <c r="AD280" s="140">
        <v>2</v>
      </c>
      <c r="AE280" s="153">
        <v>7</v>
      </c>
    </row>
    <row r="281" spans="1:31" x14ac:dyDescent="0.2">
      <c r="A281" s="141" t="s">
        <v>366</v>
      </c>
      <c r="B281" s="142" t="s">
        <v>366</v>
      </c>
      <c r="C281" s="167" t="s">
        <v>588</v>
      </c>
      <c r="D281" s="161">
        <f t="shared" si="15"/>
        <v>4</v>
      </c>
      <c r="E281" s="140">
        <f t="shared" si="16"/>
        <v>1</v>
      </c>
      <c r="F281" s="140">
        <f t="shared" si="17"/>
        <v>5</v>
      </c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>
        <v>1</v>
      </c>
      <c r="S281" s="140"/>
      <c r="T281" s="140">
        <v>1</v>
      </c>
      <c r="U281" s="140"/>
      <c r="V281" s="140"/>
      <c r="W281" s="140"/>
      <c r="X281" s="140"/>
      <c r="Y281" s="140"/>
      <c r="Z281" s="140"/>
      <c r="AA281" s="140"/>
      <c r="AB281" s="140"/>
      <c r="AC281" s="140">
        <v>3</v>
      </c>
      <c r="AD281" s="140">
        <v>1</v>
      </c>
      <c r="AE281" s="153">
        <v>4</v>
      </c>
    </row>
    <row r="282" spans="1:31" x14ac:dyDescent="0.2">
      <c r="A282" s="141" t="s">
        <v>368</v>
      </c>
      <c r="B282" s="142" t="s">
        <v>368</v>
      </c>
      <c r="C282" s="167" t="s">
        <v>589</v>
      </c>
      <c r="D282" s="161">
        <f t="shared" si="15"/>
        <v>5</v>
      </c>
      <c r="E282" s="140">
        <f t="shared" si="16"/>
        <v>10</v>
      </c>
      <c r="F282" s="140">
        <f t="shared" si="17"/>
        <v>15</v>
      </c>
      <c r="G282" s="140"/>
      <c r="H282" s="140"/>
      <c r="I282" s="140"/>
      <c r="J282" s="140"/>
      <c r="K282" s="140"/>
      <c r="L282" s="140"/>
      <c r="M282" s="140"/>
      <c r="N282" s="140">
        <v>1</v>
      </c>
      <c r="O282" s="140">
        <v>1</v>
      </c>
      <c r="P282" s="140"/>
      <c r="Q282" s="140"/>
      <c r="R282" s="140">
        <v>3</v>
      </c>
      <c r="S282" s="140">
        <v>4</v>
      </c>
      <c r="T282" s="140">
        <v>7</v>
      </c>
      <c r="U282" s="140"/>
      <c r="V282" s="140"/>
      <c r="W282" s="140"/>
      <c r="X282" s="140">
        <v>1</v>
      </c>
      <c r="Y282" s="140">
        <v>1</v>
      </c>
      <c r="Z282" s="140"/>
      <c r="AA282" s="140">
        <v>1</v>
      </c>
      <c r="AB282" s="140">
        <v>1</v>
      </c>
      <c r="AC282" s="140">
        <v>2</v>
      </c>
      <c r="AD282" s="140">
        <v>3</v>
      </c>
      <c r="AE282" s="153">
        <v>5</v>
      </c>
    </row>
    <row r="283" spans="1:31" x14ac:dyDescent="0.2">
      <c r="A283" s="135" t="s">
        <v>40</v>
      </c>
      <c r="B283" s="136"/>
      <c r="C283" s="165"/>
      <c r="D283" s="160">
        <f t="shared" si="15"/>
        <v>150</v>
      </c>
      <c r="E283" s="137">
        <f t="shared" si="16"/>
        <v>58</v>
      </c>
      <c r="F283" s="137">
        <f t="shared" si="17"/>
        <v>208</v>
      </c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>
        <v>30</v>
      </c>
      <c r="S283" s="137">
        <v>12</v>
      </c>
      <c r="T283" s="137">
        <v>42</v>
      </c>
      <c r="U283" s="137"/>
      <c r="V283" s="137"/>
      <c r="W283" s="137"/>
      <c r="X283" s="137"/>
      <c r="Y283" s="137"/>
      <c r="Z283" s="137">
        <v>8</v>
      </c>
      <c r="AA283" s="137">
        <v>2</v>
      </c>
      <c r="AB283" s="137">
        <v>10</v>
      </c>
      <c r="AC283" s="137">
        <v>112</v>
      </c>
      <c r="AD283" s="137">
        <v>44</v>
      </c>
      <c r="AE283" s="152">
        <v>156</v>
      </c>
    </row>
    <row r="284" spans="1:31" x14ac:dyDescent="0.2">
      <c r="A284" s="139" t="s">
        <v>122</v>
      </c>
      <c r="B284" s="138"/>
      <c r="C284" s="166"/>
      <c r="D284" s="161">
        <f t="shared" si="15"/>
        <v>0</v>
      </c>
      <c r="E284" s="140">
        <f t="shared" si="16"/>
        <v>1</v>
      </c>
      <c r="F284" s="140">
        <f t="shared" si="17"/>
        <v>1</v>
      </c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>
        <v>1</v>
      </c>
      <c r="T284" s="140">
        <v>1</v>
      </c>
      <c r="U284" s="140"/>
      <c r="V284" s="140"/>
      <c r="W284" s="140"/>
      <c r="X284" s="140"/>
      <c r="Y284" s="140"/>
      <c r="Z284" s="140"/>
      <c r="AA284" s="140"/>
      <c r="AB284" s="140"/>
      <c r="AC284" s="140"/>
      <c r="AD284" s="140"/>
      <c r="AE284" s="153"/>
    </row>
    <row r="285" spans="1:31" x14ac:dyDescent="0.2">
      <c r="A285" s="141" t="s">
        <v>370</v>
      </c>
      <c r="B285" s="142" t="s">
        <v>370</v>
      </c>
      <c r="C285" s="167" t="s">
        <v>590</v>
      </c>
      <c r="D285" s="161">
        <f t="shared" si="15"/>
        <v>0</v>
      </c>
      <c r="E285" s="140">
        <f t="shared" si="16"/>
        <v>1</v>
      </c>
      <c r="F285" s="140">
        <f t="shared" si="17"/>
        <v>1</v>
      </c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>
        <v>1</v>
      </c>
      <c r="T285" s="140">
        <v>1</v>
      </c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53"/>
    </row>
    <row r="286" spans="1:31" x14ac:dyDescent="0.2">
      <c r="A286" s="139" t="s">
        <v>422</v>
      </c>
      <c r="B286" s="138"/>
      <c r="C286" s="166"/>
      <c r="D286" s="161">
        <f t="shared" si="15"/>
        <v>150</v>
      </c>
      <c r="E286" s="140">
        <f t="shared" si="16"/>
        <v>57</v>
      </c>
      <c r="F286" s="140">
        <f t="shared" si="17"/>
        <v>207</v>
      </c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>
        <v>30</v>
      </c>
      <c r="S286" s="140">
        <v>11</v>
      </c>
      <c r="T286" s="140">
        <v>41</v>
      </c>
      <c r="U286" s="140"/>
      <c r="V286" s="140"/>
      <c r="W286" s="140"/>
      <c r="X286" s="140"/>
      <c r="Y286" s="140"/>
      <c r="Z286" s="140">
        <v>8</v>
      </c>
      <c r="AA286" s="140">
        <v>2</v>
      </c>
      <c r="AB286" s="140">
        <v>10</v>
      </c>
      <c r="AC286" s="140">
        <v>112</v>
      </c>
      <c r="AD286" s="140">
        <v>44</v>
      </c>
      <c r="AE286" s="153">
        <v>156</v>
      </c>
    </row>
    <row r="287" spans="1:31" x14ac:dyDescent="0.2">
      <c r="A287" s="141" t="s">
        <v>370</v>
      </c>
      <c r="B287" s="142" t="s">
        <v>370</v>
      </c>
      <c r="C287" s="167" t="s">
        <v>590</v>
      </c>
      <c r="D287" s="161">
        <f t="shared" si="15"/>
        <v>150</v>
      </c>
      <c r="E287" s="140">
        <f t="shared" si="16"/>
        <v>57</v>
      </c>
      <c r="F287" s="140">
        <f t="shared" si="17"/>
        <v>207</v>
      </c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>
        <v>30</v>
      </c>
      <c r="S287" s="140">
        <v>11</v>
      </c>
      <c r="T287" s="140">
        <v>41</v>
      </c>
      <c r="U287" s="140"/>
      <c r="V287" s="140"/>
      <c r="W287" s="140"/>
      <c r="X287" s="140"/>
      <c r="Y287" s="140"/>
      <c r="Z287" s="140">
        <v>8</v>
      </c>
      <c r="AA287" s="140">
        <v>2</v>
      </c>
      <c r="AB287" s="140">
        <v>10</v>
      </c>
      <c r="AC287" s="140">
        <v>112</v>
      </c>
      <c r="AD287" s="140">
        <v>44</v>
      </c>
      <c r="AE287" s="153">
        <v>156</v>
      </c>
    </row>
    <row r="288" spans="1:31" x14ac:dyDescent="0.2">
      <c r="A288" s="115" t="s">
        <v>591</v>
      </c>
      <c r="B288" s="144"/>
      <c r="C288" s="168"/>
      <c r="D288" s="162">
        <f t="shared" ref="D288:D291" si="18">G288+J288+M288+P288+R288+U288+W288+Z288+AC288</f>
        <v>39</v>
      </c>
      <c r="E288" s="145">
        <f t="shared" ref="E288:E291" si="19">H288+K288+N288+S288+X288+AA288+AD288</f>
        <v>31</v>
      </c>
      <c r="F288" s="145">
        <f t="shared" ref="F288:F291" si="20">SUM(D288:E288)</f>
        <v>70</v>
      </c>
      <c r="G288" s="145">
        <v>1</v>
      </c>
      <c r="H288" s="145"/>
      <c r="I288" s="145">
        <v>1</v>
      </c>
      <c r="J288" s="145"/>
      <c r="K288" s="145"/>
      <c r="L288" s="145"/>
      <c r="M288" s="145">
        <v>1</v>
      </c>
      <c r="N288" s="145"/>
      <c r="O288" s="145">
        <v>1</v>
      </c>
      <c r="P288" s="145"/>
      <c r="Q288" s="145"/>
      <c r="R288" s="145">
        <v>15</v>
      </c>
      <c r="S288" s="145">
        <v>20</v>
      </c>
      <c r="T288" s="145">
        <v>35</v>
      </c>
      <c r="U288" s="145"/>
      <c r="V288" s="145"/>
      <c r="W288" s="145"/>
      <c r="X288" s="145"/>
      <c r="Y288" s="145"/>
      <c r="Z288" s="145">
        <v>2</v>
      </c>
      <c r="AA288" s="145"/>
      <c r="AB288" s="145">
        <v>2</v>
      </c>
      <c r="AC288" s="145">
        <v>20</v>
      </c>
      <c r="AD288" s="145">
        <v>11</v>
      </c>
      <c r="AE288" s="154">
        <v>31</v>
      </c>
    </row>
    <row r="289" spans="1:31" x14ac:dyDescent="0.2">
      <c r="A289" s="135" t="s">
        <v>40</v>
      </c>
      <c r="B289" s="136"/>
      <c r="C289" s="165"/>
      <c r="D289" s="160">
        <f t="shared" si="18"/>
        <v>39</v>
      </c>
      <c r="E289" s="137">
        <f t="shared" si="19"/>
        <v>31</v>
      </c>
      <c r="F289" s="137">
        <f t="shared" si="20"/>
        <v>70</v>
      </c>
      <c r="G289" s="137">
        <v>1</v>
      </c>
      <c r="H289" s="137"/>
      <c r="I289" s="137">
        <v>1</v>
      </c>
      <c r="J289" s="137"/>
      <c r="K289" s="137"/>
      <c r="L289" s="137"/>
      <c r="M289" s="137">
        <v>1</v>
      </c>
      <c r="N289" s="137"/>
      <c r="O289" s="137">
        <v>1</v>
      </c>
      <c r="P289" s="137"/>
      <c r="Q289" s="137"/>
      <c r="R289" s="137">
        <v>15</v>
      </c>
      <c r="S289" s="137">
        <v>20</v>
      </c>
      <c r="T289" s="137">
        <v>35</v>
      </c>
      <c r="U289" s="137"/>
      <c r="V289" s="137"/>
      <c r="W289" s="137"/>
      <c r="X289" s="137"/>
      <c r="Y289" s="137"/>
      <c r="Z289" s="137">
        <v>2</v>
      </c>
      <c r="AA289" s="137"/>
      <c r="AB289" s="137">
        <v>2</v>
      </c>
      <c r="AC289" s="137">
        <v>20</v>
      </c>
      <c r="AD289" s="137">
        <v>11</v>
      </c>
      <c r="AE289" s="152">
        <v>31</v>
      </c>
    </row>
    <row r="290" spans="1:31" x14ac:dyDescent="0.2">
      <c r="A290" s="139" t="s">
        <v>422</v>
      </c>
      <c r="B290" s="138"/>
      <c r="C290" s="166"/>
      <c r="D290" s="161">
        <f t="shared" si="18"/>
        <v>39</v>
      </c>
      <c r="E290" s="140">
        <f t="shared" si="19"/>
        <v>31</v>
      </c>
      <c r="F290" s="140">
        <f t="shared" si="20"/>
        <v>70</v>
      </c>
      <c r="G290" s="140">
        <v>1</v>
      </c>
      <c r="H290" s="140"/>
      <c r="I290" s="140">
        <v>1</v>
      </c>
      <c r="J290" s="140"/>
      <c r="K290" s="140"/>
      <c r="L290" s="140"/>
      <c r="M290" s="140">
        <v>1</v>
      </c>
      <c r="N290" s="140"/>
      <c r="O290" s="140">
        <v>1</v>
      </c>
      <c r="P290" s="140"/>
      <c r="Q290" s="140"/>
      <c r="R290" s="140">
        <v>15</v>
      </c>
      <c r="S290" s="140">
        <v>20</v>
      </c>
      <c r="T290" s="140">
        <v>35</v>
      </c>
      <c r="U290" s="140"/>
      <c r="V290" s="140"/>
      <c r="W290" s="140"/>
      <c r="X290" s="140"/>
      <c r="Y290" s="140"/>
      <c r="Z290" s="140">
        <v>2</v>
      </c>
      <c r="AA290" s="140"/>
      <c r="AB290" s="140">
        <v>2</v>
      </c>
      <c r="AC290" s="140">
        <v>20</v>
      </c>
      <c r="AD290" s="140">
        <v>11</v>
      </c>
      <c r="AE290" s="153">
        <v>31</v>
      </c>
    </row>
    <row r="291" spans="1:31" ht="13.5" thickBot="1" x14ac:dyDescent="0.25">
      <c r="A291" s="155">
        <v>4.0301</v>
      </c>
      <c r="B291" s="156" t="s">
        <v>373</v>
      </c>
      <c r="C291" s="169" t="s">
        <v>591</v>
      </c>
      <c r="D291" s="163">
        <f t="shared" si="18"/>
        <v>39</v>
      </c>
      <c r="E291" s="157">
        <f t="shared" si="19"/>
        <v>31</v>
      </c>
      <c r="F291" s="157">
        <f t="shared" si="20"/>
        <v>70</v>
      </c>
      <c r="G291" s="157">
        <v>1</v>
      </c>
      <c r="H291" s="157"/>
      <c r="I291" s="157">
        <v>1</v>
      </c>
      <c r="J291" s="157"/>
      <c r="K291" s="157"/>
      <c r="L291" s="157"/>
      <c r="M291" s="157">
        <v>1</v>
      </c>
      <c r="N291" s="157"/>
      <c r="O291" s="157">
        <v>1</v>
      </c>
      <c r="P291" s="157"/>
      <c r="Q291" s="157"/>
      <c r="R291" s="157">
        <v>15</v>
      </c>
      <c r="S291" s="157">
        <v>20</v>
      </c>
      <c r="T291" s="157">
        <v>35</v>
      </c>
      <c r="U291" s="157"/>
      <c r="V291" s="157"/>
      <c r="W291" s="157"/>
      <c r="X291" s="157"/>
      <c r="Y291" s="157"/>
      <c r="Z291" s="157">
        <v>2</v>
      </c>
      <c r="AA291" s="157"/>
      <c r="AB291" s="157">
        <v>2</v>
      </c>
      <c r="AC291" s="157">
        <v>20</v>
      </c>
      <c r="AD291" s="157">
        <v>11</v>
      </c>
      <c r="AE291" s="158">
        <v>31</v>
      </c>
    </row>
    <row r="292" spans="1:31" x14ac:dyDescent="0.2">
      <c r="A292" s="149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</row>
    <row r="293" spans="1:31" x14ac:dyDescent="0.2">
      <c r="A293" s="146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  <c r="AA293" s="138"/>
      <c r="AB293" s="138"/>
      <c r="AC293" s="138"/>
      <c r="AD293" s="138"/>
      <c r="AE293" s="138"/>
    </row>
    <row r="294" spans="1:31" ht="13.5" thickBot="1" x14ac:dyDescent="0.25">
      <c r="A294" s="147"/>
      <c r="B294" s="148"/>
      <c r="C294" s="148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  <c r="AA294" s="148"/>
      <c r="AB294" s="148"/>
      <c r="AC294" s="148"/>
      <c r="AD294" s="148"/>
      <c r="AE294" s="148"/>
    </row>
  </sheetData>
  <mergeCells count="18">
    <mergeCell ref="AC8:AE8"/>
    <mergeCell ref="P8:Q8"/>
    <mergeCell ref="A7:AE7"/>
    <mergeCell ref="C8:C9"/>
    <mergeCell ref="D8:F8"/>
    <mergeCell ref="G8:I8"/>
    <mergeCell ref="J8:L8"/>
    <mergeCell ref="M8:O8"/>
    <mergeCell ref="R8:T8"/>
    <mergeCell ref="U8:V8"/>
    <mergeCell ref="W8:Y8"/>
    <mergeCell ref="Z8:AB8"/>
    <mergeCell ref="A6:AE6"/>
    <mergeCell ref="A1:AE1"/>
    <mergeCell ref="A2:AE2"/>
    <mergeCell ref="A3:AE3"/>
    <mergeCell ref="AD4:AE4"/>
    <mergeCell ref="A5:A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85"/>
  <sheetViews>
    <sheetView zoomScaleNormal="100" workbookViewId="0">
      <selection sqref="A1:AA1"/>
    </sheetView>
  </sheetViews>
  <sheetFormatPr defaultRowHeight="12.75" x14ac:dyDescent="0.2"/>
  <cols>
    <col min="1" max="1" width="12.57031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8" width="4.14062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5" width="5.140625" style="29" bestFit="1" customWidth="1"/>
    <col min="16" max="17" width="6.5703125" style="29" bestFit="1" customWidth="1"/>
    <col min="18" max="18" width="7.5703125" style="29" bestFit="1" customWidth="1"/>
    <col min="19" max="19" width="4.140625" style="29" bestFit="1" customWidth="1"/>
    <col min="20" max="20" width="3.140625" style="29" bestFit="1" customWidth="1"/>
    <col min="21" max="21" width="4.28515625" style="29" bestFit="1" customWidth="1"/>
    <col min="22" max="23" width="4.140625" style="29" bestFit="1" customWidth="1"/>
    <col min="24" max="24" width="5.140625" style="29" bestFit="1" customWidth="1"/>
    <col min="25" max="25" width="6.5703125" style="29" bestFit="1" customWidth="1"/>
    <col min="26" max="26" width="5.140625" style="29" bestFit="1" customWidth="1"/>
    <col min="27" max="27" width="6.5703125" style="29" bestFit="1" customWidth="1"/>
    <col min="28" max="16384" width="9.140625" style="29"/>
  </cols>
  <sheetData>
    <row r="1" spans="1:27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</row>
    <row r="3" spans="1:27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2"/>
      <c r="X4" s="262"/>
      <c r="Y4" s="262"/>
      <c r="Z4" s="262"/>
      <c r="AA4" s="262"/>
    </row>
    <row r="5" spans="1:27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</row>
    <row r="6" spans="1:27" s="259" customFormat="1" ht="15" x14ac:dyDescent="0.25">
      <c r="A6" s="354" t="s">
        <v>599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260" customFormat="1" ht="12" thickBot="1" x14ac:dyDescent="0.25">
      <c r="A7" s="365" t="s">
        <v>419</v>
      </c>
      <c r="B7" s="365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</row>
    <row r="8" spans="1:27" s="172" customFormat="1" ht="57.75" customHeight="1" x14ac:dyDescent="0.25">
      <c r="C8" s="373" t="s">
        <v>453</v>
      </c>
      <c r="D8" s="371" t="s">
        <v>452</v>
      </c>
      <c r="E8" s="371"/>
      <c r="F8" s="371"/>
      <c r="G8" s="371" t="s">
        <v>0</v>
      </c>
      <c r="H8" s="371"/>
      <c r="I8" s="371"/>
      <c r="J8" s="371" t="s">
        <v>1</v>
      </c>
      <c r="K8" s="371"/>
      <c r="L8" s="371"/>
      <c r="M8" s="371" t="s">
        <v>2</v>
      </c>
      <c r="N8" s="371"/>
      <c r="O8" s="371"/>
      <c r="P8" s="371" t="s">
        <v>3</v>
      </c>
      <c r="Q8" s="371"/>
      <c r="R8" s="371"/>
      <c r="S8" s="371" t="s">
        <v>5</v>
      </c>
      <c r="T8" s="371"/>
      <c r="U8" s="371"/>
      <c r="V8" s="371" t="s">
        <v>7</v>
      </c>
      <c r="W8" s="371"/>
      <c r="X8" s="371"/>
      <c r="Y8" s="371" t="s">
        <v>413</v>
      </c>
      <c r="Z8" s="371"/>
      <c r="AA8" s="372"/>
    </row>
    <row r="9" spans="1:27" s="257" customFormat="1" ht="13.5" thickBot="1" x14ac:dyDescent="0.3">
      <c r="C9" s="374"/>
      <c r="D9" s="125" t="s">
        <v>9</v>
      </c>
      <c r="E9" s="125" t="s">
        <v>8</v>
      </c>
      <c r="F9" s="126" t="s">
        <v>397</v>
      </c>
      <c r="G9" s="126" t="s">
        <v>9</v>
      </c>
      <c r="H9" s="126" t="s">
        <v>8</v>
      </c>
      <c r="I9" s="126" t="s">
        <v>397</v>
      </c>
      <c r="J9" s="126" t="s">
        <v>9</v>
      </c>
      <c r="K9" s="126" t="s">
        <v>8</v>
      </c>
      <c r="L9" s="126" t="s">
        <v>397</v>
      </c>
      <c r="M9" s="126" t="s">
        <v>9</v>
      </c>
      <c r="N9" s="126" t="s">
        <v>8</v>
      </c>
      <c r="O9" s="126" t="s">
        <v>397</v>
      </c>
      <c r="P9" s="126" t="s">
        <v>9</v>
      </c>
      <c r="Q9" s="126" t="s">
        <v>8</v>
      </c>
      <c r="R9" s="126" t="s">
        <v>397</v>
      </c>
      <c r="S9" s="126" t="s">
        <v>9</v>
      </c>
      <c r="T9" s="126" t="s">
        <v>8</v>
      </c>
      <c r="U9" s="126" t="s">
        <v>397</v>
      </c>
      <c r="V9" s="126" t="s">
        <v>9</v>
      </c>
      <c r="W9" s="126" t="s">
        <v>8</v>
      </c>
      <c r="X9" s="126" t="s">
        <v>397</v>
      </c>
      <c r="Y9" s="126" t="s">
        <v>9</v>
      </c>
      <c r="Z9" s="126" t="s">
        <v>8</v>
      </c>
      <c r="AA9" s="127" t="s">
        <v>397</v>
      </c>
    </row>
    <row r="10" spans="1:27" ht="13.5" thickBot="1" x14ac:dyDescent="0.25">
      <c r="C10" s="76" t="s">
        <v>448</v>
      </c>
      <c r="D10" s="171">
        <f>G10+J10+M10+P10+S10+V10+Y10</f>
        <v>8793</v>
      </c>
      <c r="E10" s="171">
        <f>H10+K10+N10+Q10+T10+W10+Z10</f>
        <v>5099</v>
      </c>
      <c r="F10" s="171">
        <f>I10+L10+O10+R10+U10+X10+AA10</f>
        <v>13892</v>
      </c>
      <c r="G10" s="114">
        <v>57</v>
      </c>
      <c r="H10" s="114">
        <v>27</v>
      </c>
      <c r="I10" s="114">
        <v>84</v>
      </c>
      <c r="J10" s="114">
        <v>5</v>
      </c>
      <c r="K10" s="114">
        <v>5</v>
      </c>
      <c r="L10" s="114">
        <v>10</v>
      </c>
      <c r="M10" s="114">
        <v>349</v>
      </c>
      <c r="N10" s="114">
        <v>184</v>
      </c>
      <c r="O10" s="114">
        <v>533</v>
      </c>
      <c r="P10" s="114">
        <v>6763</v>
      </c>
      <c r="Q10" s="114">
        <v>3934</v>
      </c>
      <c r="R10" s="114">
        <v>10697</v>
      </c>
      <c r="S10" s="114">
        <v>12</v>
      </c>
      <c r="T10" s="114">
        <v>6</v>
      </c>
      <c r="U10" s="114">
        <v>18</v>
      </c>
      <c r="V10" s="114">
        <v>75</v>
      </c>
      <c r="W10" s="114">
        <v>72</v>
      </c>
      <c r="X10" s="114">
        <v>147</v>
      </c>
      <c r="Y10" s="114">
        <v>1532</v>
      </c>
      <c r="Z10" s="114">
        <v>871</v>
      </c>
      <c r="AA10" s="114">
        <v>2403</v>
      </c>
    </row>
    <row r="11" spans="1:27" x14ac:dyDescent="0.2">
      <c r="C11" s="111" t="s">
        <v>12</v>
      </c>
      <c r="D11" s="170">
        <f>G11+J11+M11+P11+S11+V11+Y11</f>
        <v>6892</v>
      </c>
      <c r="E11" s="170">
        <f t="shared" ref="E11:F11" si="0">H11+K11+N11+Q11+T11+W11+Z11</f>
        <v>3985</v>
      </c>
      <c r="F11" s="170">
        <f t="shared" si="0"/>
        <v>10877</v>
      </c>
      <c r="G11" s="112">
        <v>54</v>
      </c>
      <c r="H11" s="112">
        <v>26</v>
      </c>
      <c r="I11" s="112">
        <v>80</v>
      </c>
      <c r="J11" s="112">
        <v>2</v>
      </c>
      <c r="K11" s="112">
        <v>2</v>
      </c>
      <c r="L11" s="112">
        <v>4</v>
      </c>
      <c r="M11" s="112">
        <v>319</v>
      </c>
      <c r="N11" s="112">
        <v>169</v>
      </c>
      <c r="O11" s="112">
        <v>488</v>
      </c>
      <c r="P11" s="112">
        <v>5711</v>
      </c>
      <c r="Q11" s="112">
        <v>3329</v>
      </c>
      <c r="R11" s="112">
        <v>9040</v>
      </c>
      <c r="S11" s="112">
        <v>12</v>
      </c>
      <c r="T11" s="112">
        <v>5</v>
      </c>
      <c r="U11" s="112">
        <v>17</v>
      </c>
      <c r="V11" s="112">
        <v>13</v>
      </c>
      <c r="W11" s="112">
        <v>22</v>
      </c>
      <c r="X11" s="112">
        <v>35</v>
      </c>
      <c r="Y11" s="112">
        <v>781</v>
      </c>
      <c r="Z11" s="112">
        <v>432</v>
      </c>
      <c r="AA11" s="112">
        <v>1213</v>
      </c>
    </row>
    <row r="12" spans="1:27" x14ac:dyDescent="0.2">
      <c r="C12" s="50" t="s">
        <v>13</v>
      </c>
      <c r="D12" s="51">
        <f t="shared" ref="D12:D31" si="1">G12+J12+M12+P12+S12+V12+Y12</f>
        <v>5129</v>
      </c>
      <c r="E12" s="51">
        <f t="shared" ref="E12:E31" si="2">H12+K12+N12+Q12+T12+W12+Z12</f>
        <v>3019</v>
      </c>
      <c r="F12" s="51">
        <f t="shared" ref="F12:F31" si="3">I12+L12+O12+R12+U12+X12+AA12</f>
        <v>8148</v>
      </c>
      <c r="G12" s="113">
        <v>42</v>
      </c>
      <c r="H12" s="113">
        <v>20</v>
      </c>
      <c r="I12" s="113">
        <v>62</v>
      </c>
      <c r="J12" s="113"/>
      <c r="K12" s="113">
        <v>1</v>
      </c>
      <c r="L12" s="113">
        <v>1</v>
      </c>
      <c r="M12" s="113">
        <v>229</v>
      </c>
      <c r="N12" s="113">
        <v>118</v>
      </c>
      <c r="O12" s="113">
        <v>347</v>
      </c>
      <c r="P12" s="113">
        <v>4268</v>
      </c>
      <c r="Q12" s="113">
        <v>2528</v>
      </c>
      <c r="R12" s="113">
        <v>6796</v>
      </c>
      <c r="S12" s="113">
        <v>5</v>
      </c>
      <c r="T12" s="113">
        <v>5</v>
      </c>
      <c r="U12" s="113">
        <v>10</v>
      </c>
      <c r="V12" s="113">
        <v>11</v>
      </c>
      <c r="W12" s="113">
        <v>20</v>
      </c>
      <c r="X12" s="113">
        <v>31</v>
      </c>
      <c r="Y12" s="113">
        <v>574</v>
      </c>
      <c r="Z12" s="113">
        <v>327</v>
      </c>
      <c r="AA12" s="113">
        <v>901</v>
      </c>
    </row>
    <row r="13" spans="1:27" x14ac:dyDescent="0.2">
      <c r="C13" s="50" t="s">
        <v>430</v>
      </c>
      <c r="D13" s="51">
        <f t="shared" si="1"/>
        <v>92</v>
      </c>
      <c r="E13" s="51">
        <f t="shared" si="2"/>
        <v>38</v>
      </c>
      <c r="F13" s="51">
        <f t="shared" si="3"/>
        <v>130</v>
      </c>
      <c r="G13" s="113"/>
      <c r="H13" s="113"/>
      <c r="I13" s="113"/>
      <c r="J13" s="113"/>
      <c r="K13" s="113"/>
      <c r="L13" s="113"/>
      <c r="M13" s="113">
        <v>5</v>
      </c>
      <c r="N13" s="113">
        <v>1</v>
      </c>
      <c r="O13" s="113">
        <v>6</v>
      </c>
      <c r="P13" s="113">
        <v>68</v>
      </c>
      <c r="Q13" s="113">
        <v>33</v>
      </c>
      <c r="R13" s="113">
        <v>101</v>
      </c>
      <c r="S13" s="113"/>
      <c r="T13" s="113"/>
      <c r="U13" s="113"/>
      <c r="V13" s="113"/>
      <c r="W13" s="113"/>
      <c r="X13" s="113"/>
      <c r="Y13" s="113">
        <v>19</v>
      </c>
      <c r="Z13" s="113">
        <v>4</v>
      </c>
      <c r="AA13" s="113">
        <v>23</v>
      </c>
    </row>
    <row r="14" spans="1:27" x14ac:dyDescent="0.2">
      <c r="C14" s="50" t="s">
        <v>423</v>
      </c>
      <c r="D14" s="51">
        <f t="shared" si="1"/>
        <v>666</v>
      </c>
      <c r="E14" s="51">
        <f t="shared" si="2"/>
        <v>369</v>
      </c>
      <c r="F14" s="51">
        <f t="shared" si="3"/>
        <v>1035</v>
      </c>
      <c r="G14" s="113">
        <v>2</v>
      </c>
      <c r="H14" s="113">
        <v>2</v>
      </c>
      <c r="I14" s="113">
        <v>4</v>
      </c>
      <c r="J14" s="113"/>
      <c r="K14" s="113">
        <v>1</v>
      </c>
      <c r="L14" s="113">
        <v>1</v>
      </c>
      <c r="M14" s="113">
        <v>47</v>
      </c>
      <c r="N14" s="113">
        <v>28</v>
      </c>
      <c r="O14" s="113">
        <v>75</v>
      </c>
      <c r="P14" s="113">
        <v>577</v>
      </c>
      <c r="Q14" s="113">
        <v>320</v>
      </c>
      <c r="R14" s="113">
        <v>897</v>
      </c>
      <c r="S14" s="113">
        <v>1</v>
      </c>
      <c r="T14" s="113"/>
      <c r="U14" s="113">
        <v>1</v>
      </c>
      <c r="V14" s="113"/>
      <c r="W14" s="113">
        <v>1</v>
      </c>
      <c r="X14" s="113">
        <v>1</v>
      </c>
      <c r="Y14" s="113">
        <v>39</v>
      </c>
      <c r="Z14" s="113">
        <v>17</v>
      </c>
      <c r="AA14" s="113">
        <v>56</v>
      </c>
    </row>
    <row r="15" spans="1:27" x14ac:dyDescent="0.2">
      <c r="C15" s="50" t="s">
        <v>427</v>
      </c>
      <c r="D15" s="51">
        <f t="shared" si="1"/>
        <v>67</v>
      </c>
      <c r="E15" s="51">
        <f t="shared" si="2"/>
        <v>2</v>
      </c>
      <c r="F15" s="51">
        <f t="shared" si="3"/>
        <v>69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>
        <v>61</v>
      </c>
      <c r="Q15" s="113">
        <v>2</v>
      </c>
      <c r="R15" s="113">
        <v>63</v>
      </c>
      <c r="S15" s="113"/>
      <c r="T15" s="113"/>
      <c r="U15" s="113"/>
      <c r="V15" s="113"/>
      <c r="W15" s="113"/>
      <c r="X15" s="113"/>
      <c r="Y15" s="113">
        <v>6</v>
      </c>
      <c r="Z15" s="113"/>
      <c r="AA15" s="113">
        <v>6</v>
      </c>
    </row>
    <row r="16" spans="1:27" x14ac:dyDescent="0.2">
      <c r="C16" s="50" t="s">
        <v>414</v>
      </c>
      <c r="D16" s="51">
        <f t="shared" si="1"/>
        <v>273</v>
      </c>
      <c r="E16" s="51">
        <f t="shared" si="2"/>
        <v>28</v>
      </c>
      <c r="F16" s="51">
        <f t="shared" si="3"/>
        <v>301</v>
      </c>
      <c r="G16" s="113">
        <v>2</v>
      </c>
      <c r="H16" s="113"/>
      <c r="I16" s="113">
        <v>2</v>
      </c>
      <c r="J16" s="113"/>
      <c r="K16" s="113"/>
      <c r="L16" s="113"/>
      <c r="M16" s="113">
        <v>12</v>
      </c>
      <c r="N16" s="113"/>
      <c r="O16" s="113">
        <v>12</v>
      </c>
      <c r="P16" s="113">
        <v>207</v>
      </c>
      <c r="Q16" s="113">
        <v>18</v>
      </c>
      <c r="R16" s="113">
        <v>225</v>
      </c>
      <c r="S16" s="113">
        <v>5</v>
      </c>
      <c r="T16" s="113"/>
      <c r="U16" s="113">
        <v>5</v>
      </c>
      <c r="V16" s="113"/>
      <c r="W16" s="113"/>
      <c r="X16" s="113"/>
      <c r="Y16" s="113">
        <v>47</v>
      </c>
      <c r="Z16" s="113">
        <v>10</v>
      </c>
      <c r="AA16" s="113">
        <v>57</v>
      </c>
    </row>
    <row r="17" spans="1:27" x14ac:dyDescent="0.2">
      <c r="C17" s="50" t="s">
        <v>415</v>
      </c>
      <c r="D17" s="51">
        <f t="shared" si="1"/>
        <v>348</v>
      </c>
      <c r="E17" s="51">
        <f t="shared" si="2"/>
        <v>270</v>
      </c>
      <c r="F17" s="51">
        <f t="shared" si="3"/>
        <v>618</v>
      </c>
      <c r="G17" s="113">
        <v>4</v>
      </c>
      <c r="H17" s="113"/>
      <c r="I17" s="113">
        <v>4</v>
      </c>
      <c r="J17" s="113">
        <v>1</v>
      </c>
      <c r="K17" s="113"/>
      <c r="L17" s="113">
        <v>1</v>
      </c>
      <c r="M17" s="113">
        <v>15</v>
      </c>
      <c r="N17" s="113">
        <v>7</v>
      </c>
      <c r="O17" s="113">
        <v>22</v>
      </c>
      <c r="P17" s="113">
        <v>299</v>
      </c>
      <c r="Q17" s="113">
        <v>231</v>
      </c>
      <c r="R17" s="113">
        <v>530</v>
      </c>
      <c r="S17" s="113">
        <v>1</v>
      </c>
      <c r="T17" s="113"/>
      <c r="U17" s="113">
        <v>1</v>
      </c>
      <c r="V17" s="113">
        <v>2</v>
      </c>
      <c r="W17" s="113">
        <v>1</v>
      </c>
      <c r="X17" s="113">
        <v>3</v>
      </c>
      <c r="Y17" s="113">
        <v>26</v>
      </c>
      <c r="Z17" s="113">
        <v>31</v>
      </c>
      <c r="AA17" s="113">
        <v>57</v>
      </c>
    </row>
    <row r="18" spans="1:27" x14ac:dyDescent="0.2">
      <c r="C18" s="50" t="s">
        <v>418</v>
      </c>
      <c r="D18" s="51">
        <f t="shared" si="1"/>
        <v>103</v>
      </c>
      <c r="E18" s="51">
        <f t="shared" si="2"/>
        <v>39</v>
      </c>
      <c r="F18" s="51">
        <f t="shared" si="3"/>
        <v>142</v>
      </c>
      <c r="G18" s="113">
        <v>1</v>
      </c>
      <c r="H18" s="113">
        <v>2</v>
      </c>
      <c r="I18" s="113">
        <v>3</v>
      </c>
      <c r="J18" s="113"/>
      <c r="K18" s="113"/>
      <c r="L18" s="113"/>
      <c r="M18" s="113">
        <v>4</v>
      </c>
      <c r="N18" s="113">
        <v>1</v>
      </c>
      <c r="O18" s="113">
        <v>5</v>
      </c>
      <c r="P18" s="113">
        <v>87</v>
      </c>
      <c r="Q18" s="113">
        <v>29</v>
      </c>
      <c r="R18" s="113">
        <v>116</v>
      </c>
      <c r="S18" s="113"/>
      <c r="T18" s="113"/>
      <c r="U18" s="113"/>
      <c r="V18" s="113"/>
      <c r="W18" s="113"/>
      <c r="X18" s="113"/>
      <c r="Y18" s="113">
        <v>11</v>
      </c>
      <c r="Z18" s="113">
        <v>7</v>
      </c>
      <c r="AA18" s="113">
        <v>18</v>
      </c>
    </row>
    <row r="19" spans="1:27" x14ac:dyDescent="0.2">
      <c r="C19" s="50" t="s">
        <v>431</v>
      </c>
      <c r="D19" s="51">
        <f t="shared" si="1"/>
        <v>47</v>
      </c>
      <c r="E19" s="51">
        <f t="shared" si="2"/>
        <v>55</v>
      </c>
      <c r="F19" s="51">
        <f t="shared" si="3"/>
        <v>102</v>
      </c>
      <c r="G19" s="113">
        <v>1</v>
      </c>
      <c r="H19" s="113"/>
      <c r="I19" s="113">
        <v>1</v>
      </c>
      <c r="J19" s="113"/>
      <c r="K19" s="113"/>
      <c r="L19" s="113"/>
      <c r="M19" s="113">
        <v>2</v>
      </c>
      <c r="N19" s="113">
        <v>5</v>
      </c>
      <c r="O19" s="113">
        <v>7</v>
      </c>
      <c r="P19" s="113">
        <v>27</v>
      </c>
      <c r="Q19" s="113">
        <v>35</v>
      </c>
      <c r="R19" s="113">
        <v>62</v>
      </c>
      <c r="S19" s="113"/>
      <c r="T19" s="113"/>
      <c r="U19" s="113"/>
      <c r="V19" s="113"/>
      <c r="W19" s="113"/>
      <c r="X19" s="113"/>
      <c r="Y19" s="113">
        <v>17</v>
      </c>
      <c r="Z19" s="113">
        <v>15</v>
      </c>
      <c r="AA19" s="113">
        <v>32</v>
      </c>
    </row>
    <row r="20" spans="1:27" x14ac:dyDescent="0.2">
      <c r="C20" s="50" t="s">
        <v>424</v>
      </c>
      <c r="D20" s="51">
        <f t="shared" si="1"/>
        <v>74</v>
      </c>
      <c r="E20" s="51">
        <f t="shared" si="2"/>
        <v>83</v>
      </c>
      <c r="F20" s="51">
        <f t="shared" si="3"/>
        <v>157</v>
      </c>
      <c r="G20" s="113">
        <v>2</v>
      </c>
      <c r="H20" s="113"/>
      <c r="I20" s="113">
        <v>2</v>
      </c>
      <c r="J20" s="113"/>
      <c r="K20" s="113"/>
      <c r="L20" s="113"/>
      <c r="M20" s="113">
        <v>1</v>
      </c>
      <c r="N20" s="113">
        <v>5</v>
      </c>
      <c r="O20" s="113">
        <v>6</v>
      </c>
      <c r="P20" s="113">
        <v>69</v>
      </c>
      <c r="Q20" s="113">
        <v>76</v>
      </c>
      <c r="R20" s="113">
        <v>145</v>
      </c>
      <c r="S20" s="113"/>
      <c r="T20" s="113"/>
      <c r="U20" s="113"/>
      <c r="V20" s="113"/>
      <c r="W20" s="113"/>
      <c r="X20" s="113"/>
      <c r="Y20" s="113">
        <v>2</v>
      </c>
      <c r="Z20" s="113">
        <v>2</v>
      </c>
      <c r="AA20" s="113">
        <v>4</v>
      </c>
    </row>
    <row r="21" spans="1:27" x14ac:dyDescent="0.2">
      <c r="C21" s="50" t="s">
        <v>417</v>
      </c>
      <c r="D21" s="51">
        <f t="shared" si="1"/>
        <v>10</v>
      </c>
      <c r="E21" s="51">
        <f t="shared" si="2"/>
        <v>12</v>
      </c>
      <c r="F21" s="51">
        <f t="shared" si="3"/>
        <v>22</v>
      </c>
      <c r="G21" s="113"/>
      <c r="H21" s="113"/>
      <c r="I21" s="113"/>
      <c r="J21" s="113"/>
      <c r="K21" s="113"/>
      <c r="L21" s="113"/>
      <c r="M21" s="113">
        <v>3</v>
      </c>
      <c r="N21" s="113">
        <v>2</v>
      </c>
      <c r="O21" s="113">
        <v>5</v>
      </c>
      <c r="P21" s="113">
        <v>6</v>
      </c>
      <c r="Q21" s="113">
        <v>10</v>
      </c>
      <c r="R21" s="113">
        <v>16</v>
      </c>
      <c r="S21" s="113"/>
      <c r="T21" s="113"/>
      <c r="U21" s="113"/>
      <c r="V21" s="113"/>
      <c r="W21" s="113"/>
      <c r="X21" s="113"/>
      <c r="Y21" s="113">
        <v>1</v>
      </c>
      <c r="Z21" s="113"/>
      <c r="AA21" s="113">
        <v>1</v>
      </c>
    </row>
    <row r="22" spans="1:27" x14ac:dyDescent="0.2">
      <c r="C22" s="50" t="s">
        <v>416</v>
      </c>
      <c r="D22" s="51">
        <f t="shared" si="1"/>
        <v>15</v>
      </c>
      <c r="E22" s="51">
        <f t="shared" si="2"/>
        <v>23</v>
      </c>
      <c r="F22" s="51">
        <f t="shared" si="3"/>
        <v>38</v>
      </c>
      <c r="G22" s="113"/>
      <c r="H22" s="113">
        <v>1</v>
      </c>
      <c r="I22" s="113">
        <v>1</v>
      </c>
      <c r="J22" s="113"/>
      <c r="K22" s="113"/>
      <c r="L22" s="113"/>
      <c r="M22" s="113">
        <v>1</v>
      </c>
      <c r="N22" s="113">
        <v>2</v>
      </c>
      <c r="O22" s="113">
        <v>3</v>
      </c>
      <c r="P22" s="113">
        <v>14</v>
      </c>
      <c r="Q22" s="113">
        <v>20</v>
      </c>
      <c r="R22" s="113">
        <v>34</v>
      </c>
      <c r="S22" s="113"/>
      <c r="T22" s="113"/>
      <c r="U22" s="113"/>
      <c r="V22" s="113"/>
      <c r="W22" s="113"/>
      <c r="X22" s="113"/>
      <c r="Y22" s="113"/>
      <c r="Z22" s="113"/>
      <c r="AA22" s="113"/>
    </row>
    <row r="23" spans="1:27" x14ac:dyDescent="0.2">
      <c r="C23" s="50" t="s">
        <v>429</v>
      </c>
      <c r="D23" s="51">
        <f t="shared" si="1"/>
        <v>1</v>
      </c>
      <c r="E23" s="51">
        <f t="shared" si="2"/>
        <v>21</v>
      </c>
      <c r="F23" s="51">
        <f t="shared" si="3"/>
        <v>22</v>
      </c>
      <c r="G23" s="113"/>
      <c r="H23" s="113">
        <v>1</v>
      </c>
      <c r="I23" s="113">
        <v>1</v>
      </c>
      <c r="J23" s="113"/>
      <c r="K23" s="113"/>
      <c r="L23" s="113"/>
      <c r="M23" s="113"/>
      <c r="N23" s="113"/>
      <c r="O23" s="113"/>
      <c r="P23" s="113">
        <v>1</v>
      </c>
      <c r="Q23" s="113">
        <v>18</v>
      </c>
      <c r="R23" s="113">
        <v>19</v>
      </c>
      <c r="S23" s="113"/>
      <c r="T23" s="113"/>
      <c r="U23" s="113"/>
      <c r="V23" s="113"/>
      <c r="W23" s="113"/>
      <c r="X23" s="113"/>
      <c r="Y23" s="113"/>
      <c r="Z23" s="113">
        <v>2</v>
      </c>
      <c r="AA23" s="113">
        <v>2</v>
      </c>
    </row>
    <row r="24" spans="1:27" x14ac:dyDescent="0.2">
      <c r="C24" s="50" t="s">
        <v>428</v>
      </c>
      <c r="D24" s="51">
        <f t="shared" si="1"/>
        <v>67</v>
      </c>
      <c r="E24" s="51">
        <f t="shared" si="2"/>
        <v>26</v>
      </c>
      <c r="F24" s="51">
        <f t="shared" si="3"/>
        <v>93</v>
      </c>
      <c r="G24" s="113"/>
      <c r="H24" s="113"/>
      <c r="I24" s="113"/>
      <c r="J24" s="113">
        <v>1</v>
      </c>
      <c r="K24" s="113"/>
      <c r="L24" s="113">
        <v>1</v>
      </c>
      <c r="M24" s="113"/>
      <c r="N24" s="113"/>
      <c r="O24" s="113"/>
      <c r="P24" s="113">
        <v>27</v>
      </c>
      <c r="Q24" s="113">
        <v>9</v>
      </c>
      <c r="R24" s="113">
        <v>36</v>
      </c>
      <c r="S24" s="113"/>
      <c r="T24" s="113"/>
      <c r="U24" s="113"/>
      <c r="V24" s="113"/>
      <c r="W24" s="113"/>
      <c r="X24" s="113"/>
      <c r="Y24" s="113">
        <v>39</v>
      </c>
      <c r="Z24" s="113">
        <v>17</v>
      </c>
      <c r="AA24" s="113">
        <v>56</v>
      </c>
    </row>
    <row r="25" spans="1:27" x14ac:dyDescent="0.2">
      <c r="C25" s="111" t="s">
        <v>40</v>
      </c>
      <c r="D25" s="170">
        <f t="shared" si="1"/>
        <v>1901</v>
      </c>
      <c r="E25" s="170">
        <f t="shared" si="2"/>
        <v>1114</v>
      </c>
      <c r="F25" s="170">
        <f t="shared" si="3"/>
        <v>3015</v>
      </c>
      <c r="G25" s="112">
        <v>3</v>
      </c>
      <c r="H25" s="112">
        <v>1</v>
      </c>
      <c r="I25" s="112">
        <v>4</v>
      </c>
      <c r="J25" s="112">
        <v>3</v>
      </c>
      <c r="K25" s="112">
        <v>3</v>
      </c>
      <c r="L25" s="112">
        <v>6</v>
      </c>
      <c r="M25" s="112">
        <v>30</v>
      </c>
      <c r="N25" s="112">
        <v>15</v>
      </c>
      <c r="O25" s="112">
        <v>45</v>
      </c>
      <c r="P25" s="112">
        <v>1052</v>
      </c>
      <c r="Q25" s="112">
        <v>605</v>
      </c>
      <c r="R25" s="112">
        <v>1657</v>
      </c>
      <c r="S25" s="112"/>
      <c r="T25" s="112">
        <v>1</v>
      </c>
      <c r="U25" s="112">
        <v>1</v>
      </c>
      <c r="V25" s="112">
        <v>62</v>
      </c>
      <c r="W25" s="112">
        <v>50</v>
      </c>
      <c r="X25" s="112">
        <v>112</v>
      </c>
      <c r="Y25" s="112">
        <v>751</v>
      </c>
      <c r="Z25" s="112">
        <v>439</v>
      </c>
      <c r="AA25" s="112">
        <v>1190</v>
      </c>
    </row>
    <row r="26" spans="1:27" x14ac:dyDescent="0.2">
      <c r="C26" s="50" t="s">
        <v>122</v>
      </c>
      <c r="D26" s="51">
        <f t="shared" si="1"/>
        <v>8</v>
      </c>
      <c r="E26" s="51">
        <f t="shared" si="2"/>
        <v>1</v>
      </c>
      <c r="F26" s="51">
        <f t="shared" si="3"/>
        <v>9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>
        <v>1</v>
      </c>
      <c r="Q26" s="113"/>
      <c r="R26" s="113">
        <v>1</v>
      </c>
      <c r="S26" s="113"/>
      <c r="T26" s="113"/>
      <c r="U26" s="113"/>
      <c r="V26" s="113">
        <v>1</v>
      </c>
      <c r="W26" s="113"/>
      <c r="X26" s="113">
        <v>1</v>
      </c>
      <c r="Y26" s="113">
        <v>6</v>
      </c>
      <c r="Z26" s="113">
        <v>1</v>
      </c>
      <c r="AA26" s="113">
        <v>7</v>
      </c>
    </row>
    <row r="27" spans="1:27" x14ac:dyDescent="0.2">
      <c r="C27" s="50" t="s">
        <v>426</v>
      </c>
      <c r="D27" s="51">
        <f t="shared" si="1"/>
        <v>2</v>
      </c>
      <c r="E27" s="51">
        <f t="shared" si="2"/>
        <v>2</v>
      </c>
      <c r="F27" s="51">
        <f t="shared" si="3"/>
        <v>4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>
        <v>1</v>
      </c>
      <c r="Q27" s="113">
        <v>2</v>
      </c>
      <c r="R27" s="113">
        <v>3</v>
      </c>
      <c r="S27" s="113"/>
      <c r="T27" s="113"/>
      <c r="U27" s="113"/>
      <c r="V27" s="113"/>
      <c r="W27" s="113"/>
      <c r="X27" s="113"/>
      <c r="Y27" s="113">
        <v>1</v>
      </c>
      <c r="Z27" s="113"/>
      <c r="AA27" s="113">
        <v>1</v>
      </c>
    </row>
    <row r="28" spans="1:27" x14ac:dyDescent="0.2">
      <c r="C28" s="50" t="s">
        <v>45</v>
      </c>
      <c r="D28" s="51">
        <f t="shared" si="1"/>
        <v>506</v>
      </c>
      <c r="E28" s="51">
        <f t="shared" si="2"/>
        <v>312</v>
      </c>
      <c r="F28" s="51">
        <f t="shared" si="3"/>
        <v>818</v>
      </c>
      <c r="G28" s="113"/>
      <c r="H28" s="113"/>
      <c r="I28" s="113"/>
      <c r="J28" s="113">
        <v>2</v>
      </c>
      <c r="K28" s="113"/>
      <c r="L28" s="113">
        <v>2</v>
      </c>
      <c r="M28" s="113">
        <v>5</v>
      </c>
      <c r="N28" s="113">
        <v>2</v>
      </c>
      <c r="O28" s="113">
        <v>7</v>
      </c>
      <c r="P28" s="113">
        <v>312</v>
      </c>
      <c r="Q28" s="113">
        <v>193</v>
      </c>
      <c r="R28" s="113">
        <v>505</v>
      </c>
      <c r="S28" s="113"/>
      <c r="T28" s="113"/>
      <c r="U28" s="113"/>
      <c r="V28" s="113">
        <v>10</v>
      </c>
      <c r="W28" s="113">
        <v>12</v>
      </c>
      <c r="X28" s="113">
        <v>22</v>
      </c>
      <c r="Y28" s="113">
        <v>177</v>
      </c>
      <c r="Z28" s="113">
        <v>105</v>
      </c>
      <c r="AA28" s="113">
        <v>282</v>
      </c>
    </row>
    <row r="29" spans="1:27" x14ac:dyDescent="0.2">
      <c r="C29" s="50" t="s">
        <v>422</v>
      </c>
      <c r="D29" s="51">
        <f t="shared" si="1"/>
        <v>1050</v>
      </c>
      <c r="E29" s="51">
        <f t="shared" si="2"/>
        <v>563</v>
      </c>
      <c r="F29" s="51">
        <f t="shared" si="3"/>
        <v>1613</v>
      </c>
      <c r="G29" s="113">
        <v>1</v>
      </c>
      <c r="H29" s="113">
        <v>1</v>
      </c>
      <c r="I29" s="113">
        <v>2</v>
      </c>
      <c r="J29" s="113">
        <v>1</v>
      </c>
      <c r="K29" s="113">
        <v>2</v>
      </c>
      <c r="L29" s="113">
        <v>3</v>
      </c>
      <c r="M29" s="113">
        <v>24</v>
      </c>
      <c r="N29" s="113">
        <v>12</v>
      </c>
      <c r="O29" s="113">
        <v>36</v>
      </c>
      <c r="P29" s="113">
        <v>574</v>
      </c>
      <c r="Q29" s="113">
        <v>294</v>
      </c>
      <c r="R29" s="113">
        <v>868</v>
      </c>
      <c r="S29" s="113"/>
      <c r="T29" s="113">
        <v>1</v>
      </c>
      <c r="U29" s="113">
        <v>1</v>
      </c>
      <c r="V29" s="113">
        <v>45</v>
      </c>
      <c r="W29" s="113">
        <v>30</v>
      </c>
      <c r="X29" s="113">
        <v>75</v>
      </c>
      <c r="Y29" s="113">
        <v>405</v>
      </c>
      <c r="Z29" s="113">
        <v>223</v>
      </c>
      <c r="AA29" s="113">
        <v>628</v>
      </c>
    </row>
    <row r="30" spans="1:27" x14ac:dyDescent="0.2">
      <c r="C30" s="50" t="s">
        <v>425</v>
      </c>
      <c r="D30" s="51">
        <f t="shared" si="1"/>
        <v>28</v>
      </c>
      <c r="E30" s="51">
        <f t="shared" si="2"/>
        <v>27</v>
      </c>
      <c r="F30" s="51">
        <f t="shared" si="3"/>
        <v>55</v>
      </c>
      <c r="G30" s="113">
        <v>1</v>
      </c>
      <c r="H30" s="113"/>
      <c r="I30" s="113">
        <v>1</v>
      </c>
      <c r="J30" s="113"/>
      <c r="K30" s="113"/>
      <c r="L30" s="113"/>
      <c r="M30" s="113">
        <v>1</v>
      </c>
      <c r="N30" s="113">
        <v>1</v>
      </c>
      <c r="O30" s="113">
        <v>2</v>
      </c>
      <c r="P30" s="113">
        <v>20</v>
      </c>
      <c r="Q30" s="113">
        <v>10</v>
      </c>
      <c r="R30" s="113">
        <v>30</v>
      </c>
      <c r="S30" s="113"/>
      <c r="T30" s="113"/>
      <c r="U30" s="113"/>
      <c r="V30" s="113">
        <v>1</v>
      </c>
      <c r="W30" s="113">
        <v>5</v>
      </c>
      <c r="X30" s="113">
        <v>6</v>
      </c>
      <c r="Y30" s="113">
        <v>5</v>
      </c>
      <c r="Z30" s="113">
        <v>11</v>
      </c>
      <c r="AA30" s="113">
        <v>16</v>
      </c>
    </row>
    <row r="31" spans="1:27" x14ac:dyDescent="0.2">
      <c r="C31" s="50" t="s">
        <v>145</v>
      </c>
      <c r="D31" s="51">
        <f t="shared" si="1"/>
        <v>307</v>
      </c>
      <c r="E31" s="51">
        <f t="shared" si="2"/>
        <v>209</v>
      </c>
      <c r="F31" s="51">
        <f t="shared" si="3"/>
        <v>516</v>
      </c>
      <c r="G31" s="113">
        <v>1</v>
      </c>
      <c r="H31" s="113"/>
      <c r="I31" s="113">
        <v>1</v>
      </c>
      <c r="J31" s="113"/>
      <c r="K31" s="113">
        <v>1</v>
      </c>
      <c r="L31" s="113">
        <v>1</v>
      </c>
      <c r="M31" s="113"/>
      <c r="N31" s="113"/>
      <c r="O31" s="113"/>
      <c r="P31" s="113">
        <v>144</v>
      </c>
      <c r="Q31" s="113">
        <v>106</v>
      </c>
      <c r="R31" s="113">
        <v>250</v>
      </c>
      <c r="S31" s="113"/>
      <c r="T31" s="113"/>
      <c r="U31" s="113"/>
      <c r="V31" s="113">
        <v>5</v>
      </c>
      <c r="W31" s="113">
        <v>3</v>
      </c>
      <c r="X31" s="113">
        <v>8</v>
      </c>
      <c r="Y31" s="113">
        <v>157</v>
      </c>
      <c r="Z31" s="113">
        <v>99</v>
      </c>
      <c r="AA31" s="113">
        <v>256</v>
      </c>
    </row>
    <row r="32" spans="1:27" x14ac:dyDescent="0.2">
      <c r="A32" s="36" t="s">
        <v>463</v>
      </c>
      <c r="B32" s="37"/>
      <c r="C32" s="38"/>
      <c r="D32" s="39">
        <f t="shared" ref="D32:D95" si="4">G32+J32+M32+P32+S32+V32+Y32</f>
        <v>1118</v>
      </c>
      <c r="E32" s="39">
        <f t="shared" ref="E32:E95" si="5">H32+K32+N32+Q32+T32+W32+Z32</f>
        <v>1209</v>
      </c>
      <c r="F32" s="39">
        <f t="shared" ref="F32:F95" si="6">I32+L32+O32+R32+U32+X32+AA32</f>
        <v>2327</v>
      </c>
      <c r="G32" s="39">
        <v>8</v>
      </c>
      <c r="H32" s="39">
        <v>8</v>
      </c>
      <c r="I32" s="39">
        <v>16</v>
      </c>
      <c r="J32" s="39">
        <v>1</v>
      </c>
      <c r="K32" s="39"/>
      <c r="L32" s="39">
        <v>1</v>
      </c>
      <c r="M32" s="39">
        <v>51</v>
      </c>
      <c r="N32" s="39">
        <v>51</v>
      </c>
      <c r="O32" s="39">
        <v>102</v>
      </c>
      <c r="P32" s="39">
        <v>950</v>
      </c>
      <c r="Q32" s="39">
        <v>1029</v>
      </c>
      <c r="R32" s="39">
        <v>1979</v>
      </c>
      <c r="S32" s="39"/>
      <c r="T32" s="39">
        <v>3</v>
      </c>
      <c r="U32" s="39">
        <v>3</v>
      </c>
      <c r="V32" s="39">
        <v>5</v>
      </c>
      <c r="W32" s="39">
        <v>10</v>
      </c>
      <c r="X32" s="39">
        <v>15</v>
      </c>
      <c r="Y32" s="39">
        <v>103</v>
      </c>
      <c r="Z32" s="39">
        <v>108</v>
      </c>
      <c r="AA32" s="39">
        <v>211</v>
      </c>
    </row>
    <row r="33" spans="1:27" x14ac:dyDescent="0.2">
      <c r="A33" s="40" t="s">
        <v>12</v>
      </c>
      <c r="B33" s="41"/>
      <c r="C33" s="42"/>
      <c r="D33" s="43">
        <f t="shared" si="4"/>
        <v>1027</v>
      </c>
      <c r="E33" s="43">
        <f t="shared" si="5"/>
        <v>1124</v>
      </c>
      <c r="F33" s="43">
        <f t="shared" si="6"/>
        <v>2151</v>
      </c>
      <c r="G33" s="43">
        <v>8</v>
      </c>
      <c r="H33" s="43">
        <v>8</v>
      </c>
      <c r="I33" s="43">
        <v>16</v>
      </c>
      <c r="J33" s="43"/>
      <c r="K33" s="43"/>
      <c r="L33" s="43"/>
      <c r="M33" s="43">
        <v>49</v>
      </c>
      <c r="N33" s="43">
        <v>50</v>
      </c>
      <c r="O33" s="43">
        <v>99</v>
      </c>
      <c r="P33" s="43">
        <v>897</v>
      </c>
      <c r="Q33" s="43">
        <v>981</v>
      </c>
      <c r="R33" s="43">
        <v>1878</v>
      </c>
      <c r="S33" s="43"/>
      <c r="T33" s="43">
        <v>3</v>
      </c>
      <c r="U33" s="43">
        <v>3</v>
      </c>
      <c r="V33" s="43">
        <v>2</v>
      </c>
      <c r="W33" s="43">
        <v>6</v>
      </c>
      <c r="X33" s="43">
        <v>8</v>
      </c>
      <c r="Y33" s="43">
        <v>71</v>
      </c>
      <c r="Z33" s="43">
        <v>76</v>
      </c>
      <c r="AA33" s="43">
        <v>147</v>
      </c>
    </row>
    <row r="34" spans="1:27" x14ac:dyDescent="0.2">
      <c r="A34" s="44" t="s">
        <v>13</v>
      </c>
      <c r="B34" s="45"/>
      <c r="C34" s="46"/>
      <c r="D34" s="47">
        <f t="shared" si="4"/>
        <v>1027</v>
      </c>
      <c r="E34" s="47">
        <f t="shared" si="5"/>
        <v>1124</v>
      </c>
      <c r="F34" s="47">
        <f t="shared" si="6"/>
        <v>2151</v>
      </c>
      <c r="G34" s="47">
        <v>8</v>
      </c>
      <c r="H34" s="47">
        <v>8</v>
      </c>
      <c r="I34" s="47">
        <v>16</v>
      </c>
      <c r="J34" s="47"/>
      <c r="K34" s="47"/>
      <c r="L34" s="47"/>
      <c r="M34" s="47">
        <v>49</v>
      </c>
      <c r="N34" s="47">
        <v>50</v>
      </c>
      <c r="O34" s="47">
        <v>99</v>
      </c>
      <c r="P34" s="47">
        <v>897</v>
      </c>
      <c r="Q34" s="47">
        <v>981</v>
      </c>
      <c r="R34" s="47">
        <v>1878</v>
      </c>
      <c r="S34" s="47"/>
      <c r="T34" s="47">
        <v>3</v>
      </c>
      <c r="U34" s="47">
        <v>3</v>
      </c>
      <c r="V34" s="47">
        <v>2</v>
      </c>
      <c r="W34" s="47">
        <v>6</v>
      </c>
      <c r="X34" s="47">
        <v>8</v>
      </c>
      <c r="Y34" s="47">
        <v>71</v>
      </c>
      <c r="Z34" s="47">
        <v>76</v>
      </c>
      <c r="AA34" s="47">
        <v>147</v>
      </c>
    </row>
    <row r="35" spans="1:27" x14ac:dyDescent="0.2">
      <c r="A35" s="48">
        <v>52.010100000000001</v>
      </c>
      <c r="B35" s="49" t="s">
        <v>14</v>
      </c>
      <c r="C35" s="50" t="s">
        <v>464</v>
      </c>
      <c r="D35" s="51">
        <f t="shared" si="4"/>
        <v>90</v>
      </c>
      <c r="E35" s="51">
        <f t="shared" si="5"/>
        <v>76</v>
      </c>
      <c r="F35" s="51">
        <f t="shared" si="6"/>
        <v>166</v>
      </c>
      <c r="G35" s="47"/>
      <c r="H35" s="47"/>
      <c r="I35" s="47"/>
      <c r="J35" s="47"/>
      <c r="K35" s="47"/>
      <c r="L35" s="47"/>
      <c r="M35" s="47">
        <v>4</v>
      </c>
      <c r="N35" s="47">
        <v>5</v>
      </c>
      <c r="O35" s="47">
        <v>9</v>
      </c>
      <c r="P35" s="47">
        <v>83</v>
      </c>
      <c r="Q35" s="47">
        <v>71</v>
      </c>
      <c r="R35" s="47">
        <v>154</v>
      </c>
      <c r="S35" s="47"/>
      <c r="T35" s="47"/>
      <c r="U35" s="47"/>
      <c r="V35" s="47"/>
      <c r="W35" s="47"/>
      <c r="X35" s="47"/>
      <c r="Y35" s="47">
        <v>3</v>
      </c>
      <c r="Z35" s="47"/>
      <c r="AA35" s="47">
        <v>3</v>
      </c>
    </row>
    <row r="36" spans="1:27" x14ac:dyDescent="0.2">
      <c r="A36" s="48">
        <v>52.020400000000002</v>
      </c>
      <c r="B36" s="49" t="s">
        <v>376</v>
      </c>
      <c r="C36" s="50" t="s">
        <v>377</v>
      </c>
      <c r="D36" s="51">
        <f t="shared" si="4"/>
        <v>67</v>
      </c>
      <c r="E36" s="51">
        <f t="shared" si="5"/>
        <v>25</v>
      </c>
      <c r="F36" s="51">
        <f t="shared" si="6"/>
        <v>92</v>
      </c>
      <c r="G36" s="47"/>
      <c r="H36" s="47">
        <v>1</v>
      </c>
      <c r="I36" s="47">
        <v>1</v>
      </c>
      <c r="J36" s="47"/>
      <c r="K36" s="47"/>
      <c r="L36" s="47"/>
      <c r="M36" s="47">
        <v>4</v>
      </c>
      <c r="N36" s="47">
        <v>1</v>
      </c>
      <c r="O36" s="47">
        <v>5</v>
      </c>
      <c r="P36" s="47">
        <v>59</v>
      </c>
      <c r="Q36" s="47">
        <v>20</v>
      </c>
      <c r="R36" s="47">
        <v>79</v>
      </c>
      <c r="S36" s="47"/>
      <c r="T36" s="47">
        <v>1</v>
      </c>
      <c r="U36" s="47">
        <v>1</v>
      </c>
      <c r="V36" s="47"/>
      <c r="W36" s="47"/>
      <c r="X36" s="47"/>
      <c r="Y36" s="47">
        <v>4</v>
      </c>
      <c r="Z36" s="47">
        <v>2</v>
      </c>
      <c r="AA36" s="47">
        <v>6</v>
      </c>
    </row>
    <row r="37" spans="1:27" x14ac:dyDescent="0.2">
      <c r="A37" s="48">
        <v>52.020499999999998</v>
      </c>
      <c r="B37" s="49" t="s">
        <v>16</v>
      </c>
      <c r="C37" s="50" t="s">
        <v>17</v>
      </c>
      <c r="D37" s="51">
        <f t="shared" si="4"/>
        <v>40</v>
      </c>
      <c r="E37" s="51">
        <f t="shared" si="5"/>
        <v>51</v>
      </c>
      <c r="F37" s="51">
        <f t="shared" si="6"/>
        <v>91</v>
      </c>
      <c r="G37" s="47"/>
      <c r="H37" s="47"/>
      <c r="I37" s="47"/>
      <c r="J37" s="47"/>
      <c r="K37" s="47"/>
      <c r="L37" s="47"/>
      <c r="M37" s="47"/>
      <c r="N37" s="47">
        <v>2</v>
      </c>
      <c r="O37" s="47">
        <v>2</v>
      </c>
      <c r="P37" s="47">
        <v>34</v>
      </c>
      <c r="Q37" s="47">
        <v>47</v>
      </c>
      <c r="R37" s="47">
        <v>81</v>
      </c>
      <c r="S37" s="47"/>
      <c r="T37" s="47"/>
      <c r="U37" s="47"/>
      <c r="V37" s="47"/>
      <c r="W37" s="47"/>
      <c r="X37" s="47"/>
      <c r="Y37" s="47">
        <v>6</v>
      </c>
      <c r="Z37" s="47">
        <v>2</v>
      </c>
      <c r="AA37" s="47">
        <v>8</v>
      </c>
    </row>
    <row r="38" spans="1:27" x14ac:dyDescent="0.2">
      <c r="A38" s="48">
        <v>52.030099999999997</v>
      </c>
      <c r="B38" s="49" t="s">
        <v>20</v>
      </c>
      <c r="C38" s="50" t="s">
        <v>21</v>
      </c>
      <c r="D38" s="51">
        <f t="shared" si="4"/>
        <v>295</v>
      </c>
      <c r="E38" s="51">
        <f t="shared" si="5"/>
        <v>404</v>
      </c>
      <c r="F38" s="51">
        <f t="shared" si="6"/>
        <v>699</v>
      </c>
      <c r="G38" s="47">
        <v>4</v>
      </c>
      <c r="H38" s="47">
        <v>1</v>
      </c>
      <c r="I38" s="47">
        <v>5</v>
      </c>
      <c r="J38" s="47"/>
      <c r="K38" s="47"/>
      <c r="L38" s="47"/>
      <c r="M38" s="47">
        <v>17</v>
      </c>
      <c r="N38" s="47">
        <v>13</v>
      </c>
      <c r="O38" s="47">
        <v>30</v>
      </c>
      <c r="P38" s="47">
        <v>259</v>
      </c>
      <c r="Q38" s="47">
        <v>363</v>
      </c>
      <c r="R38" s="47">
        <v>622</v>
      </c>
      <c r="S38" s="47"/>
      <c r="T38" s="47">
        <v>1</v>
      </c>
      <c r="U38" s="47">
        <v>1</v>
      </c>
      <c r="V38" s="47"/>
      <c r="W38" s="47"/>
      <c r="X38" s="47"/>
      <c r="Y38" s="47">
        <v>15</v>
      </c>
      <c r="Z38" s="47">
        <v>26</v>
      </c>
      <c r="AA38" s="47">
        <v>41</v>
      </c>
    </row>
    <row r="39" spans="1:27" x14ac:dyDescent="0.2">
      <c r="A39" s="48">
        <v>52.040199999999999</v>
      </c>
      <c r="B39" s="49" t="s">
        <v>22</v>
      </c>
      <c r="C39" s="50" t="s">
        <v>23</v>
      </c>
      <c r="D39" s="51">
        <f t="shared" si="4"/>
        <v>5</v>
      </c>
      <c r="E39" s="51">
        <f t="shared" si="5"/>
        <v>3</v>
      </c>
      <c r="F39" s="51">
        <f t="shared" si="6"/>
        <v>8</v>
      </c>
      <c r="G39" s="47"/>
      <c r="H39" s="47"/>
      <c r="I39" s="47"/>
      <c r="J39" s="47"/>
      <c r="K39" s="47"/>
      <c r="L39" s="47"/>
      <c r="M39" s="47"/>
      <c r="N39" s="47"/>
      <c r="O39" s="47"/>
      <c r="P39" s="47">
        <v>4</v>
      </c>
      <c r="Q39" s="47">
        <v>1</v>
      </c>
      <c r="R39" s="47">
        <v>5</v>
      </c>
      <c r="S39" s="47"/>
      <c r="T39" s="47"/>
      <c r="U39" s="47"/>
      <c r="V39" s="47"/>
      <c r="W39" s="47">
        <v>1</v>
      </c>
      <c r="X39" s="47">
        <v>1</v>
      </c>
      <c r="Y39" s="47">
        <v>1</v>
      </c>
      <c r="Z39" s="47">
        <v>1</v>
      </c>
      <c r="AA39" s="47">
        <v>2</v>
      </c>
    </row>
    <row r="40" spans="1:27" x14ac:dyDescent="0.2">
      <c r="A40" s="48">
        <v>52.060099999999998</v>
      </c>
      <c r="B40" s="49" t="s">
        <v>24</v>
      </c>
      <c r="C40" s="50" t="s">
        <v>465</v>
      </c>
      <c r="D40" s="51">
        <f t="shared" si="4"/>
        <v>25</v>
      </c>
      <c r="E40" s="51">
        <f t="shared" si="5"/>
        <v>49</v>
      </c>
      <c r="F40" s="51">
        <f t="shared" si="6"/>
        <v>74</v>
      </c>
      <c r="G40" s="47"/>
      <c r="H40" s="47"/>
      <c r="I40" s="47"/>
      <c r="J40" s="47"/>
      <c r="K40" s="47"/>
      <c r="L40" s="47"/>
      <c r="M40" s="47"/>
      <c r="N40" s="47">
        <v>2</v>
      </c>
      <c r="O40" s="47">
        <v>2</v>
      </c>
      <c r="P40" s="47">
        <v>25</v>
      </c>
      <c r="Q40" s="47">
        <v>46</v>
      </c>
      <c r="R40" s="47">
        <v>71</v>
      </c>
      <c r="S40" s="47"/>
      <c r="T40" s="47"/>
      <c r="U40" s="47"/>
      <c r="V40" s="47"/>
      <c r="W40" s="47"/>
      <c r="X40" s="47"/>
      <c r="Y40" s="47"/>
      <c r="Z40" s="47">
        <v>1</v>
      </c>
      <c r="AA40" s="47">
        <v>1</v>
      </c>
    </row>
    <row r="41" spans="1:27" x14ac:dyDescent="0.2">
      <c r="A41" s="48">
        <v>52.080100000000002</v>
      </c>
      <c r="B41" s="49" t="s">
        <v>26</v>
      </c>
      <c r="C41" s="50" t="s">
        <v>27</v>
      </c>
      <c r="D41" s="51">
        <f t="shared" si="4"/>
        <v>83</v>
      </c>
      <c r="E41" s="51">
        <f t="shared" si="5"/>
        <v>183</v>
      </c>
      <c r="F41" s="51">
        <f t="shared" si="6"/>
        <v>266</v>
      </c>
      <c r="G41" s="47"/>
      <c r="H41" s="47">
        <v>1</v>
      </c>
      <c r="I41" s="47">
        <v>1</v>
      </c>
      <c r="J41" s="47"/>
      <c r="K41" s="47"/>
      <c r="L41" s="47"/>
      <c r="M41" s="47">
        <v>1</v>
      </c>
      <c r="N41" s="47">
        <v>10</v>
      </c>
      <c r="O41" s="47">
        <v>11</v>
      </c>
      <c r="P41" s="47">
        <v>77</v>
      </c>
      <c r="Q41" s="47">
        <v>156</v>
      </c>
      <c r="R41" s="47">
        <v>233</v>
      </c>
      <c r="S41" s="47"/>
      <c r="T41" s="47">
        <v>1</v>
      </c>
      <c r="U41" s="47">
        <v>1</v>
      </c>
      <c r="V41" s="47"/>
      <c r="W41" s="47"/>
      <c r="X41" s="47"/>
      <c r="Y41" s="47">
        <v>5</v>
      </c>
      <c r="Z41" s="47">
        <v>15</v>
      </c>
      <c r="AA41" s="47">
        <v>20</v>
      </c>
    </row>
    <row r="42" spans="1:27" x14ac:dyDescent="0.2">
      <c r="A42" s="52">
        <v>52.100099999999998</v>
      </c>
      <c r="B42" s="49" t="s">
        <v>30</v>
      </c>
      <c r="C42" s="50" t="s">
        <v>31</v>
      </c>
      <c r="D42" s="51">
        <f t="shared" si="4"/>
        <v>138</v>
      </c>
      <c r="E42" s="51">
        <f t="shared" si="5"/>
        <v>50</v>
      </c>
      <c r="F42" s="51">
        <f t="shared" si="6"/>
        <v>188</v>
      </c>
      <c r="G42" s="47"/>
      <c r="H42" s="47"/>
      <c r="I42" s="47"/>
      <c r="J42" s="47"/>
      <c r="K42" s="47"/>
      <c r="L42" s="47"/>
      <c r="M42" s="47">
        <v>5</v>
      </c>
      <c r="N42" s="47">
        <v>1</v>
      </c>
      <c r="O42" s="47">
        <v>6</v>
      </c>
      <c r="P42" s="47">
        <v>121</v>
      </c>
      <c r="Q42" s="47">
        <v>41</v>
      </c>
      <c r="R42" s="47">
        <v>162</v>
      </c>
      <c r="S42" s="47"/>
      <c r="T42" s="47"/>
      <c r="U42" s="47"/>
      <c r="V42" s="47"/>
      <c r="W42" s="47">
        <v>2</v>
      </c>
      <c r="X42" s="47">
        <v>2</v>
      </c>
      <c r="Y42" s="47">
        <v>12</v>
      </c>
      <c r="Z42" s="47">
        <v>6</v>
      </c>
      <c r="AA42" s="47">
        <v>18</v>
      </c>
    </row>
    <row r="43" spans="1:27" x14ac:dyDescent="0.2">
      <c r="A43" s="37"/>
      <c r="B43" s="49" t="s">
        <v>28</v>
      </c>
      <c r="C43" s="50" t="s">
        <v>29</v>
      </c>
      <c r="D43" s="51">
        <f t="shared" si="4"/>
        <v>1</v>
      </c>
      <c r="E43" s="51">
        <f t="shared" si="5"/>
        <v>0</v>
      </c>
      <c r="F43" s="51">
        <f t="shared" si="6"/>
        <v>1</v>
      </c>
      <c r="G43" s="47"/>
      <c r="H43" s="47"/>
      <c r="I43" s="47"/>
      <c r="J43" s="47"/>
      <c r="K43" s="47"/>
      <c r="L43" s="47"/>
      <c r="M43" s="47"/>
      <c r="N43" s="47"/>
      <c r="O43" s="47"/>
      <c r="P43" s="47">
        <v>1</v>
      </c>
      <c r="Q43" s="47"/>
      <c r="R43" s="47">
        <v>1</v>
      </c>
      <c r="S43" s="47"/>
      <c r="T43" s="47"/>
      <c r="U43" s="47"/>
      <c r="V43" s="47"/>
      <c r="W43" s="47"/>
      <c r="X43" s="47"/>
      <c r="Y43" s="47"/>
      <c r="Z43" s="47"/>
      <c r="AA43" s="47"/>
    </row>
    <row r="44" spans="1:27" x14ac:dyDescent="0.2">
      <c r="A44" s="48">
        <v>52.120100000000001</v>
      </c>
      <c r="B44" s="49" t="s">
        <v>32</v>
      </c>
      <c r="C44" s="50" t="s">
        <v>466</v>
      </c>
      <c r="D44" s="51">
        <f t="shared" si="4"/>
        <v>22</v>
      </c>
      <c r="E44" s="51">
        <f t="shared" si="5"/>
        <v>121</v>
      </c>
      <c r="F44" s="51">
        <f t="shared" si="6"/>
        <v>143</v>
      </c>
      <c r="G44" s="47">
        <v>1</v>
      </c>
      <c r="H44" s="47">
        <v>3</v>
      </c>
      <c r="I44" s="47">
        <v>4</v>
      </c>
      <c r="J44" s="47"/>
      <c r="K44" s="47"/>
      <c r="L44" s="47"/>
      <c r="M44" s="47">
        <v>1</v>
      </c>
      <c r="N44" s="47">
        <v>6</v>
      </c>
      <c r="O44" s="47">
        <v>7</v>
      </c>
      <c r="P44" s="47">
        <v>17</v>
      </c>
      <c r="Q44" s="47">
        <v>102</v>
      </c>
      <c r="R44" s="47">
        <v>119</v>
      </c>
      <c r="S44" s="47"/>
      <c r="T44" s="47"/>
      <c r="U44" s="47"/>
      <c r="V44" s="47"/>
      <c r="W44" s="47">
        <v>1</v>
      </c>
      <c r="X44" s="47">
        <v>1</v>
      </c>
      <c r="Y44" s="47">
        <v>3</v>
      </c>
      <c r="Z44" s="47">
        <v>9</v>
      </c>
      <c r="AA44" s="47">
        <v>12</v>
      </c>
    </row>
    <row r="45" spans="1:27" x14ac:dyDescent="0.2">
      <c r="A45" s="52">
        <v>52.130200000000002</v>
      </c>
      <c r="B45" s="49" t="s">
        <v>34</v>
      </c>
      <c r="C45" s="50" t="s">
        <v>467</v>
      </c>
      <c r="D45" s="51">
        <f t="shared" si="4"/>
        <v>0</v>
      </c>
      <c r="E45" s="51">
        <f t="shared" si="5"/>
        <v>1</v>
      </c>
      <c r="F45" s="51">
        <f t="shared" si="6"/>
        <v>1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>
        <v>1</v>
      </c>
      <c r="R45" s="47">
        <v>1</v>
      </c>
      <c r="S45" s="47"/>
      <c r="T45" s="47"/>
      <c r="U45" s="47"/>
      <c r="V45" s="47"/>
      <c r="W45" s="47"/>
      <c r="X45" s="47"/>
      <c r="Y45" s="47"/>
      <c r="Z45" s="47"/>
      <c r="AA45" s="47"/>
    </row>
    <row r="46" spans="1:27" x14ac:dyDescent="0.2">
      <c r="A46" s="37"/>
      <c r="B46" s="49" t="s">
        <v>378</v>
      </c>
      <c r="C46" s="50" t="s">
        <v>468</v>
      </c>
      <c r="D46" s="51">
        <f t="shared" si="4"/>
        <v>14</v>
      </c>
      <c r="E46" s="51">
        <f t="shared" si="5"/>
        <v>17</v>
      </c>
      <c r="F46" s="51">
        <f t="shared" si="6"/>
        <v>31</v>
      </c>
      <c r="G46" s="47"/>
      <c r="H46" s="47"/>
      <c r="I46" s="47"/>
      <c r="J46" s="47"/>
      <c r="K46" s="47"/>
      <c r="L46" s="47"/>
      <c r="M46" s="47">
        <v>2</v>
      </c>
      <c r="N46" s="47">
        <v>3</v>
      </c>
      <c r="O46" s="47">
        <v>5</v>
      </c>
      <c r="P46" s="47">
        <v>10</v>
      </c>
      <c r="Q46" s="47">
        <v>12</v>
      </c>
      <c r="R46" s="47">
        <v>22</v>
      </c>
      <c r="S46" s="47"/>
      <c r="T46" s="47"/>
      <c r="U46" s="47"/>
      <c r="V46" s="47"/>
      <c r="W46" s="47"/>
      <c r="X46" s="47"/>
      <c r="Y46" s="47">
        <v>2</v>
      </c>
      <c r="Z46" s="47">
        <v>2</v>
      </c>
      <c r="AA46" s="47">
        <v>4</v>
      </c>
    </row>
    <row r="47" spans="1:27" x14ac:dyDescent="0.2">
      <c r="A47" s="52">
        <v>52.140099999999997</v>
      </c>
      <c r="B47" s="49" t="s">
        <v>36</v>
      </c>
      <c r="C47" s="50" t="s">
        <v>37</v>
      </c>
      <c r="D47" s="51">
        <f t="shared" si="4"/>
        <v>247</v>
      </c>
      <c r="E47" s="51">
        <f t="shared" si="5"/>
        <v>143</v>
      </c>
      <c r="F47" s="51">
        <f t="shared" si="6"/>
        <v>390</v>
      </c>
      <c r="G47" s="47">
        <v>3</v>
      </c>
      <c r="H47" s="47">
        <v>2</v>
      </c>
      <c r="I47" s="47">
        <v>5</v>
      </c>
      <c r="J47" s="47"/>
      <c r="K47" s="47"/>
      <c r="L47" s="47"/>
      <c r="M47" s="47">
        <v>15</v>
      </c>
      <c r="N47" s="47">
        <v>7</v>
      </c>
      <c r="O47" s="47">
        <v>22</v>
      </c>
      <c r="P47" s="47">
        <v>207</v>
      </c>
      <c r="Q47" s="47">
        <v>120</v>
      </c>
      <c r="R47" s="47">
        <v>327</v>
      </c>
      <c r="S47" s="47"/>
      <c r="T47" s="47"/>
      <c r="U47" s="47"/>
      <c r="V47" s="47">
        <v>2</v>
      </c>
      <c r="W47" s="47">
        <v>2</v>
      </c>
      <c r="X47" s="47">
        <v>4</v>
      </c>
      <c r="Y47" s="47">
        <v>20</v>
      </c>
      <c r="Z47" s="47">
        <v>12</v>
      </c>
      <c r="AA47" s="47">
        <v>32</v>
      </c>
    </row>
    <row r="48" spans="1:27" x14ac:dyDescent="0.2">
      <c r="A48" s="37"/>
      <c r="B48" s="49" t="s">
        <v>38</v>
      </c>
      <c r="C48" s="50" t="s">
        <v>39</v>
      </c>
      <c r="D48" s="51">
        <f t="shared" si="4"/>
        <v>0</v>
      </c>
      <c r="E48" s="51">
        <f t="shared" si="5"/>
        <v>1</v>
      </c>
      <c r="F48" s="51">
        <f t="shared" si="6"/>
        <v>1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1</v>
      </c>
      <c r="R48" s="47">
        <v>1</v>
      </c>
      <c r="S48" s="47"/>
      <c r="T48" s="47"/>
      <c r="U48" s="47"/>
      <c r="V48" s="47"/>
      <c r="W48" s="47"/>
      <c r="X48" s="47"/>
      <c r="Y48" s="47"/>
      <c r="Z48" s="47"/>
      <c r="AA48" s="47"/>
    </row>
    <row r="49" spans="1:27" x14ac:dyDescent="0.2">
      <c r="A49" s="40" t="s">
        <v>40</v>
      </c>
      <c r="B49" s="41"/>
      <c r="C49" s="42"/>
      <c r="D49" s="43">
        <f t="shared" si="4"/>
        <v>91</v>
      </c>
      <c r="E49" s="43">
        <f t="shared" si="5"/>
        <v>85</v>
      </c>
      <c r="F49" s="43">
        <f t="shared" si="6"/>
        <v>176</v>
      </c>
      <c r="G49" s="43"/>
      <c r="H49" s="43"/>
      <c r="I49" s="43"/>
      <c r="J49" s="43">
        <v>1</v>
      </c>
      <c r="K49" s="43"/>
      <c r="L49" s="43">
        <v>1</v>
      </c>
      <c r="M49" s="43">
        <v>2</v>
      </c>
      <c r="N49" s="43">
        <v>1</v>
      </c>
      <c r="O49" s="43">
        <v>3</v>
      </c>
      <c r="P49" s="43">
        <v>53</v>
      </c>
      <c r="Q49" s="43">
        <v>48</v>
      </c>
      <c r="R49" s="43">
        <v>101</v>
      </c>
      <c r="S49" s="43"/>
      <c r="T49" s="43"/>
      <c r="U49" s="43"/>
      <c r="V49" s="43">
        <v>3</v>
      </c>
      <c r="W49" s="43">
        <v>4</v>
      </c>
      <c r="X49" s="43">
        <v>7</v>
      </c>
      <c r="Y49" s="43">
        <v>32</v>
      </c>
      <c r="Z49" s="43">
        <v>32</v>
      </c>
      <c r="AA49" s="43">
        <v>64</v>
      </c>
    </row>
    <row r="50" spans="1:27" x14ac:dyDescent="0.2">
      <c r="A50" s="44" t="s">
        <v>45</v>
      </c>
      <c r="B50" s="45"/>
      <c r="C50" s="46"/>
      <c r="D50" s="47">
        <f t="shared" si="4"/>
        <v>6</v>
      </c>
      <c r="E50" s="47">
        <f t="shared" si="5"/>
        <v>15</v>
      </c>
      <c r="F50" s="47">
        <f t="shared" si="6"/>
        <v>21</v>
      </c>
      <c r="G50" s="47"/>
      <c r="H50" s="47"/>
      <c r="I50" s="47"/>
      <c r="J50" s="47">
        <v>1</v>
      </c>
      <c r="K50" s="47"/>
      <c r="L50" s="47">
        <v>1</v>
      </c>
      <c r="M50" s="47"/>
      <c r="N50" s="47"/>
      <c r="O50" s="47"/>
      <c r="P50" s="47">
        <v>3</v>
      </c>
      <c r="Q50" s="47">
        <v>8</v>
      </c>
      <c r="R50" s="47">
        <v>11</v>
      </c>
      <c r="S50" s="47"/>
      <c r="T50" s="47"/>
      <c r="U50" s="47"/>
      <c r="V50" s="47">
        <v>1</v>
      </c>
      <c r="W50" s="47">
        <v>1</v>
      </c>
      <c r="X50" s="47">
        <v>2</v>
      </c>
      <c r="Y50" s="47">
        <v>1</v>
      </c>
      <c r="Z50" s="47">
        <v>6</v>
      </c>
      <c r="AA50" s="47">
        <v>7</v>
      </c>
    </row>
    <row r="51" spans="1:27" x14ac:dyDescent="0.2">
      <c r="A51" s="48">
        <v>52.080100000000002</v>
      </c>
      <c r="B51" s="49" t="s">
        <v>26</v>
      </c>
      <c r="C51" s="50" t="s">
        <v>27</v>
      </c>
      <c r="D51" s="51">
        <f t="shared" si="4"/>
        <v>1</v>
      </c>
      <c r="E51" s="51">
        <f t="shared" si="5"/>
        <v>9</v>
      </c>
      <c r="F51" s="51">
        <f t="shared" si="6"/>
        <v>10</v>
      </c>
      <c r="G51" s="47"/>
      <c r="H51" s="47"/>
      <c r="I51" s="47"/>
      <c r="J51" s="47"/>
      <c r="K51" s="47"/>
      <c r="L51" s="47"/>
      <c r="M51" s="47"/>
      <c r="N51" s="47"/>
      <c r="O51" s="47"/>
      <c r="P51" s="47">
        <v>1</v>
      </c>
      <c r="Q51" s="47">
        <v>6</v>
      </c>
      <c r="R51" s="47">
        <v>7</v>
      </c>
      <c r="S51" s="47"/>
      <c r="T51" s="47"/>
      <c r="U51" s="47"/>
      <c r="V51" s="47"/>
      <c r="W51" s="47">
        <v>1</v>
      </c>
      <c r="X51" s="47">
        <v>1</v>
      </c>
      <c r="Y51" s="47"/>
      <c r="Z51" s="47">
        <v>2</v>
      </c>
      <c r="AA51" s="47">
        <v>2</v>
      </c>
    </row>
    <row r="52" spans="1:27" x14ac:dyDescent="0.2">
      <c r="A52" s="48">
        <v>52.110100000000003</v>
      </c>
      <c r="B52" s="49" t="s">
        <v>46</v>
      </c>
      <c r="C52" s="50" t="s">
        <v>47</v>
      </c>
      <c r="D52" s="51">
        <f t="shared" si="4"/>
        <v>5</v>
      </c>
      <c r="E52" s="51">
        <f t="shared" si="5"/>
        <v>6</v>
      </c>
      <c r="F52" s="51">
        <f t="shared" si="6"/>
        <v>11</v>
      </c>
      <c r="G52" s="47"/>
      <c r="H52" s="47"/>
      <c r="I52" s="47"/>
      <c r="J52" s="47">
        <v>1</v>
      </c>
      <c r="K52" s="47"/>
      <c r="L52" s="47">
        <v>1</v>
      </c>
      <c r="M52" s="47"/>
      <c r="N52" s="47"/>
      <c r="O52" s="47"/>
      <c r="P52" s="47">
        <v>2</v>
      </c>
      <c r="Q52" s="47">
        <v>2</v>
      </c>
      <c r="R52" s="47">
        <v>4</v>
      </c>
      <c r="S52" s="47"/>
      <c r="T52" s="47"/>
      <c r="U52" s="47"/>
      <c r="V52" s="47">
        <v>1</v>
      </c>
      <c r="W52" s="47"/>
      <c r="X52" s="47">
        <v>1</v>
      </c>
      <c r="Y52" s="47">
        <v>1</v>
      </c>
      <c r="Z52" s="47">
        <v>4</v>
      </c>
      <c r="AA52" s="47">
        <v>5</v>
      </c>
    </row>
    <row r="53" spans="1:27" x14ac:dyDescent="0.2">
      <c r="A53" s="44" t="s">
        <v>422</v>
      </c>
      <c r="B53" s="45"/>
      <c r="C53" s="46"/>
      <c r="D53" s="47">
        <f t="shared" si="4"/>
        <v>85</v>
      </c>
      <c r="E53" s="47">
        <f t="shared" si="5"/>
        <v>70</v>
      </c>
      <c r="F53" s="47">
        <f t="shared" si="6"/>
        <v>155</v>
      </c>
      <c r="G53" s="47"/>
      <c r="H53" s="47"/>
      <c r="I53" s="47"/>
      <c r="J53" s="47"/>
      <c r="K53" s="47"/>
      <c r="L53" s="47"/>
      <c r="M53" s="47">
        <v>2</v>
      </c>
      <c r="N53" s="47">
        <v>1</v>
      </c>
      <c r="O53" s="47">
        <v>3</v>
      </c>
      <c r="P53" s="47">
        <v>50</v>
      </c>
      <c r="Q53" s="47">
        <v>40</v>
      </c>
      <c r="R53" s="47">
        <v>90</v>
      </c>
      <c r="S53" s="47"/>
      <c r="T53" s="47"/>
      <c r="U53" s="47"/>
      <c r="V53" s="47">
        <v>2</v>
      </c>
      <c r="W53" s="47">
        <v>3</v>
      </c>
      <c r="X53" s="47">
        <v>5</v>
      </c>
      <c r="Y53" s="47">
        <v>31</v>
      </c>
      <c r="Z53" s="47">
        <v>26</v>
      </c>
      <c r="AA53" s="47">
        <v>57</v>
      </c>
    </row>
    <row r="54" spans="1:27" x14ac:dyDescent="0.2">
      <c r="A54" s="52">
        <v>52.010100000000001</v>
      </c>
      <c r="B54" s="49" t="s">
        <v>42</v>
      </c>
      <c r="C54" s="50" t="s">
        <v>463</v>
      </c>
      <c r="D54" s="51">
        <f t="shared" si="4"/>
        <v>85</v>
      </c>
      <c r="E54" s="51">
        <f t="shared" si="5"/>
        <v>70</v>
      </c>
      <c r="F54" s="51">
        <f t="shared" si="6"/>
        <v>155</v>
      </c>
      <c r="G54" s="47"/>
      <c r="H54" s="47"/>
      <c r="I54" s="47"/>
      <c r="J54" s="47"/>
      <c r="K54" s="47"/>
      <c r="L54" s="47"/>
      <c r="M54" s="47">
        <v>2</v>
      </c>
      <c r="N54" s="47">
        <v>1</v>
      </c>
      <c r="O54" s="47">
        <v>3</v>
      </c>
      <c r="P54" s="47">
        <v>50</v>
      </c>
      <c r="Q54" s="47">
        <v>40</v>
      </c>
      <c r="R54" s="47">
        <v>90</v>
      </c>
      <c r="S54" s="47"/>
      <c r="T54" s="47"/>
      <c r="U54" s="47"/>
      <c r="V54" s="47">
        <v>2</v>
      </c>
      <c r="W54" s="47">
        <v>3</v>
      </c>
      <c r="X54" s="47">
        <v>5</v>
      </c>
      <c r="Y54" s="47">
        <v>31</v>
      </c>
      <c r="Z54" s="47">
        <v>26</v>
      </c>
      <c r="AA54" s="47">
        <v>57</v>
      </c>
    </row>
    <row r="55" spans="1:27" x14ac:dyDescent="0.2">
      <c r="A55" s="36" t="s">
        <v>52</v>
      </c>
      <c r="B55" s="37"/>
      <c r="C55" s="38"/>
      <c r="D55" s="39">
        <f t="shared" si="4"/>
        <v>244</v>
      </c>
      <c r="E55" s="39">
        <f t="shared" si="5"/>
        <v>155</v>
      </c>
      <c r="F55" s="39">
        <f t="shared" si="6"/>
        <v>399</v>
      </c>
      <c r="G55" s="39">
        <v>2</v>
      </c>
      <c r="H55" s="39"/>
      <c r="I55" s="39">
        <v>2</v>
      </c>
      <c r="J55" s="39"/>
      <c r="K55" s="39">
        <v>1</v>
      </c>
      <c r="L55" s="39">
        <v>1</v>
      </c>
      <c r="M55" s="39">
        <v>14</v>
      </c>
      <c r="N55" s="39">
        <v>1</v>
      </c>
      <c r="O55" s="39">
        <v>15</v>
      </c>
      <c r="P55" s="39">
        <v>204</v>
      </c>
      <c r="Q55" s="39">
        <v>137</v>
      </c>
      <c r="R55" s="39">
        <v>341</v>
      </c>
      <c r="S55" s="39"/>
      <c r="T55" s="39"/>
      <c r="U55" s="39"/>
      <c r="V55" s="39">
        <v>3</v>
      </c>
      <c r="W55" s="39">
        <v>5</v>
      </c>
      <c r="X55" s="39">
        <v>8</v>
      </c>
      <c r="Y55" s="39">
        <v>21</v>
      </c>
      <c r="Z55" s="39">
        <v>11</v>
      </c>
      <c r="AA55" s="39">
        <v>32</v>
      </c>
    </row>
    <row r="56" spans="1:27" x14ac:dyDescent="0.2">
      <c r="A56" s="40" t="s">
        <v>12</v>
      </c>
      <c r="B56" s="41"/>
      <c r="C56" s="42"/>
      <c r="D56" s="43">
        <f t="shared" si="4"/>
        <v>200</v>
      </c>
      <c r="E56" s="43">
        <f t="shared" si="5"/>
        <v>123</v>
      </c>
      <c r="F56" s="43">
        <f t="shared" si="6"/>
        <v>323</v>
      </c>
      <c r="G56" s="43">
        <v>2</v>
      </c>
      <c r="H56" s="43"/>
      <c r="I56" s="43">
        <v>2</v>
      </c>
      <c r="J56" s="43"/>
      <c r="K56" s="43"/>
      <c r="L56" s="43"/>
      <c r="M56" s="43">
        <v>13</v>
      </c>
      <c r="N56" s="43">
        <v>1</v>
      </c>
      <c r="O56" s="43">
        <v>14</v>
      </c>
      <c r="P56" s="43">
        <v>167</v>
      </c>
      <c r="Q56" s="43">
        <v>111</v>
      </c>
      <c r="R56" s="43">
        <v>278</v>
      </c>
      <c r="S56" s="43"/>
      <c r="T56" s="43"/>
      <c r="U56" s="43"/>
      <c r="V56" s="43"/>
      <c r="W56" s="43">
        <v>1</v>
      </c>
      <c r="X56" s="43">
        <v>1</v>
      </c>
      <c r="Y56" s="43">
        <v>18</v>
      </c>
      <c r="Z56" s="43">
        <v>10</v>
      </c>
      <c r="AA56" s="43">
        <v>28</v>
      </c>
    </row>
    <row r="57" spans="1:27" x14ac:dyDescent="0.2">
      <c r="A57" s="44" t="s">
        <v>13</v>
      </c>
      <c r="B57" s="45"/>
      <c r="C57" s="46"/>
      <c r="D57" s="47">
        <f t="shared" si="4"/>
        <v>200</v>
      </c>
      <c r="E57" s="47">
        <f t="shared" si="5"/>
        <v>123</v>
      </c>
      <c r="F57" s="47">
        <f t="shared" si="6"/>
        <v>323</v>
      </c>
      <c r="G57" s="47">
        <v>2</v>
      </c>
      <c r="H57" s="47"/>
      <c r="I57" s="47">
        <v>2</v>
      </c>
      <c r="J57" s="47"/>
      <c r="K57" s="47"/>
      <c r="L57" s="47"/>
      <c r="M57" s="47">
        <v>13</v>
      </c>
      <c r="N57" s="47">
        <v>1</v>
      </c>
      <c r="O57" s="47">
        <v>14</v>
      </c>
      <c r="P57" s="47">
        <v>167</v>
      </c>
      <c r="Q57" s="47">
        <v>111</v>
      </c>
      <c r="R57" s="47">
        <v>278</v>
      </c>
      <c r="S57" s="47"/>
      <c r="T57" s="47"/>
      <c r="U57" s="47"/>
      <c r="V57" s="47"/>
      <c r="W57" s="47">
        <v>1</v>
      </c>
      <c r="X57" s="47">
        <v>1</v>
      </c>
      <c r="Y57" s="47">
        <v>18</v>
      </c>
      <c r="Z57" s="47">
        <v>10</v>
      </c>
      <c r="AA57" s="47">
        <v>28</v>
      </c>
    </row>
    <row r="58" spans="1:27" x14ac:dyDescent="0.2">
      <c r="A58" s="48">
        <v>4.0400999999999998</v>
      </c>
      <c r="B58" s="49" t="s">
        <v>49</v>
      </c>
      <c r="C58" s="50" t="s">
        <v>469</v>
      </c>
      <c r="D58" s="51">
        <f t="shared" si="4"/>
        <v>200</v>
      </c>
      <c r="E58" s="51">
        <f t="shared" si="5"/>
        <v>123</v>
      </c>
      <c r="F58" s="51">
        <f t="shared" si="6"/>
        <v>323</v>
      </c>
      <c r="G58" s="47">
        <v>2</v>
      </c>
      <c r="H58" s="47"/>
      <c r="I58" s="47">
        <v>2</v>
      </c>
      <c r="J58" s="47"/>
      <c r="K58" s="47"/>
      <c r="L58" s="47"/>
      <c r="M58" s="47">
        <v>13</v>
      </c>
      <c r="N58" s="47">
        <v>1</v>
      </c>
      <c r="O58" s="47">
        <v>14</v>
      </c>
      <c r="P58" s="47">
        <v>167</v>
      </c>
      <c r="Q58" s="47">
        <v>111</v>
      </c>
      <c r="R58" s="47">
        <v>278</v>
      </c>
      <c r="S58" s="47"/>
      <c r="T58" s="47"/>
      <c r="U58" s="47"/>
      <c r="V58" s="47"/>
      <c r="W58" s="47">
        <v>1</v>
      </c>
      <c r="X58" s="47">
        <v>1</v>
      </c>
      <c r="Y58" s="47">
        <v>18</v>
      </c>
      <c r="Z58" s="47">
        <v>10</v>
      </c>
      <c r="AA58" s="47">
        <v>28</v>
      </c>
    </row>
    <row r="59" spans="1:27" x14ac:dyDescent="0.2">
      <c r="A59" s="40" t="s">
        <v>40</v>
      </c>
      <c r="B59" s="41"/>
      <c r="C59" s="42"/>
      <c r="D59" s="43">
        <f t="shared" si="4"/>
        <v>44</v>
      </c>
      <c r="E59" s="43">
        <f t="shared" si="5"/>
        <v>32</v>
      </c>
      <c r="F59" s="43">
        <f t="shared" si="6"/>
        <v>76</v>
      </c>
      <c r="G59" s="43"/>
      <c r="H59" s="43"/>
      <c r="I59" s="43"/>
      <c r="J59" s="43"/>
      <c r="K59" s="43">
        <v>1</v>
      </c>
      <c r="L59" s="43">
        <v>1</v>
      </c>
      <c r="M59" s="43">
        <v>1</v>
      </c>
      <c r="N59" s="43"/>
      <c r="O59" s="43">
        <v>1</v>
      </c>
      <c r="P59" s="43">
        <v>37</v>
      </c>
      <c r="Q59" s="43">
        <v>26</v>
      </c>
      <c r="R59" s="43">
        <v>63</v>
      </c>
      <c r="S59" s="43"/>
      <c r="T59" s="43"/>
      <c r="U59" s="43"/>
      <c r="V59" s="43">
        <v>3</v>
      </c>
      <c r="W59" s="43">
        <v>4</v>
      </c>
      <c r="X59" s="43">
        <v>7</v>
      </c>
      <c r="Y59" s="43">
        <v>3</v>
      </c>
      <c r="Z59" s="43">
        <v>1</v>
      </c>
      <c r="AA59" s="43">
        <v>4</v>
      </c>
    </row>
    <row r="60" spans="1:27" x14ac:dyDescent="0.2">
      <c r="A60" s="44" t="s">
        <v>422</v>
      </c>
      <c r="B60" s="45"/>
      <c r="C60" s="46"/>
      <c r="D60" s="47">
        <f t="shared" si="4"/>
        <v>44</v>
      </c>
      <c r="E60" s="47">
        <f t="shared" si="5"/>
        <v>32</v>
      </c>
      <c r="F60" s="47">
        <f t="shared" si="6"/>
        <v>76</v>
      </c>
      <c r="G60" s="47"/>
      <c r="H60" s="47"/>
      <c r="I60" s="47"/>
      <c r="J60" s="47"/>
      <c r="K60" s="47">
        <v>1</v>
      </c>
      <c r="L60" s="47">
        <v>1</v>
      </c>
      <c r="M60" s="47">
        <v>1</v>
      </c>
      <c r="N60" s="47"/>
      <c r="O60" s="47">
        <v>1</v>
      </c>
      <c r="P60" s="47">
        <v>37</v>
      </c>
      <c r="Q60" s="47">
        <v>26</v>
      </c>
      <c r="R60" s="47">
        <v>63</v>
      </c>
      <c r="S60" s="47"/>
      <c r="T60" s="47"/>
      <c r="U60" s="47"/>
      <c r="V60" s="47">
        <v>3</v>
      </c>
      <c r="W60" s="47">
        <v>4</v>
      </c>
      <c r="X60" s="47">
        <v>7</v>
      </c>
      <c r="Y60" s="47">
        <v>3</v>
      </c>
      <c r="Z60" s="47">
        <v>1</v>
      </c>
      <c r="AA60" s="47">
        <v>4</v>
      </c>
    </row>
    <row r="61" spans="1:27" x14ac:dyDescent="0.2">
      <c r="A61" s="52">
        <v>4.0201000000000002</v>
      </c>
      <c r="B61" s="49" t="s">
        <v>51</v>
      </c>
      <c r="C61" s="50" t="s">
        <v>52</v>
      </c>
      <c r="D61" s="51">
        <f t="shared" si="4"/>
        <v>44</v>
      </c>
      <c r="E61" s="51">
        <f t="shared" si="5"/>
        <v>32</v>
      </c>
      <c r="F61" s="51">
        <f t="shared" si="6"/>
        <v>76</v>
      </c>
      <c r="G61" s="47"/>
      <c r="H61" s="47"/>
      <c r="I61" s="47"/>
      <c r="J61" s="47"/>
      <c r="K61" s="47">
        <v>1</v>
      </c>
      <c r="L61" s="47">
        <v>1</v>
      </c>
      <c r="M61" s="47">
        <v>1</v>
      </c>
      <c r="N61" s="47"/>
      <c r="O61" s="47">
        <v>1</v>
      </c>
      <c r="P61" s="47">
        <v>37</v>
      </c>
      <c r="Q61" s="47">
        <v>26</v>
      </c>
      <c r="R61" s="47">
        <v>63</v>
      </c>
      <c r="S61" s="47"/>
      <c r="T61" s="47"/>
      <c r="U61" s="47"/>
      <c r="V61" s="47">
        <v>3</v>
      </c>
      <c r="W61" s="47">
        <v>4</v>
      </c>
      <c r="X61" s="47">
        <v>7</v>
      </c>
      <c r="Y61" s="47">
        <v>3</v>
      </c>
      <c r="Z61" s="47">
        <v>1</v>
      </c>
      <c r="AA61" s="47">
        <v>4</v>
      </c>
    </row>
    <row r="62" spans="1:27" x14ac:dyDescent="0.2">
      <c r="A62" s="36" t="s">
        <v>470</v>
      </c>
      <c r="B62" s="37"/>
      <c r="C62" s="38"/>
      <c r="D62" s="39">
        <f t="shared" si="4"/>
        <v>1782</v>
      </c>
      <c r="E62" s="39">
        <f t="shared" si="5"/>
        <v>1125</v>
      </c>
      <c r="F62" s="39">
        <f t="shared" si="6"/>
        <v>2907</v>
      </c>
      <c r="G62" s="39">
        <v>9</v>
      </c>
      <c r="H62" s="39">
        <v>4</v>
      </c>
      <c r="I62" s="39">
        <v>13</v>
      </c>
      <c r="J62" s="39">
        <v>1</v>
      </c>
      <c r="K62" s="39">
        <v>1</v>
      </c>
      <c r="L62" s="39">
        <v>2</v>
      </c>
      <c r="M62" s="39">
        <v>91</v>
      </c>
      <c r="N62" s="39">
        <v>55</v>
      </c>
      <c r="O62" s="39">
        <v>146</v>
      </c>
      <c r="P62" s="39">
        <v>1524</v>
      </c>
      <c r="Q62" s="39">
        <v>942</v>
      </c>
      <c r="R62" s="39">
        <v>2466</v>
      </c>
      <c r="S62" s="39">
        <v>2</v>
      </c>
      <c r="T62" s="39"/>
      <c r="U62" s="39">
        <v>2</v>
      </c>
      <c r="V62" s="39">
        <v>2</v>
      </c>
      <c r="W62" s="39">
        <v>7</v>
      </c>
      <c r="X62" s="39">
        <v>9</v>
      </c>
      <c r="Y62" s="39">
        <v>153</v>
      </c>
      <c r="Z62" s="39">
        <v>116</v>
      </c>
      <c r="AA62" s="39">
        <v>269</v>
      </c>
    </row>
    <row r="63" spans="1:27" x14ac:dyDescent="0.2">
      <c r="A63" s="40" t="s">
        <v>12</v>
      </c>
      <c r="B63" s="41"/>
      <c r="C63" s="42"/>
      <c r="D63" s="43">
        <f t="shared" si="4"/>
        <v>1640</v>
      </c>
      <c r="E63" s="43">
        <f t="shared" si="5"/>
        <v>987</v>
      </c>
      <c r="F63" s="43">
        <f t="shared" si="6"/>
        <v>2627</v>
      </c>
      <c r="G63" s="43">
        <v>9</v>
      </c>
      <c r="H63" s="43">
        <v>4</v>
      </c>
      <c r="I63" s="43">
        <v>13</v>
      </c>
      <c r="J63" s="43"/>
      <c r="K63" s="43">
        <v>1</v>
      </c>
      <c r="L63" s="43">
        <v>1</v>
      </c>
      <c r="M63" s="43">
        <v>89</v>
      </c>
      <c r="N63" s="43">
        <v>54</v>
      </c>
      <c r="O63" s="43">
        <v>143</v>
      </c>
      <c r="P63" s="43">
        <v>1449</v>
      </c>
      <c r="Q63" s="43">
        <v>874</v>
      </c>
      <c r="R63" s="43">
        <v>2323</v>
      </c>
      <c r="S63" s="43">
        <v>2</v>
      </c>
      <c r="T63" s="43"/>
      <c r="U63" s="43">
        <v>2</v>
      </c>
      <c r="V63" s="43"/>
      <c r="W63" s="43">
        <v>1</v>
      </c>
      <c r="X63" s="43">
        <v>1</v>
      </c>
      <c r="Y63" s="43">
        <v>91</v>
      </c>
      <c r="Z63" s="43">
        <v>53</v>
      </c>
      <c r="AA63" s="43">
        <v>144</v>
      </c>
    </row>
    <row r="64" spans="1:27" x14ac:dyDescent="0.2">
      <c r="A64" s="44" t="s">
        <v>13</v>
      </c>
      <c r="B64" s="45"/>
      <c r="C64" s="46"/>
      <c r="D64" s="47">
        <f t="shared" si="4"/>
        <v>900</v>
      </c>
      <c r="E64" s="47">
        <f t="shared" si="5"/>
        <v>535</v>
      </c>
      <c r="F64" s="47">
        <f t="shared" si="6"/>
        <v>1435</v>
      </c>
      <c r="G64" s="47">
        <v>5</v>
      </c>
      <c r="H64" s="47">
        <v>2</v>
      </c>
      <c r="I64" s="47">
        <v>7</v>
      </c>
      <c r="J64" s="47"/>
      <c r="K64" s="47"/>
      <c r="L64" s="47"/>
      <c r="M64" s="47">
        <v>41</v>
      </c>
      <c r="N64" s="47">
        <v>21</v>
      </c>
      <c r="O64" s="47">
        <v>62</v>
      </c>
      <c r="P64" s="47">
        <v>803</v>
      </c>
      <c r="Q64" s="47">
        <v>478</v>
      </c>
      <c r="R64" s="47">
        <v>1281</v>
      </c>
      <c r="S64" s="47">
        <v>1</v>
      </c>
      <c r="T64" s="47"/>
      <c r="U64" s="47">
        <v>1</v>
      </c>
      <c r="V64" s="47"/>
      <c r="W64" s="47"/>
      <c r="X64" s="47"/>
      <c r="Y64" s="47">
        <v>50</v>
      </c>
      <c r="Z64" s="47">
        <v>34</v>
      </c>
      <c r="AA64" s="47">
        <v>84</v>
      </c>
    </row>
    <row r="65" spans="1:27" x14ac:dyDescent="0.2">
      <c r="A65" s="48">
        <v>3.0104000000000002</v>
      </c>
      <c r="B65" s="49" t="s">
        <v>54</v>
      </c>
      <c r="C65" s="50" t="s">
        <v>55</v>
      </c>
      <c r="D65" s="51">
        <f t="shared" si="4"/>
        <v>245</v>
      </c>
      <c r="E65" s="51">
        <f t="shared" si="5"/>
        <v>83</v>
      </c>
      <c r="F65" s="51">
        <f t="shared" si="6"/>
        <v>328</v>
      </c>
      <c r="G65" s="47">
        <v>1</v>
      </c>
      <c r="H65" s="47"/>
      <c r="I65" s="47">
        <v>1</v>
      </c>
      <c r="J65" s="47"/>
      <c r="K65" s="47"/>
      <c r="L65" s="47"/>
      <c r="M65" s="47">
        <v>9</v>
      </c>
      <c r="N65" s="47">
        <v>6</v>
      </c>
      <c r="O65" s="47">
        <v>15</v>
      </c>
      <c r="P65" s="47">
        <v>221</v>
      </c>
      <c r="Q65" s="47">
        <v>74</v>
      </c>
      <c r="R65" s="47">
        <v>295</v>
      </c>
      <c r="S65" s="47">
        <v>1</v>
      </c>
      <c r="T65" s="47"/>
      <c r="U65" s="47">
        <v>1</v>
      </c>
      <c r="V65" s="47"/>
      <c r="W65" s="47"/>
      <c r="X65" s="47"/>
      <c r="Y65" s="47">
        <v>13</v>
      </c>
      <c r="Z65" s="47">
        <v>3</v>
      </c>
      <c r="AA65" s="47">
        <v>16</v>
      </c>
    </row>
    <row r="66" spans="1:27" x14ac:dyDescent="0.2">
      <c r="A66" s="48">
        <v>11.0701</v>
      </c>
      <c r="B66" s="49" t="s">
        <v>56</v>
      </c>
      <c r="C66" s="50" t="s">
        <v>471</v>
      </c>
      <c r="D66" s="51">
        <f t="shared" si="4"/>
        <v>33</v>
      </c>
      <c r="E66" s="51">
        <f t="shared" si="5"/>
        <v>114</v>
      </c>
      <c r="F66" s="51">
        <f t="shared" si="6"/>
        <v>147</v>
      </c>
      <c r="G66" s="47"/>
      <c r="H66" s="47">
        <v>1</v>
      </c>
      <c r="I66" s="47">
        <v>1</v>
      </c>
      <c r="J66" s="47"/>
      <c r="K66" s="47"/>
      <c r="L66" s="47"/>
      <c r="M66" s="47">
        <v>5</v>
      </c>
      <c r="N66" s="47">
        <v>3</v>
      </c>
      <c r="O66" s="47">
        <v>8</v>
      </c>
      <c r="P66" s="47">
        <v>25</v>
      </c>
      <c r="Q66" s="47">
        <v>103</v>
      </c>
      <c r="R66" s="47">
        <v>128</v>
      </c>
      <c r="S66" s="47"/>
      <c r="T66" s="47"/>
      <c r="U66" s="47"/>
      <c r="V66" s="47"/>
      <c r="W66" s="47"/>
      <c r="X66" s="47"/>
      <c r="Y66" s="47">
        <v>3</v>
      </c>
      <c r="Z66" s="47">
        <v>7</v>
      </c>
      <c r="AA66" s="47">
        <v>10</v>
      </c>
    </row>
    <row r="67" spans="1:27" x14ac:dyDescent="0.2">
      <c r="A67" s="48">
        <v>30.180099999999999</v>
      </c>
      <c r="B67" s="49" t="s">
        <v>68</v>
      </c>
      <c r="C67" s="50" t="s">
        <v>69</v>
      </c>
      <c r="D67" s="51">
        <f t="shared" si="4"/>
        <v>168</v>
      </c>
      <c r="E67" s="51">
        <f t="shared" si="5"/>
        <v>80</v>
      </c>
      <c r="F67" s="51">
        <f t="shared" si="6"/>
        <v>248</v>
      </c>
      <c r="G67" s="47">
        <v>2</v>
      </c>
      <c r="H67" s="47">
        <v>1</v>
      </c>
      <c r="I67" s="47">
        <v>3</v>
      </c>
      <c r="J67" s="47"/>
      <c r="K67" s="47"/>
      <c r="L67" s="47"/>
      <c r="M67" s="47">
        <v>3</v>
      </c>
      <c r="N67" s="47">
        <v>4</v>
      </c>
      <c r="O67" s="47">
        <v>7</v>
      </c>
      <c r="P67" s="47">
        <v>154</v>
      </c>
      <c r="Q67" s="47">
        <v>67</v>
      </c>
      <c r="R67" s="47">
        <v>221</v>
      </c>
      <c r="S67" s="47"/>
      <c r="T67" s="47"/>
      <c r="U67" s="47"/>
      <c r="V67" s="47"/>
      <c r="W67" s="47"/>
      <c r="X67" s="47"/>
      <c r="Y67" s="47">
        <v>9</v>
      </c>
      <c r="Z67" s="47">
        <v>8</v>
      </c>
      <c r="AA67" s="47">
        <v>17</v>
      </c>
    </row>
    <row r="68" spans="1:27" x14ac:dyDescent="0.2">
      <c r="A68" s="48">
        <v>40.0501</v>
      </c>
      <c r="B68" s="49" t="s">
        <v>72</v>
      </c>
      <c r="C68" s="50" t="s">
        <v>472</v>
      </c>
      <c r="D68" s="51">
        <f t="shared" si="4"/>
        <v>244</v>
      </c>
      <c r="E68" s="51">
        <f t="shared" si="5"/>
        <v>146</v>
      </c>
      <c r="F68" s="51">
        <f t="shared" si="6"/>
        <v>390</v>
      </c>
      <c r="G68" s="47"/>
      <c r="H68" s="47"/>
      <c r="I68" s="47"/>
      <c r="J68" s="47"/>
      <c r="K68" s="47"/>
      <c r="L68" s="47"/>
      <c r="M68" s="47">
        <v>15</v>
      </c>
      <c r="N68" s="47">
        <v>1</v>
      </c>
      <c r="O68" s="47">
        <v>16</v>
      </c>
      <c r="P68" s="47">
        <v>210</v>
      </c>
      <c r="Q68" s="47">
        <v>134</v>
      </c>
      <c r="R68" s="47">
        <v>344</v>
      </c>
      <c r="S68" s="47"/>
      <c r="T68" s="47"/>
      <c r="U68" s="47"/>
      <c r="V68" s="47"/>
      <c r="W68" s="47"/>
      <c r="X68" s="47"/>
      <c r="Y68" s="47">
        <v>19</v>
      </c>
      <c r="Z68" s="47">
        <v>11</v>
      </c>
      <c r="AA68" s="47">
        <v>30</v>
      </c>
    </row>
    <row r="69" spans="1:27" x14ac:dyDescent="0.2">
      <c r="A69" s="48">
        <v>40.080100000000002</v>
      </c>
      <c r="B69" s="49" t="s">
        <v>74</v>
      </c>
      <c r="C69" s="50" t="s">
        <v>473</v>
      </c>
      <c r="D69" s="51">
        <f t="shared" si="4"/>
        <v>115</v>
      </c>
      <c r="E69" s="51">
        <f t="shared" si="5"/>
        <v>97</v>
      </c>
      <c r="F69" s="51">
        <f t="shared" si="6"/>
        <v>212</v>
      </c>
      <c r="G69" s="47">
        <v>2</v>
      </c>
      <c r="H69" s="47"/>
      <c r="I69" s="47">
        <v>2</v>
      </c>
      <c r="J69" s="47"/>
      <c r="K69" s="47"/>
      <c r="L69" s="47"/>
      <c r="M69" s="47">
        <v>5</v>
      </c>
      <c r="N69" s="47">
        <v>6</v>
      </c>
      <c r="O69" s="47">
        <v>11</v>
      </c>
      <c r="P69" s="47">
        <v>108</v>
      </c>
      <c r="Q69" s="47">
        <v>86</v>
      </c>
      <c r="R69" s="47">
        <v>194</v>
      </c>
      <c r="S69" s="47"/>
      <c r="T69" s="47"/>
      <c r="U69" s="47"/>
      <c r="V69" s="47"/>
      <c r="W69" s="47"/>
      <c r="X69" s="47"/>
      <c r="Y69" s="47"/>
      <c r="Z69" s="47">
        <v>5</v>
      </c>
      <c r="AA69" s="47">
        <v>5</v>
      </c>
    </row>
    <row r="70" spans="1:27" x14ac:dyDescent="0.2">
      <c r="A70" s="48">
        <v>51.310099999999998</v>
      </c>
      <c r="B70" s="49" t="s">
        <v>76</v>
      </c>
      <c r="C70" s="50" t="s">
        <v>474</v>
      </c>
      <c r="D70" s="51">
        <f t="shared" si="4"/>
        <v>95</v>
      </c>
      <c r="E70" s="51">
        <f t="shared" si="5"/>
        <v>15</v>
      </c>
      <c r="F70" s="51">
        <f t="shared" si="6"/>
        <v>110</v>
      </c>
      <c r="G70" s="47"/>
      <c r="H70" s="47"/>
      <c r="I70" s="47"/>
      <c r="J70" s="47"/>
      <c r="K70" s="47"/>
      <c r="L70" s="47"/>
      <c r="M70" s="47">
        <v>4</v>
      </c>
      <c r="N70" s="47">
        <v>1</v>
      </c>
      <c r="O70" s="47">
        <v>5</v>
      </c>
      <c r="P70" s="47">
        <v>85</v>
      </c>
      <c r="Q70" s="47">
        <v>14</v>
      </c>
      <c r="R70" s="47">
        <v>99</v>
      </c>
      <c r="S70" s="47"/>
      <c r="T70" s="47"/>
      <c r="U70" s="47"/>
      <c r="V70" s="47"/>
      <c r="W70" s="47"/>
      <c r="X70" s="47"/>
      <c r="Y70" s="47">
        <v>6</v>
      </c>
      <c r="Z70" s="47"/>
      <c r="AA70" s="47">
        <v>6</v>
      </c>
    </row>
    <row r="71" spans="1:27" x14ac:dyDescent="0.2">
      <c r="A71" s="44" t="s">
        <v>423</v>
      </c>
      <c r="B71" s="45"/>
      <c r="C71" s="46"/>
      <c r="D71" s="47">
        <f t="shared" si="4"/>
        <v>666</v>
      </c>
      <c r="E71" s="47">
        <f t="shared" si="5"/>
        <v>369</v>
      </c>
      <c r="F71" s="47">
        <f t="shared" si="6"/>
        <v>1035</v>
      </c>
      <c r="G71" s="47">
        <v>2</v>
      </c>
      <c r="H71" s="47">
        <v>2</v>
      </c>
      <c r="I71" s="47">
        <v>4</v>
      </c>
      <c r="J71" s="47"/>
      <c r="K71" s="47">
        <v>1</v>
      </c>
      <c r="L71" s="47">
        <v>1</v>
      </c>
      <c r="M71" s="47">
        <v>47</v>
      </c>
      <c r="N71" s="47">
        <v>28</v>
      </c>
      <c r="O71" s="47">
        <v>75</v>
      </c>
      <c r="P71" s="47">
        <v>577</v>
      </c>
      <c r="Q71" s="47">
        <v>320</v>
      </c>
      <c r="R71" s="47">
        <v>897</v>
      </c>
      <c r="S71" s="47">
        <v>1</v>
      </c>
      <c r="T71" s="47"/>
      <c r="U71" s="47">
        <v>1</v>
      </c>
      <c r="V71" s="47"/>
      <c r="W71" s="47">
        <v>1</v>
      </c>
      <c r="X71" s="47">
        <v>1</v>
      </c>
      <c r="Y71" s="47">
        <v>39</v>
      </c>
      <c r="Z71" s="47">
        <v>17</v>
      </c>
      <c r="AA71" s="47">
        <v>56</v>
      </c>
    </row>
    <row r="72" spans="1:27" x14ac:dyDescent="0.2">
      <c r="A72" s="52">
        <v>26.010100000000001</v>
      </c>
      <c r="B72" s="49" t="s">
        <v>62</v>
      </c>
      <c r="C72" s="50" t="s">
        <v>475</v>
      </c>
      <c r="D72" s="51">
        <f t="shared" si="4"/>
        <v>26</v>
      </c>
      <c r="E72" s="51">
        <f t="shared" si="5"/>
        <v>13</v>
      </c>
      <c r="F72" s="51">
        <f t="shared" si="6"/>
        <v>39</v>
      </c>
      <c r="G72" s="47">
        <v>1</v>
      </c>
      <c r="H72" s="47"/>
      <c r="I72" s="47">
        <v>1</v>
      </c>
      <c r="J72" s="47"/>
      <c r="K72" s="47"/>
      <c r="L72" s="47"/>
      <c r="M72" s="47"/>
      <c r="N72" s="47"/>
      <c r="O72" s="47"/>
      <c r="P72" s="47">
        <v>21</v>
      </c>
      <c r="Q72" s="47">
        <v>11</v>
      </c>
      <c r="R72" s="47">
        <v>32</v>
      </c>
      <c r="S72" s="47"/>
      <c r="T72" s="47"/>
      <c r="U72" s="47"/>
      <c r="V72" s="47"/>
      <c r="W72" s="47"/>
      <c r="X72" s="47"/>
      <c r="Y72" s="47">
        <v>4</v>
      </c>
      <c r="Z72" s="47">
        <v>2</v>
      </c>
      <c r="AA72" s="47">
        <v>6</v>
      </c>
    </row>
    <row r="73" spans="1:27" x14ac:dyDescent="0.2">
      <c r="A73" s="53"/>
      <c r="B73" s="49" t="s">
        <v>60</v>
      </c>
      <c r="C73" s="50" t="s">
        <v>476</v>
      </c>
      <c r="D73" s="51">
        <f t="shared" si="4"/>
        <v>83</v>
      </c>
      <c r="E73" s="51">
        <f t="shared" si="5"/>
        <v>49</v>
      </c>
      <c r="F73" s="51">
        <f t="shared" si="6"/>
        <v>132</v>
      </c>
      <c r="G73" s="47"/>
      <c r="H73" s="47"/>
      <c r="I73" s="47"/>
      <c r="J73" s="47"/>
      <c r="K73" s="47">
        <v>1</v>
      </c>
      <c r="L73" s="47">
        <v>1</v>
      </c>
      <c r="M73" s="47">
        <v>4</v>
      </c>
      <c r="N73" s="47">
        <v>4</v>
      </c>
      <c r="O73" s="47">
        <v>8</v>
      </c>
      <c r="P73" s="47">
        <v>70</v>
      </c>
      <c r="Q73" s="47">
        <v>40</v>
      </c>
      <c r="R73" s="47">
        <v>110</v>
      </c>
      <c r="S73" s="47">
        <v>1</v>
      </c>
      <c r="T73" s="47"/>
      <c r="U73" s="47">
        <v>1</v>
      </c>
      <c r="V73" s="47"/>
      <c r="W73" s="47">
        <v>1</v>
      </c>
      <c r="X73" s="47">
        <v>1</v>
      </c>
      <c r="Y73" s="47">
        <v>8</v>
      </c>
      <c r="Z73" s="47">
        <v>3</v>
      </c>
      <c r="AA73" s="47">
        <v>11</v>
      </c>
    </row>
    <row r="74" spans="1:27" x14ac:dyDescent="0.2">
      <c r="A74" s="37"/>
      <c r="B74" s="49" t="s">
        <v>58</v>
      </c>
      <c r="C74" s="50" t="s">
        <v>477</v>
      </c>
      <c r="D74" s="51">
        <f t="shared" si="4"/>
        <v>557</v>
      </c>
      <c r="E74" s="51">
        <f t="shared" si="5"/>
        <v>307</v>
      </c>
      <c r="F74" s="51">
        <f t="shared" si="6"/>
        <v>864</v>
      </c>
      <c r="G74" s="47">
        <v>1</v>
      </c>
      <c r="H74" s="47">
        <v>2</v>
      </c>
      <c r="I74" s="47">
        <v>3</v>
      </c>
      <c r="J74" s="47"/>
      <c r="K74" s="47"/>
      <c r="L74" s="47"/>
      <c r="M74" s="47">
        <v>43</v>
      </c>
      <c r="N74" s="47">
        <v>24</v>
      </c>
      <c r="O74" s="47">
        <v>67</v>
      </c>
      <c r="P74" s="47">
        <v>486</v>
      </c>
      <c r="Q74" s="47">
        <v>269</v>
      </c>
      <c r="R74" s="47">
        <v>755</v>
      </c>
      <c r="S74" s="47"/>
      <c r="T74" s="47"/>
      <c r="U74" s="47"/>
      <c r="V74" s="47"/>
      <c r="W74" s="47"/>
      <c r="X74" s="47"/>
      <c r="Y74" s="47">
        <v>27</v>
      </c>
      <c r="Z74" s="47">
        <v>12</v>
      </c>
      <c r="AA74" s="47">
        <v>39</v>
      </c>
    </row>
    <row r="75" spans="1:27" x14ac:dyDescent="0.2">
      <c r="A75" s="44" t="s">
        <v>424</v>
      </c>
      <c r="B75" s="45"/>
      <c r="C75" s="46"/>
      <c r="D75" s="47">
        <f t="shared" si="4"/>
        <v>74</v>
      </c>
      <c r="E75" s="47">
        <f t="shared" si="5"/>
        <v>83</v>
      </c>
      <c r="F75" s="47">
        <f t="shared" si="6"/>
        <v>157</v>
      </c>
      <c r="G75" s="47">
        <v>2</v>
      </c>
      <c r="H75" s="47"/>
      <c r="I75" s="47">
        <v>2</v>
      </c>
      <c r="J75" s="47"/>
      <c r="K75" s="47"/>
      <c r="L75" s="47"/>
      <c r="M75" s="47">
        <v>1</v>
      </c>
      <c r="N75" s="47">
        <v>5</v>
      </c>
      <c r="O75" s="47">
        <v>6</v>
      </c>
      <c r="P75" s="47">
        <v>69</v>
      </c>
      <c r="Q75" s="47">
        <v>76</v>
      </c>
      <c r="R75" s="47">
        <v>145</v>
      </c>
      <c r="S75" s="47"/>
      <c r="T75" s="47"/>
      <c r="U75" s="47"/>
      <c r="V75" s="47"/>
      <c r="W75" s="47"/>
      <c r="X75" s="47"/>
      <c r="Y75" s="47">
        <v>2</v>
      </c>
      <c r="Z75" s="47">
        <v>2</v>
      </c>
      <c r="AA75" s="47">
        <v>4</v>
      </c>
    </row>
    <row r="76" spans="1:27" x14ac:dyDescent="0.2">
      <c r="A76" s="52">
        <v>27.010100000000001</v>
      </c>
      <c r="B76" s="49" t="s">
        <v>64</v>
      </c>
      <c r="C76" s="50" t="s">
        <v>480</v>
      </c>
      <c r="D76" s="51">
        <f t="shared" si="4"/>
        <v>73</v>
      </c>
      <c r="E76" s="51">
        <f t="shared" si="5"/>
        <v>78</v>
      </c>
      <c r="F76" s="51">
        <f t="shared" si="6"/>
        <v>151</v>
      </c>
      <c r="G76" s="47">
        <v>2</v>
      </c>
      <c r="H76" s="47"/>
      <c r="I76" s="47">
        <v>2</v>
      </c>
      <c r="J76" s="47"/>
      <c r="K76" s="47"/>
      <c r="L76" s="47"/>
      <c r="M76" s="47">
        <v>1</v>
      </c>
      <c r="N76" s="47">
        <v>5</v>
      </c>
      <c r="O76" s="47">
        <v>6</v>
      </c>
      <c r="P76" s="47">
        <v>68</v>
      </c>
      <c r="Q76" s="47">
        <v>71</v>
      </c>
      <c r="R76" s="47">
        <v>139</v>
      </c>
      <c r="S76" s="47"/>
      <c r="T76" s="47"/>
      <c r="U76" s="47"/>
      <c r="V76" s="47"/>
      <c r="W76" s="47"/>
      <c r="X76" s="47"/>
      <c r="Y76" s="47">
        <v>2</v>
      </c>
      <c r="Z76" s="47">
        <v>2</v>
      </c>
      <c r="AA76" s="47">
        <v>4</v>
      </c>
    </row>
    <row r="77" spans="1:27" x14ac:dyDescent="0.2">
      <c r="A77" s="37"/>
      <c r="B77" s="49" t="s">
        <v>66</v>
      </c>
      <c r="C77" s="50" t="s">
        <v>481</v>
      </c>
      <c r="D77" s="51">
        <f t="shared" si="4"/>
        <v>1</v>
      </c>
      <c r="E77" s="51">
        <f t="shared" si="5"/>
        <v>5</v>
      </c>
      <c r="F77" s="51">
        <f t="shared" si="6"/>
        <v>6</v>
      </c>
      <c r="G77" s="47"/>
      <c r="H77" s="47"/>
      <c r="I77" s="47"/>
      <c r="J77" s="47"/>
      <c r="K77" s="47"/>
      <c r="L77" s="47"/>
      <c r="M77" s="47"/>
      <c r="N77" s="47"/>
      <c r="O77" s="47"/>
      <c r="P77" s="47">
        <v>1</v>
      </c>
      <c r="Q77" s="47">
        <v>5</v>
      </c>
      <c r="R77" s="47">
        <v>6</v>
      </c>
      <c r="S77" s="47"/>
      <c r="T77" s="47"/>
      <c r="U77" s="47"/>
      <c r="V77" s="47"/>
      <c r="W77" s="47"/>
      <c r="X77" s="47"/>
      <c r="Y77" s="47"/>
      <c r="Z77" s="47"/>
      <c r="AA77" s="47"/>
    </row>
    <row r="78" spans="1:27" x14ac:dyDescent="0.2">
      <c r="A78" s="40" t="s">
        <v>40</v>
      </c>
      <c r="B78" s="41"/>
      <c r="C78" s="42"/>
      <c r="D78" s="43">
        <f t="shared" si="4"/>
        <v>142</v>
      </c>
      <c r="E78" s="43">
        <f t="shared" si="5"/>
        <v>138</v>
      </c>
      <c r="F78" s="43">
        <f t="shared" si="6"/>
        <v>280</v>
      </c>
      <c r="G78" s="43"/>
      <c r="H78" s="43"/>
      <c r="I78" s="43"/>
      <c r="J78" s="43">
        <v>1</v>
      </c>
      <c r="K78" s="43"/>
      <c r="L78" s="43">
        <v>1</v>
      </c>
      <c r="M78" s="43">
        <v>2</v>
      </c>
      <c r="N78" s="43">
        <v>1</v>
      </c>
      <c r="O78" s="43">
        <v>3</v>
      </c>
      <c r="P78" s="43">
        <v>75</v>
      </c>
      <c r="Q78" s="43">
        <v>68</v>
      </c>
      <c r="R78" s="43">
        <v>143</v>
      </c>
      <c r="S78" s="43"/>
      <c r="T78" s="43"/>
      <c r="U78" s="43"/>
      <c r="V78" s="43">
        <v>2</v>
      </c>
      <c r="W78" s="43">
        <v>6</v>
      </c>
      <c r="X78" s="43">
        <v>8</v>
      </c>
      <c r="Y78" s="43">
        <v>62</v>
      </c>
      <c r="Z78" s="43">
        <v>63</v>
      </c>
      <c r="AA78" s="43">
        <v>125</v>
      </c>
    </row>
    <row r="79" spans="1:27" x14ac:dyDescent="0.2">
      <c r="A79" s="44" t="s">
        <v>45</v>
      </c>
      <c r="B79" s="45"/>
      <c r="C79" s="46"/>
      <c r="D79" s="47">
        <f t="shared" si="4"/>
        <v>106</v>
      </c>
      <c r="E79" s="47">
        <f t="shared" si="5"/>
        <v>96</v>
      </c>
      <c r="F79" s="47">
        <f t="shared" si="6"/>
        <v>202</v>
      </c>
      <c r="G79" s="47"/>
      <c r="H79" s="47"/>
      <c r="I79" s="47"/>
      <c r="J79" s="47">
        <v>1</v>
      </c>
      <c r="K79" s="47"/>
      <c r="L79" s="47">
        <v>1</v>
      </c>
      <c r="M79" s="47"/>
      <c r="N79" s="47"/>
      <c r="O79" s="47"/>
      <c r="P79" s="47">
        <v>56</v>
      </c>
      <c r="Q79" s="47">
        <v>51</v>
      </c>
      <c r="R79" s="47">
        <v>107</v>
      </c>
      <c r="S79" s="47"/>
      <c r="T79" s="47"/>
      <c r="U79" s="47"/>
      <c r="V79" s="47">
        <v>1</v>
      </c>
      <c r="W79" s="47">
        <v>4</v>
      </c>
      <c r="X79" s="47">
        <v>5</v>
      </c>
      <c r="Y79" s="47">
        <v>48</v>
      </c>
      <c r="Z79" s="47">
        <v>41</v>
      </c>
      <c r="AA79" s="47">
        <v>89</v>
      </c>
    </row>
    <row r="80" spans="1:27" x14ac:dyDescent="0.2">
      <c r="A80" s="48">
        <v>3.0104000000000002</v>
      </c>
      <c r="B80" s="49" t="s">
        <v>54</v>
      </c>
      <c r="C80" s="50" t="s">
        <v>55</v>
      </c>
      <c r="D80" s="51">
        <f t="shared" si="4"/>
        <v>28</v>
      </c>
      <c r="E80" s="51">
        <f t="shared" si="5"/>
        <v>16</v>
      </c>
      <c r="F80" s="51">
        <f t="shared" si="6"/>
        <v>44</v>
      </c>
      <c r="G80" s="47"/>
      <c r="H80" s="47"/>
      <c r="I80" s="47"/>
      <c r="J80" s="47"/>
      <c r="K80" s="47"/>
      <c r="L80" s="47"/>
      <c r="M80" s="47"/>
      <c r="N80" s="47"/>
      <c r="O80" s="47"/>
      <c r="P80" s="47">
        <v>16</v>
      </c>
      <c r="Q80" s="47">
        <v>11</v>
      </c>
      <c r="R80" s="47">
        <v>27</v>
      </c>
      <c r="S80" s="47"/>
      <c r="T80" s="47"/>
      <c r="U80" s="47"/>
      <c r="V80" s="47"/>
      <c r="W80" s="47"/>
      <c r="X80" s="47"/>
      <c r="Y80" s="47">
        <v>12</v>
      </c>
      <c r="Z80" s="47">
        <v>5</v>
      </c>
      <c r="AA80" s="47">
        <v>17</v>
      </c>
    </row>
    <row r="81" spans="1:27" x14ac:dyDescent="0.2">
      <c r="A81" s="48">
        <v>26.010100000000001</v>
      </c>
      <c r="B81" s="49" t="s">
        <v>58</v>
      </c>
      <c r="C81" s="50" t="s">
        <v>477</v>
      </c>
      <c r="D81" s="51">
        <f t="shared" si="4"/>
        <v>26</v>
      </c>
      <c r="E81" s="51">
        <f t="shared" si="5"/>
        <v>24</v>
      </c>
      <c r="F81" s="51">
        <f t="shared" si="6"/>
        <v>50</v>
      </c>
      <c r="G81" s="47"/>
      <c r="H81" s="47"/>
      <c r="I81" s="47"/>
      <c r="J81" s="47">
        <v>1</v>
      </c>
      <c r="K81" s="47"/>
      <c r="L81" s="47">
        <v>1</v>
      </c>
      <c r="M81" s="47"/>
      <c r="N81" s="47"/>
      <c r="O81" s="47"/>
      <c r="P81" s="47">
        <v>11</v>
      </c>
      <c r="Q81" s="47">
        <v>10</v>
      </c>
      <c r="R81" s="47">
        <v>21</v>
      </c>
      <c r="S81" s="47"/>
      <c r="T81" s="47"/>
      <c r="U81" s="47"/>
      <c r="V81" s="47"/>
      <c r="W81" s="47">
        <v>2</v>
      </c>
      <c r="X81" s="47">
        <v>2</v>
      </c>
      <c r="Y81" s="47">
        <v>14</v>
      </c>
      <c r="Z81" s="47">
        <v>12</v>
      </c>
      <c r="AA81" s="47">
        <v>26</v>
      </c>
    </row>
    <row r="82" spans="1:27" x14ac:dyDescent="0.2">
      <c r="A82" s="48">
        <v>27.010100000000001</v>
      </c>
      <c r="B82" s="49" t="s">
        <v>64</v>
      </c>
      <c r="C82" s="50" t="s">
        <v>480</v>
      </c>
      <c r="D82" s="51">
        <f t="shared" si="4"/>
        <v>1</v>
      </c>
      <c r="E82" s="51">
        <f t="shared" si="5"/>
        <v>10</v>
      </c>
      <c r="F82" s="51">
        <f t="shared" si="6"/>
        <v>11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>
        <v>3</v>
      </c>
      <c r="R82" s="47">
        <v>3</v>
      </c>
      <c r="S82" s="47"/>
      <c r="T82" s="47"/>
      <c r="U82" s="47"/>
      <c r="V82" s="47"/>
      <c r="W82" s="47">
        <v>1</v>
      </c>
      <c r="X82" s="47">
        <v>1</v>
      </c>
      <c r="Y82" s="47">
        <v>1</v>
      </c>
      <c r="Z82" s="47">
        <v>6</v>
      </c>
      <c r="AA82" s="47">
        <v>7</v>
      </c>
    </row>
    <row r="83" spans="1:27" x14ac:dyDescent="0.2">
      <c r="A83" s="48">
        <v>40.0501</v>
      </c>
      <c r="B83" s="49" t="s">
        <v>72</v>
      </c>
      <c r="C83" s="50" t="s">
        <v>472</v>
      </c>
      <c r="D83" s="51">
        <f t="shared" si="4"/>
        <v>42</v>
      </c>
      <c r="E83" s="51">
        <f t="shared" si="5"/>
        <v>27</v>
      </c>
      <c r="F83" s="51">
        <f t="shared" si="6"/>
        <v>69</v>
      </c>
      <c r="G83" s="47"/>
      <c r="H83" s="47"/>
      <c r="I83" s="47"/>
      <c r="J83" s="47"/>
      <c r="K83" s="47"/>
      <c r="L83" s="47"/>
      <c r="M83" s="47"/>
      <c r="N83" s="47"/>
      <c r="O83" s="47"/>
      <c r="P83" s="47">
        <v>24</v>
      </c>
      <c r="Q83" s="47">
        <v>16</v>
      </c>
      <c r="R83" s="47">
        <v>40</v>
      </c>
      <c r="S83" s="47"/>
      <c r="T83" s="47"/>
      <c r="U83" s="47"/>
      <c r="V83" s="47">
        <v>1</v>
      </c>
      <c r="W83" s="47">
        <v>1</v>
      </c>
      <c r="X83" s="47">
        <v>2</v>
      </c>
      <c r="Y83" s="47">
        <v>17</v>
      </c>
      <c r="Z83" s="47">
        <v>10</v>
      </c>
      <c r="AA83" s="47">
        <v>27</v>
      </c>
    </row>
    <row r="84" spans="1:27" x14ac:dyDescent="0.2">
      <c r="A84" s="48">
        <v>40.050600000000003</v>
      </c>
      <c r="B84" s="49" t="s">
        <v>78</v>
      </c>
      <c r="C84" s="50" t="s">
        <v>482</v>
      </c>
      <c r="D84" s="51">
        <f t="shared" si="4"/>
        <v>9</v>
      </c>
      <c r="E84" s="51">
        <f t="shared" si="5"/>
        <v>19</v>
      </c>
      <c r="F84" s="51">
        <f t="shared" si="6"/>
        <v>28</v>
      </c>
      <c r="G84" s="47"/>
      <c r="H84" s="47"/>
      <c r="I84" s="47"/>
      <c r="J84" s="47"/>
      <c r="K84" s="47"/>
      <c r="L84" s="47"/>
      <c r="M84" s="47"/>
      <c r="N84" s="47"/>
      <c r="O84" s="47"/>
      <c r="P84" s="47">
        <v>5</v>
      </c>
      <c r="Q84" s="47">
        <v>11</v>
      </c>
      <c r="R84" s="47">
        <v>16</v>
      </c>
      <c r="S84" s="47"/>
      <c r="T84" s="47"/>
      <c r="U84" s="47"/>
      <c r="V84" s="47"/>
      <c r="W84" s="47"/>
      <c r="X84" s="47"/>
      <c r="Y84" s="47">
        <v>4</v>
      </c>
      <c r="Z84" s="47">
        <v>8</v>
      </c>
      <c r="AA84" s="47">
        <v>12</v>
      </c>
    </row>
    <row r="85" spans="1:27" x14ac:dyDescent="0.2">
      <c r="A85" s="44" t="s">
        <v>422</v>
      </c>
      <c r="B85" s="45"/>
      <c r="C85" s="46"/>
      <c r="D85" s="47">
        <f t="shared" si="4"/>
        <v>36</v>
      </c>
      <c r="E85" s="47">
        <f t="shared" si="5"/>
        <v>42</v>
      </c>
      <c r="F85" s="47">
        <f t="shared" si="6"/>
        <v>78</v>
      </c>
      <c r="G85" s="47"/>
      <c r="H85" s="47"/>
      <c r="I85" s="47"/>
      <c r="J85" s="47"/>
      <c r="K85" s="47"/>
      <c r="L85" s="47"/>
      <c r="M85" s="47">
        <v>2</v>
      </c>
      <c r="N85" s="47">
        <v>1</v>
      </c>
      <c r="O85" s="47">
        <v>3</v>
      </c>
      <c r="P85" s="47">
        <v>19</v>
      </c>
      <c r="Q85" s="47">
        <v>17</v>
      </c>
      <c r="R85" s="47">
        <v>36</v>
      </c>
      <c r="S85" s="47"/>
      <c r="T85" s="47"/>
      <c r="U85" s="47"/>
      <c r="V85" s="47">
        <v>1</v>
      </c>
      <c r="W85" s="47">
        <v>2</v>
      </c>
      <c r="X85" s="47">
        <v>3</v>
      </c>
      <c r="Y85" s="47">
        <v>14</v>
      </c>
      <c r="Z85" s="47">
        <v>22</v>
      </c>
      <c r="AA85" s="47">
        <v>36</v>
      </c>
    </row>
    <row r="86" spans="1:27" x14ac:dyDescent="0.2">
      <c r="A86" s="48">
        <v>3.0104000000000002</v>
      </c>
      <c r="B86" s="49" t="s">
        <v>54</v>
      </c>
      <c r="C86" s="50" t="s">
        <v>55</v>
      </c>
      <c r="D86" s="51">
        <f t="shared" si="4"/>
        <v>9</v>
      </c>
      <c r="E86" s="51">
        <f t="shared" si="5"/>
        <v>8</v>
      </c>
      <c r="F86" s="51">
        <f t="shared" si="6"/>
        <v>17</v>
      </c>
      <c r="G86" s="47"/>
      <c r="H86" s="47"/>
      <c r="I86" s="47"/>
      <c r="J86" s="47"/>
      <c r="K86" s="47"/>
      <c r="L86" s="47"/>
      <c r="M86" s="47">
        <v>1</v>
      </c>
      <c r="N86" s="47">
        <v>1</v>
      </c>
      <c r="O86" s="47">
        <v>2</v>
      </c>
      <c r="P86" s="47">
        <v>6</v>
      </c>
      <c r="Q86" s="47">
        <v>2</v>
      </c>
      <c r="R86" s="47">
        <v>8</v>
      </c>
      <c r="S86" s="47"/>
      <c r="T86" s="47"/>
      <c r="U86" s="47"/>
      <c r="V86" s="47"/>
      <c r="W86" s="47"/>
      <c r="X86" s="47"/>
      <c r="Y86" s="47">
        <v>2</v>
      </c>
      <c r="Z86" s="47">
        <v>5</v>
      </c>
      <c r="AA86" s="47">
        <v>7</v>
      </c>
    </row>
    <row r="87" spans="1:27" x14ac:dyDescent="0.2">
      <c r="A87" s="48">
        <v>26.010100000000001</v>
      </c>
      <c r="B87" s="49" t="s">
        <v>58</v>
      </c>
      <c r="C87" s="50" t="s">
        <v>477</v>
      </c>
      <c r="D87" s="51">
        <f t="shared" si="4"/>
        <v>19</v>
      </c>
      <c r="E87" s="51">
        <f t="shared" si="5"/>
        <v>19</v>
      </c>
      <c r="F87" s="51">
        <f t="shared" si="6"/>
        <v>38</v>
      </c>
      <c r="G87" s="47"/>
      <c r="H87" s="47"/>
      <c r="I87" s="47"/>
      <c r="J87" s="47"/>
      <c r="K87" s="47"/>
      <c r="L87" s="47"/>
      <c r="M87" s="47">
        <v>1</v>
      </c>
      <c r="N87" s="47"/>
      <c r="O87" s="47">
        <v>1</v>
      </c>
      <c r="P87" s="47">
        <v>8</v>
      </c>
      <c r="Q87" s="47">
        <v>6</v>
      </c>
      <c r="R87" s="47">
        <v>14</v>
      </c>
      <c r="S87" s="47"/>
      <c r="T87" s="47"/>
      <c r="U87" s="47"/>
      <c r="V87" s="47">
        <v>1</v>
      </c>
      <c r="W87" s="47">
        <v>2</v>
      </c>
      <c r="X87" s="47">
        <v>3</v>
      </c>
      <c r="Y87" s="47">
        <v>9</v>
      </c>
      <c r="Z87" s="47">
        <v>11</v>
      </c>
      <c r="AA87" s="47">
        <v>20</v>
      </c>
    </row>
    <row r="88" spans="1:27" x14ac:dyDescent="0.2">
      <c r="A88" s="48">
        <v>27.010100000000001</v>
      </c>
      <c r="B88" s="49" t="s">
        <v>64</v>
      </c>
      <c r="C88" s="50" t="s">
        <v>480</v>
      </c>
      <c r="D88" s="51">
        <f t="shared" si="4"/>
        <v>5</v>
      </c>
      <c r="E88" s="51">
        <f t="shared" si="5"/>
        <v>12</v>
      </c>
      <c r="F88" s="51">
        <f t="shared" si="6"/>
        <v>17</v>
      </c>
      <c r="G88" s="47"/>
      <c r="H88" s="47"/>
      <c r="I88" s="47"/>
      <c r="J88" s="47"/>
      <c r="K88" s="47"/>
      <c r="L88" s="47"/>
      <c r="M88" s="47"/>
      <c r="N88" s="47"/>
      <c r="O88" s="47"/>
      <c r="P88" s="47">
        <v>3</v>
      </c>
      <c r="Q88" s="47">
        <v>7</v>
      </c>
      <c r="R88" s="47">
        <v>10</v>
      </c>
      <c r="S88" s="47"/>
      <c r="T88" s="47"/>
      <c r="U88" s="47"/>
      <c r="V88" s="47"/>
      <c r="W88" s="47"/>
      <c r="X88" s="47"/>
      <c r="Y88" s="47">
        <v>2</v>
      </c>
      <c r="Z88" s="47">
        <v>5</v>
      </c>
      <c r="AA88" s="47">
        <v>7</v>
      </c>
    </row>
    <row r="89" spans="1:27" x14ac:dyDescent="0.2">
      <c r="A89" s="48">
        <v>40.0501</v>
      </c>
      <c r="B89" s="49" t="s">
        <v>72</v>
      </c>
      <c r="C89" s="50" t="s">
        <v>472</v>
      </c>
      <c r="D89" s="51">
        <f t="shared" si="4"/>
        <v>3</v>
      </c>
      <c r="E89" s="51">
        <f t="shared" si="5"/>
        <v>0</v>
      </c>
      <c r="F89" s="51">
        <f t="shared" si="6"/>
        <v>3</v>
      </c>
      <c r="G89" s="47"/>
      <c r="H89" s="47"/>
      <c r="I89" s="47"/>
      <c r="J89" s="47"/>
      <c r="K89" s="47"/>
      <c r="L89" s="47"/>
      <c r="M89" s="47"/>
      <c r="N89" s="47"/>
      <c r="O89" s="47"/>
      <c r="P89" s="47">
        <v>2</v>
      </c>
      <c r="Q89" s="47"/>
      <c r="R89" s="47">
        <v>2</v>
      </c>
      <c r="S89" s="47"/>
      <c r="T89" s="47"/>
      <c r="U89" s="47"/>
      <c r="V89" s="47"/>
      <c r="W89" s="47"/>
      <c r="X89" s="47"/>
      <c r="Y89" s="47">
        <v>1</v>
      </c>
      <c r="Z89" s="47"/>
      <c r="AA89" s="47">
        <v>1</v>
      </c>
    </row>
    <row r="90" spans="1:27" x14ac:dyDescent="0.2">
      <c r="A90" s="52">
        <v>40.080100000000002</v>
      </c>
      <c r="B90" s="49" t="s">
        <v>74</v>
      </c>
      <c r="C90" s="50" t="s">
        <v>473</v>
      </c>
      <c r="D90" s="51">
        <f t="shared" si="4"/>
        <v>0</v>
      </c>
      <c r="E90" s="51">
        <f t="shared" si="5"/>
        <v>3</v>
      </c>
      <c r="F90" s="51">
        <f t="shared" si="6"/>
        <v>3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>
        <v>2</v>
      </c>
      <c r="R90" s="47">
        <v>2</v>
      </c>
      <c r="S90" s="47"/>
      <c r="T90" s="47"/>
      <c r="U90" s="47"/>
      <c r="V90" s="47"/>
      <c r="W90" s="47"/>
      <c r="X90" s="47"/>
      <c r="Y90" s="47"/>
      <c r="Z90" s="47">
        <v>1</v>
      </c>
      <c r="AA90" s="47">
        <v>1</v>
      </c>
    </row>
    <row r="91" spans="1:27" x14ac:dyDescent="0.2">
      <c r="A91" s="36" t="s">
        <v>88</v>
      </c>
      <c r="B91" s="37"/>
      <c r="C91" s="38"/>
      <c r="D91" s="39">
        <f t="shared" si="4"/>
        <v>1856</v>
      </c>
      <c r="E91" s="39">
        <f t="shared" si="5"/>
        <v>768</v>
      </c>
      <c r="F91" s="39">
        <f t="shared" si="6"/>
        <v>2624</v>
      </c>
      <c r="G91" s="39">
        <v>18</v>
      </c>
      <c r="H91" s="39">
        <v>5</v>
      </c>
      <c r="I91" s="39">
        <v>23</v>
      </c>
      <c r="J91" s="39"/>
      <c r="K91" s="39">
        <v>1</v>
      </c>
      <c r="L91" s="39">
        <v>1</v>
      </c>
      <c r="M91" s="39">
        <v>71</v>
      </c>
      <c r="N91" s="39">
        <v>26</v>
      </c>
      <c r="O91" s="39">
        <v>97</v>
      </c>
      <c r="P91" s="39">
        <v>1348</v>
      </c>
      <c r="Q91" s="39">
        <v>548</v>
      </c>
      <c r="R91" s="39">
        <v>1896</v>
      </c>
      <c r="S91" s="39">
        <v>2</v>
      </c>
      <c r="T91" s="39">
        <v>1</v>
      </c>
      <c r="U91" s="39">
        <v>3</v>
      </c>
      <c r="V91" s="39">
        <v>19</v>
      </c>
      <c r="W91" s="39">
        <v>17</v>
      </c>
      <c r="X91" s="39">
        <v>36</v>
      </c>
      <c r="Y91" s="39">
        <v>398</v>
      </c>
      <c r="Z91" s="39">
        <v>170</v>
      </c>
      <c r="AA91" s="39">
        <v>568</v>
      </c>
    </row>
    <row r="92" spans="1:27" x14ac:dyDescent="0.2">
      <c r="A92" s="40" t="s">
        <v>12</v>
      </c>
      <c r="B92" s="41"/>
      <c r="C92" s="42"/>
      <c r="D92" s="43">
        <f t="shared" si="4"/>
        <v>1439</v>
      </c>
      <c r="E92" s="43">
        <f t="shared" si="5"/>
        <v>583</v>
      </c>
      <c r="F92" s="43">
        <f t="shared" si="6"/>
        <v>2022</v>
      </c>
      <c r="G92" s="43">
        <v>16</v>
      </c>
      <c r="H92" s="43">
        <v>5</v>
      </c>
      <c r="I92" s="43">
        <v>21</v>
      </c>
      <c r="J92" s="43"/>
      <c r="K92" s="43">
        <v>1</v>
      </c>
      <c r="L92" s="43">
        <v>1</v>
      </c>
      <c r="M92" s="43">
        <v>61</v>
      </c>
      <c r="N92" s="43">
        <v>24</v>
      </c>
      <c r="O92" s="43">
        <v>85</v>
      </c>
      <c r="P92" s="43">
        <v>1140</v>
      </c>
      <c r="Q92" s="43">
        <v>449</v>
      </c>
      <c r="R92" s="43">
        <v>1589</v>
      </c>
      <c r="S92" s="43">
        <v>2</v>
      </c>
      <c r="T92" s="43">
        <v>1</v>
      </c>
      <c r="U92" s="43">
        <v>3</v>
      </c>
      <c r="V92" s="43">
        <v>6</v>
      </c>
      <c r="W92" s="43">
        <v>8</v>
      </c>
      <c r="X92" s="43">
        <v>14</v>
      </c>
      <c r="Y92" s="43">
        <v>214</v>
      </c>
      <c r="Z92" s="43">
        <v>95</v>
      </c>
      <c r="AA92" s="43">
        <v>309</v>
      </c>
    </row>
    <row r="93" spans="1:27" x14ac:dyDescent="0.2">
      <c r="A93" s="44" t="s">
        <v>13</v>
      </c>
      <c r="B93" s="45"/>
      <c r="C93" s="46"/>
      <c r="D93" s="47">
        <f t="shared" si="4"/>
        <v>1439</v>
      </c>
      <c r="E93" s="47">
        <f t="shared" si="5"/>
        <v>583</v>
      </c>
      <c r="F93" s="47">
        <f t="shared" si="6"/>
        <v>2022</v>
      </c>
      <c r="G93" s="47">
        <v>16</v>
      </c>
      <c r="H93" s="47">
        <v>5</v>
      </c>
      <c r="I93" s="47">
        <v>21</v>
      </c>
      <c r="J93" s="47"/>
      <c r="K93" s="47">
        <v>1</v>
      </c>
      <c r="L93" s="47">
        <v>1</v>
      </c>
      <c r="M93" s="47">
        <v>61</v>
      </c>
      <c r="N93" s="47">
        <v>24</v>
      </c>
      <c r="O93" s="47">
        <v>85</v>
      </c>
      <c r="P93" s="47">
        <v>1140</v>
      </c>
      <c r="Q93" s="47">
        <v>449</v>
      </c>
      <c r="R93" s="47">
        <v>1589</v>
      </c>
      <c r="S93" s="47">
        <v>2</v>
      </c>
      <c r="T93" s="47">
        <v>1</v>
      </c>
      <c r="U93" s="47">
        <v>3</v>
      </c>
      <c r="V93" s="47">
        <v>6</v>
      </c>
      <c r="W93" s="47">
        <v>8</v>
      </c>
      <c r="X93" s="47">
        <v>14</v>
      </c>
      <c r="Y93" s="47">
        <v>214</v>
      </c>
      <c r="Z93" s="47">
        <v>95</v>
      </c>
      <c r="AA93" s="47">
        <v>309</v>
      </c>
    </row>
    <row r="94" spans="1:27" x14ac:dyDescent="0.2">
      <c r="A94" s="48">
        <v>42.010100000000001</v>
      </c>
      <c r="B94" s="49" t="s">
        <v>81</v>
      </c>
      <c r="C94" s="50" t="s">
        <v>483</v>
      </c>
      <c r="D94" s="51">
        <f t="shared" si="4"/>
        <v>382</v>
      </c>
      <c r="E94" s="51">
        <f t="shared" si="5"/>
        <v>114</v>
      </c>
      <c r="F94" s="51">
        <f t="shared" si="6"/>
        <v>496</v>
      </c>
      <c r="G94" s="47">
        <v>1</v>
      </c>
      <c r="H94" s="47">
        <v>1</v>
      </c>
      <c r="I94" s="47">
        <v>2</v>
      </c>
      <c r="J94" s="47"/>
      <c r="K94" s="47"/>
      <c r="L94" s="47"/>
      <c r="M94" s="47">
        <v>16</v>
      </c>
      <c r="N94" s="47">
        <v>1</v>
      </c>
      <c r="O94" s="47">
        <v>17</v>
      </c>
      <c r="P94" s="47">
        <v>277</v>
      </c>
      <c r="Q94" s="47">
        <v>85</v>
      </c>
      <c r="R94" s="47">
        <v>362</v>
      </c>
      <c r="S94" s="47">
        <v>1</v>
      </c>
      <c r="T94" s="47"/>
      <c r="U94" s="47">
        <v>1</v>
      </c>
      <c r="V94" s="47">
        <v>1</v>
      </c>
      <c r="W94" s="47">
        <v>1</v>
      </c>
      <c r="X94" s="47">
        <v>2</v>
      </c>
      <c r="Y94" s="47">
        <v>86</v>
      </c>
      <c r="Z94" s="47">
        <v>26</v>
      </c>
      <c r="AA94" s="47">
        <v>112</v>
      </c>
    </row>
    <row r="95" spans="1:27" x14ac:dyDescent="0.2">
      <c r="A95" s="48">
        <v>44.070099999999996</v>
      </c>
      <c r="B95" s="49" t="s">
        <v>85</v>
      </c>
      <c r="C95" s="50" t="s">
        <v>86</v>
      </c>
      <c r="D95" s="51">
        <f t="shared" si="4"/>
        <v>320</v>
      </c>
      <c r="E95" s="51">
        <f t="shared" si="5"/>
        <v>52</v>
      </c>
      <c r="F95" s="51">
        <f t="shared" si="6"/>
        <v>372</v>
      </c>
      <c r="G95" s="47">
        <v>4</v>
      </c>
      <c r="H95" s="47">
        <v>1</v>
      </c>
      <c r="I95" s="47">
        <v>5</v>
      </c>
      <c r="J95" s="47"/>
      <c r="K95" s="47"/>
      <c r="L95" s="47"/>
      <c r="M95" s="47">
        <v>15</v>
      </c>
      <c r="N95" s="47"/>
      <c r="O95" s="47">
        <v>15</v>
      </c>
      <c r="P95" s="47">
        <v>273</v>
      </c>
      <c r="Q95" s="47">
        <v>49</v>
      </c>
      <c r="R95" s="47">
        <v>322</v>
      </c>
      <c r="S95" s="47">
        <v>1</v>
      </c>
      <c r="T95" s="47"/>
      <c r="U95" s="47">
        <v>1</v>
      </c>
      <c r="V95" s="47">
        <v>3</v>
      </c>
      <c r="W95" s="47"/>
      <c r="X95" s="47">
        <v>3</v>
      </c>
      <c r="Y95" s="47">
        <v>24</v>
      </c>
      <c r="Z95" s="47">
        <v>2</v>
      </c>
      <c r="AA95" s="47">
        <v>26</v>
      </c>
    </row>
    <row r="96" spans="1:27" x14ac:dyDescent="0.2">
      <c r="A96" s="52">
        <v>45.010100000000001</v>
      </c>
      <c r="B96" s="49" t="s">
        <v>89</v>
      </c>
      <c r="C96" s="50" t="s">
        <v>90</v>
      </c>
      <c r="D96" s="51">
        <f t="shared" ref="D96:D159" si="7">G96+J96+M96+P96+S96+V96+Y96</f>
        <v>32</v>
      </c>
      <c r="E96" s="51">
        <f t="shared" ref="E96:E159" si="8">H96+K96+N96+Q96+T96+W96+Z96</f>
        <v>14</v>
      </c>
      <c r="F96" s="51">
        <f t="shared" ref="F96:F159" si="9">I96+L96+O96+R96+U96+X96+AA96</f>
        <v>46</v>
      </c>
      <c r="G96" s="47"/>
      <c r="H96" s="47"/>
      <c r="I96" s="47"/>
      <c r="J96" s="47"/>
      <c r="K96" s="47"/>
      <c r="L96" s="47"/>
      <c r="M96" s="47"/>
      <c r="N96" s="47"/>
      <c r="O96" s="47"/>
      <c r="P96" s="47">
        <v>11</v>
      </c>
      <c r="Q96" s="47">
        <v>3</v>
      </c>
      <c r="R96" s="47">
        <v>14</v>
      </c>
      <c r="S96" s="47"/>
      <c r="T96" s="47"/>
      <c r="U96" s="47"/>
      <c r="V96" s="47"/>
      <c r="W96" s="47"/>
      <c r="X96" s="47"/>
      <c r="Y96" s="47">
        <v>21</v>
      </c>
      <c r="Z96" s="47">
        <v>11</v>
      </c>
      <c r="AA96" s="47">
        <v>32</v>
      </c>
    </row>
    <row r="97" spans="1:27" x14ac:dyDescent="0.2">
      <c r="A97" s="37"/>
      <c r="B97" s="49" t="s">
        <v>87</v>
      </c>
      <c r="C97" s="50" t="s">
        <v>88</v>
      </c>
      <c r="D97" s="51">
        <f t="shared" si="7"/>
        <v>119</v>
      </c>
      <c r="E97" s="51">
        <f t="shared" si="8"/>
        <v>49</v>
      </c>
      <c r="F97" s="51">
        <f t="shared" si="9"/>
        <v>168</v>
      </c>
      <c r="G97" s="47">
        <v>6</v>
      </c>
      <c r="H97" s="47"/>
      <c r="I97" s="47">
        <v>6</v>
      </c>
      <c r="J97" s="47"/>
      <c r="K97" s="47">
        <v>1</v>
      </c>
      <c r="L97" s="47">
        <v>1</v>
      </c>
      <c r="M97" s="47">
        <v>3</v>
      </c>
      <c r="N97" s="47">
        <v>3</v>
      </c>
      <c r="O97" s="47">
        <v>6</v>
      </c>
      <c r="P97" s="47">
        <v>106</v>
      </c>
      <c r="Q97" s="47">
        <v>42</v>
      </c>
      <c r="R97" s="47">
        <v>148</v>
      </c>
      <c r="S97" s="47"/>
      <c r="T97" s="47"/>
      <c r="U97" s="47"/>
      <c r="V97" s="47"/>
      <c r="W97" s="47">
        <v>1</v>
      </c>
      <c r="X97" s="47">
        <v>1</v>
      </c>
      <c r="Y97" s="47">
        <v>4</v>
      </c>
      <c r="Z97" s="47">
        <v>2</v>
      </c>
      <c r="AA97" s="47">
        <v>6</v>
      </c>
    </row>
    <row r="98" spans="1:27" x14ac:dyDescent="0.2">
      <c r="A98" s="48">
        <v>45.020099999999999</v>
      </c>
      <c r="B98" s="49" t="s">
        <v>91</v>
      </c>
      <c r="C98" s="50" t="s">
        <v>484</v>
      </c>
      <c r="D98" s="51">
        <f t="shared" si="7"/>
        <v>103</v>
      </c>
      <c r="E98" s="51">
        <f t="shared" si="8"/>
        <v>49</v>
      </c>
      <c r="F98" s="51">
        <f t="shared" si="9"/>
        <v>152</v>
      </c>
      <c r="G98" s="47"/>
      <c r="H98" s="47"/>
      <c r="I98" s="47"/>
      <c r="J98" s="47"/>
      <c r="K98" s="47"/>
      <c r="L98" s="47"/>
      <c r="M98" s="47">
        <v>6</v>
      </c>
      <c r="N98" s="47">
        <v>2</v>
      </c>
      <c r="O98" s="47">
        <v>8</v>
      </c>
      <c r="P98" s="47">
        <v>83</v>
      </c>
      <c r="Q98" s="47">
        <v>39</v>
      </c>
      <c r="R98" s="47">
        <v>122</v>
      </c>
      <c r="S98" s="47"/>
      <c r="T98" s="47"/>
      <c r="U98" s="47"/>
      <c r="V98" s="47"/>
      <c r="W98" s="47">
        <v>1</v>
      </c>
      <c r="X98" s="47">
        <v>1</v>
      </c>
      <c r="Y98" s="47">
        <v>14</v>
      </c>
      <c r="Z98" s="47">
        <v>7</v>
      </c>
      <c r="AA98" s="47">
        <v>21</v>
      </c>
    </row>
    <row r="99" spans="1:27" x14ac:dyDescent="0.2">
      <c r="A99" s="48">
        <v>45.060099999999998</v>
      </c>
      <c r="B99" s="49" t="s">
        <v>93</v>
      </c>
      <c r="C99" s="50" t="s">
        <v>485</v>
      </c>
      <c r="D99" s="51">
        <f t="shared" si="7"/>
        <v>34</v>
      </c>
      <c r="E99" s="51">
        <f t="shared" si="8"/>
        <v>48</v>
      </c>
      <c r="F99" s="51">
        <f t="shared" si="9"/>
        <v>82</v>
      </c>
      <c r="G99" s="47"/>
      <c r="H99" s="47">
        <v>1</v>
      </c>
      <c r="I99" s="47">
        <v>1</v>
      </c>
      <c r="J99" s="47"/>
      <c r="K99" s="47"/>
      <c r="L99" s="47"/>
      <c r="M99" s="47">
        <v>3</v>
      </c>
      <c r="N99" s="47">
        <v>4</v>
      </c>
      <c r="O99" s="47">
        <v>7</v>
      </c>
      <c r="P99" s="47">
        <v>26</v>
      </c>
      <c r="Q99" s="47">
        <v>32</v>
      </c>
      <c r="R99" s="47">
        <v>58</v>
      </c>
      <c r="S99" s="47"/>
      <c r="T99" s="47">
        <v>1</v>
      </c>
      <c r="U99" s="47">
        <v>1</v>
      </c>
      <c r="V99" s="47"/>
      <c r="W99" s="47"/>
      <c r="X99" s="47"/>
      <c r="Y99" s="47">
        <v>5</v>
      </c>
      <c r="Z99" s="47">
        <v>10</v>
      </c>
      <c r="AA99" s="47">
        <v>15</v>
      </c>
    </row>
    <row r="100" spans="1:27" x14ac:dyDescent="0.2">
      <c r="A100" s="48">
        <v>45.070099999999996</v>
      </c>
      <c r="B100" s="49" t="s">
        <v>95</v>
      </c>
      <c r="C100" s="50" t="s">
        <v>486</v>
      </c>
      <c r="D100" s="51">
        <f t="shared" si="7"/>
        <v>50</v>
      </c>
      <c r="E100" s="51">
        <f t="shared" si="8"/>
        <v>46</v>
      </c>
      <c r="F100" s="51">
        <f t="shared" si="9"/>
        <v>96</v>
      </c>
      <c r="G100" s="47">
        <v>1</v>
      </c>
      <c r="H100" s="47">
        <v>2</v>
      </c>
      <c r="I100" s="47">
        <v>3</v>
      </c>
      <c r="J100" s="47"/>
      <c r="K100" s="47"/>
      <c r="L100" s="47"/>
      <c r="M100" s="47">
        <v>1</v>
      </c>
      <c r="N100" s="47">
        <v>2</v>
      </c>
      <c r="O100" s="47">
        <v>3</v>
      </c>
      <c r="P100" s="47">
        <v>42</v>
      </c>
      <c r="Q100" s="47">
        <v>36</v>
      </c>
      <c r="R100" s="47">
        <v>78</v>
      </c>
      <c r="S100" s="47"/>
      <c r="T100" s="47"/>
      <c r="U100" s="47"/>
      <c r="V100" s="47">
        <v>1</v>
      </c>
      <c r="W100" s="47"/>
      <c r="X100" s="47">
        <v>1</v>
      </c>
      <c r="Y100" s="47">
        <v>5</v>
      </c>
      <c r="Z100" s="47">
        <v>6</v>
      </c>
      <c r="AA100" s="47">
        <v>11</v>
      </c>
    </row>
    <row r="101" spans="1:27" x14ac:dyDescent="0.2">
      <c r="A101" s="48">
        <v>45.100099999999998</v>
      </c>
      <c r="B101" s="49" t="s">
        <v>97</v>
      </c>
      <c r="C101" s="50" t="s">
        <v>487</v>
      </c>
      <c r="D101" s="51">
        <f t="shared" si="7"/>
        <v>152</v>
      </c>
      <c r="E101" s="51">
        <f t="shared" si="8"/>
        <v>117</v>
      </c>
      <c r="F101" s="51">
        <f t="shared" si="9"/>
        <v>269</v>
      </c>
      <c r="G101" s="47">
        <v>1</v>
      </c>
      <c r="H101" s="47"/>
      <c r="I101" s="47">
        <v>1</v>
      </c>
      <c r="J101" s="47"/>
      <c r="K101" s="47"/>
      <c r="L101" s="47"/>
      <c r="M101" s="47">
        <v>9</v>
      </c>
      <c r="N101" s="47">
        <v>6</v>
      </c>
      <c r="O101" s="47">
        <v>15</v>
      </c>
      <c r="P101" s="47">
        <v>120</v>
      </c>
      <c r="Q101" s="47">
        <v>86</v>
      </c>
      <c r="R101" s="47">
        <v>206</v>
      </c>
      <c r="S101" s="47"/>
      <c r="T101" s="47"/>
      <c r="U101" s="47"/>
      <c r="V101" s="47"/>
      <c r="W101" s="47">
        <v>5</v>
      </c>
      <c r="X101" s="47">
        <v>5</v>
      </c>
      <c r="Y101" s="47">
        <v>22</v>
      </c>
      <c r="Z101" s="47">
        <v>20</v>
      </c>
      <c r="AA101" s="47">
        <v>42</v>
      </c>
    </row>
    <row r="102" spans="1:27" x14ac:dyDescent="0.2">
      <c r="A102" s="48">
        <v>45.110100000000003</v>
      </c>
      <c r="B102" s="49" t="s">
        <v>99</v>
      </c>
      <c r="C102" s="50" t="s">
        <v>488</v>
      </c>
      <c r="D102" s="51">
        <f t="shared" si="7"/>
        <v>144</v>
      </c>
      <c r="E102" s="51">
        <f t="shared" si="8"/>
        <v>46</v>
      </c>
      <c r="F102" s="51">
        <f t="shared" si="9"/>
        <v>190</v>
      </c>
      <c r="G102" s="47">
        <v>2</v>
      </c>
      <c r="H102" s="47"/>
      <c r="I102" s="47">
        <v>2</v>
      </c>
      <c r="J102" s="47"/>
      <c r="K102" s="47"/>
      <c r="L102" s="47"/>
      <c r="M102" s="47">
        <v>7</v>
      </c>
      <c r="N102" s="47">
        <v>5</v>
      </c>
      <c r="O102" s="47">
        <v>12</v>
      </c>
      <c r="P102" s="47">
        <v>118</v>
      </c>
      <c r="Q102" s="47">
        <v>38</v>
      </c>
      <c r="R102" s="47">
        <v>156</v>
      </c>
      <c r="S102" s="47"/>
      <c r="T102" s="47"/>
      <c r="U102" s="47"/>
      <c r="V102" s="47"/>
      <c r="W102" s="47"/>
      <c r="X102" s="47"/>
      <c r="Y102" s="47">
        <v>17</v>
      </c>
      <c r="Z102" s="47">
        <v>3</v>
      </c>
      <c r="AA102" s="47">
        <v>20</v>
      </c>
    </row>
    <row r="103" spans="1:27" x14ac:dyDescent="0.2">
      <c r="A103" s="48">
        <v>52.100200000000001</v>
      </c>
      <c r="B103" s="49" t="s">
        <v>101</v>
      </c>
      <c r="C103" s="50" t="s">
        <v>102</v>
      </c>
      <c r="D103" s="51">
        <f t="shared" si="7"/>
        <v>103</v>
      </c>
      <c r="E103" s="51">
        <f t="shared" si="8"/>
        <v>48</v>
      </c>
      <c r="F103" s="51">
        <f t="shared" si="9"/>
        <v>151</v>
      </c>
      <c r="G103" s="47">
        <v>1</v>
      </c>
      <c r="H103" s="47"/>
      <c r="I103" s="47">
        <v>1</v>
      </c>
      <c r="J103" s="47"/>
      <c r="K103" s="47"/>
      <c r="L103" s="47"/>
      <c r="M103" s="47">
        <v>1</v>
      </c>
      <c r="N103" s="47">
        <v>1</v>
      </c>
      <c r="O103" s="47">
        <v>2</v>
      </c>
      <c r="P103" s="47">
        <v>84</v>
      </c>
      <c r="Q103" s="47">
        <v>39</v>
      </c>
      <c r="R103" s="47">
        <v>123</v>
      </c>
      <c r="S103" s="47"/>
      <c r="T103" s="47"/>
      <c r="U103" s="47"/>
      <c r="V103" s="47">
        <v>1</v>
      </c>
      <c r="W103" s="47"/>
      <c r="X103" s="47">
        <v>1</v>
      </c>
      <c r="Y103" s="47">
        <v>16</v>
      </c>
      <c r="Z103" s="47">
        <v>8</v>
      </c>
      <c r="AA103" s="47">
        <v>24</v>
      </c>
    </row>
    <row r="104" spans="1:27" x14ac:dyDescent="0.2">
      <c r="A104" s="40" t="s">
        <v>40</v>
      </c>
      <c r="B104" s="41"/>
      <c r="C104" s="42"/>
      <c r="D104" s="43">
        <f t="shared" si="7"/>
        <v>417</v>
      </c>
      <c r="E104" s="43">
        <f t="shared" si="8"/>
        <v>185</v>
      </c>
      <c r="F104" s="43">
        <f t="shared" si="9"/>
        <v>602</v>
      </c>
      <c r="G104" s="43">
        <v>2</v>
      </c>
      <c r="H104" s="43"/>
      <c r="I104" s="43">
        <v>2</v>
      </c>
      <c r="J104" s="43"/>
      <c r="K104" s="43"/>
      <c r="L104" s="43"/>
      <c r="M104" s="43">
        <v>10</v>
      </c>
      <c r="N104" s="43">
        <v>2</v>
      </c>
      <c r="O104" s="43">
        <v>12</v>
      </c>
      <c r="P104" s="43">
        <v>208</v>
      </c>
      <c r="Q104" s="43">
        <v>99</v>
      </c>
      <c r="R104" s="43">
        <v>307</v>
      </c>
      <c r="S104" s="43"/>
      <c r="T104" s="43"/>
      <c r="U104" s="43"/>
      <c r="V104" s="43">
        <v>13</v>
      </c>
      <c r="W104" s="43">
        <v>9</v>
      </c>
      <c r="X104" s="43">
        <v>22</v>
      </c>
      <c r="Y104" s="43">
        <v>184</v>
      </c>
      <c r="Z104" s="43">
        <v>75</v>
      </c>
      <c r="AA104" s="43">
        <v>259</v>
      </c>
    </row>
    <row r="105" spans="1:27" x14ac:dyDescent="0.2">
      <c r="A105" s="44" t="s">
        <v>45</v>
      </c>
      <c r="B105" s="45"/>
      <c r="C105" s="46"/>
      <c r="D105" s="47">
        <f t="shared" si="7"/>
        <v>98</v>
      </c>
      <c r="E105" s="47">
        <f t="shared" si="8"/>
        <v>44</v>
      </c>
      <c r="F105" s="47">
        <f t="shared" si="9"/>
        <v>142</v>
      </c>
      <c r="G105" s="47"/>
      <c r="H105" s="47"/>
      <c r="I105" s="47"/>
      <c r="J105" s="47"/>
      <c r="K105" s="47"/>
      <c r="L105" s="47"/>
      <c r="M105" s="47">
        <v>2</v>
      </c>
      <c r="N105" s="47"/>
      <c r="O105" s="47">
        <v>2</v>
      </c>
      <c r="P105" s="47">
        <v>71</v>
      </c>
      <c r="Q105" s="47">
        <v>35</v>
      </c>
      <c r="R105" s="47">
        <v>106</v>
      </c>
      <c r="S105" s="47"/>
      <c r="T105" s="47"/>
      <c r="U105" s="47"/>
      <c r="V105" s="47">
        <v>2</v>
      </c>
      <c r="W105" s="47">
        <v>1</v>
      </c>
      <c r="X105" s="47">
        <v>3</v>
      </c>
      <c r="Y105" s="47">
        <v>23</v>
      </c>
      <c r="Z105" s="47">
        <v>8</v>
      </c>
      <c r="AA105" s="47">
        <v>31</v>
      </c>
    </row>
    <row r="106" spans="1:27" x14ac:dyDescent="0.2">
      <c r="A106" s="48">
        <v>42.010100000000001</v>
      </c>
      <c r="B106" s="49" t="s">
        <v>81</v>
      </c>
      <c r="C106" s="50" t="s">
        <v>483</v>
      </c>
      <c r="D106" s="51">
        <f t="shared" si="7"/>
        <v>68</v>
      </c>
      <c r="E106" s="51">
        <f t="shared" si="8"/>
        <v>32</v>
      </c>
      <c r="F106" s="51">
        <f t="shared" si="9"/>
        <v>100</v>
      </c>
      <c r="G106" s="47"/>
      <c r="H106" s="47"/>
      <c r="I106" s="47"/>
      <c r="J106" s="47"/>
      <c r="K106" s="47"/>
      <c r="L106" s="47"/>
      <c r="M106" s="47">
        <v>1</v>
      </c>
      <c r="N106" s="47"/>
      <c r="O106" s="47">
        <v>1</v>
      </c>
      <c r="P106" s="47">
        <v>53</v>
      </c>
      <c r="Q106" s="47">
        <v>29</v>
      </c>
      <c r="R106" s="47">
        <v>82</v>
      </c>
      <c r="S106" s="47"/>
      <c r="T106" s="47"/>
      <c r="U106" s="47"/>
      <c r="V106" s="47"/>
      <c r="W106" s="47"/>
      <c r="X106" s="47"/>
      <c r="Y106" s="47">
        <v>14</v>
      </c>
      <c r="Z106" s="47">
        <v>3</v>
      </c>
      <c r="AA106" s="47">
        <v>17</v>
      </c>
    </row>
    <row r="107" spans="1:27" x14ac:dyDescent="0.2">
      <c r="A107" s="48">
        <v>44.070099999999996</v>
      </c>
      <c r="B107" s="49" t="s">
        <v>85</v>
      </c>
      <c r="C107" s="50" t="s">
        <v>86</v>
      </c>
      <c r="D107" s="51">
        <f t="shared" si="7"/>
        <v>30</v>
      </c>
      <c r="E107" s="51">
        <f t="shared" si="8"/>
        <v>12</v>
      </c>
      <c r="F107" s="51">
        <f t="shared" si="9"/>
        <v>42</v>
      </c>
      <c r="G107" s="47"/>
      <c r="H107" s="47"/>
      <c r="I107" s="47"/>
      <c r="J107" s="47"/>
      <c r="K107" s="47"/>
      <c r="L107" s="47"/>
      <c r="M107" s="47">
        <v>1</v>
      </c>
      <c r="N107" s="47"/>
      <c r="O107" s="47">
        <v>1</v>
      </c>
      <c r="P107" s="47">
        <v>18</v>
      </c>
      <c r="Q107" s="47">
        <v>6</v>
      </c>
      <c r="R107" s="47">
        <v>24</v>
      </c>
      <c r="S107" s="47"/>
      <c r="T107" s="47"/>
      <c r="U107" s="47"/>
      <c r="V107" s="47">
        <v>2</v>
      </c>
      <c r="W107" s="47">
        <v>1</v>
      </c>
      <c r="X107" s="47">
        <v>3</v>
      </c>
      <c r="Y107" s="47">
        <v>9</v>
      </c>
      <c r="Z107" s="47">
        <v>5</v>
      </c>
      <c r="AA107" s="47">
        <v>14</v>
      </c>
    </row>
    <row r="108" spans="1:27" x14ac:dyDescent="0.2">
      <c r="A108" s="44" t="s">
        <v>422</v>
      </c>
      <c r="B108" s="45"/>
      <c r="C108" s="46"/>
      <c r="D108" s="47">
        <f t="shared" si="7"/>
        <v>291</v>
      </c>
      <c r="E108" s="47">
        <f t="shared" si="8"/>
        <v>114</v>
      </c>
      <c r="F108" s="47">
        <f t="shared" si="9"/>
        <v>405</v>
      </c>
      <c r="G108" s="47">
        <v>1</v>
      </c>
      <c r="H108" s="47"/>
      <c r="I108" s="47">
        <v>1</v>
      </c>
      <c r="J108" s="47"/>
      <c r="K108" s="47"/>
      <c r="L108" s="47"/>
      <c r="M108" s="47">
        <v>7</v>
      </c>
      <c r="N108" s="47">
        <v>1</v>
      </c>
      <c r="O108" s="47">
        <v>8</v>
      </c>
      <c r="P108" s="47">
        <v>117</v>
      </c>
      <c r="Q108" s="47">
        <v>54</v>
      </c>
      <c r="R108" s="47">
        <v>171</v>
      </c>
      <c r="S108" s="47"/>
      <c r="T108" s="47"/>
      <c r="U108" s="47"/>
      <c r="V108" s="47">
        <v>10</v>
      </c>
      <c r="W108" s="47">
        <v>3</v>
      </c>
      <c r="X108" s="47">
        <v>13</v>
      </c>
      <c r="Y108" s="47">
        <v>156</v>
      </c>
      <c r="Z108" s="47">
        <v>56</v>
      </c>
      <c r="AA108" s="47">
        <v>212</v>
      </c>
    </row>
    <row r="109" spans="1:27" x14ac:dyDescent="0.2">
      <c r="A109" s="48">
        <v>42.020099999999999</v>
      </c>
      <c r="B109" s="49" t="s">
        <v>103</v>
      </c>
      <c r="C109" s="50" t="s">
        <v>489</v>
      </c>
      <c r="D109" s="51">
        <f t="shared" si="7"/>
        <v>32</v>
      </c>
      <c r="E109" s="51">
        <f t="shared" si="8"/>
        <v>6</v>
      </c>
      <c r="F109" s="51">
        <f t="shared" si="9"/>
        <v>38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47">
        <v>22</v>
      </c>
      <c r="Q109" s="47">
        <v>5</v>
      </c>
      <c r="R109" s="47">
        <v>27</v>
      </c>
      <c r="S109" s="47"/>
      <c r="T109" s="47"/>
      <c r="U109" s="47"/>
      <c r="V109" s="47"/>
      <c r="W109" s="47"/>
      <c r="X109" s="47"/>
      <c r="Y109" s="47">
        <v>10</v>
      </c>
      <c r="Z109" s="47">
        <v>1</v>
      </c>
      <c r="AA109" s="47">
        <v>11</v>
      </c>
    </row>
    <row r="110" spans="1:27" x14ac:dyDescent="0.2">
      <c r="A110" s="48">
        <v>42.280200000000001</v>
      </c>
      <c r="B110" s="49" t="s">
        <v>105</v>
      </c>
      <c r="C110" s="50" t="s">
        <v>106</v>
      </c>
      <c r="D110" s="51">
        <f t="shared" si="7"/>
        <v>22</v>
      </c>
      <c r="E110" s="51">
        <f t="shared" si="8"/>
        <v>5</v>
      </c>
      <c r="F110" s="51">
        <f t="shared" si="9"/>
        <v>27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>
        <v>15</v>
      </c>
      <c r="Q110" s="47">
        <v>4</v>
      </c>
      <c r="R110" s="47">
        <v>19</v>
      </c>
      <c r="S110" s="47"/>
      <c r="T110" s="47"/>
      <c r="U110" s="47"/>
      <c r="V110" s="47"/>
      <c r="W110" s="47"/>
      <c r="X110" s="47"/>
      <c r="Y110" s="47">
        <v>7</v>
      </c>
      <c r="Z110" s="47">
        <v>1</v>
      </c>
      <c r="AA110" s="47">
        <v>8</v>
      </c>
    </row>
    <row r="111" spans="1:27" x14ac:dyDescent="0.2">
      <c r="A111" s="48">
        <v>42.2804</v>
      </c>
      <c r="B111" s="49" t="s">
        <v>107</v>
      </c>
      <c r="C111" s="50" t="s">
        <v>108</v>
      </c>
      <c r="D111" s="51">
        <f t="shared" si="7"/>
        <v>21</v>
      </c>
      <c r="E111" s="51">
        <f t="shared" si="8"/>
        <v>11</v>
      </c>
      <c r="F111" s="51">
        <f t="shared" si="9"/>
        <v>32</v>
      </c>
      <c r="G111" s="47">
        <v>1</v>
      </c>
      <c r="H111" s="47"/>
      <c r="I111" s="47">
        <v>1</v>
      </c>
      <c r="J111" s="47"/>
      <c r="K111" s="47"/>
      <c r="L111" s="47"/>
      <c r="M111" s="47"/>
      <c r="N111" s="47"/>
      <c r="O111" s="47"/>
      <c r="P111" s="47">
        <v>10</v>
      </c>
      <c r="Q111" s="47">
        <v>6</v>
      </c>
      <c r="R111" s="47">
        <v>16</v>
      </c>
      <c r="S111" s="47"/>
      <c r="T111" s="47"/>
      <c r="U111" s="47"/>
      <c r="V111" s="47">
        <v>1</v>
      </c>
      <c r="W111" s="47"/>
      <c r="X111" s="47">
        <v>1</v>
      </c>
      <c r="Y111" s="47">
        <v>9</v>
      </c>
      <c r="Z111" s="47">
        <v>5</v>
      </c>
      <c r="AA111" s="47">
        <v>14</v>
      </c>
    </row>
    <row r="112" spans="1:27" x14ac:dyDescent="0.2">
      <c r="A112" s="48">
        <v>42.999899999999997</v>
      </c>
      <c r="B112" s="49" t="s">
        <v>109</v>
      </c>
      <c r="C112" s="50" t="s">
        <v>110</v>
      </c>
      <c r="D112" s="51">
        <f t="shared" si="7"/>
        <v>10</v>
      </c>
      <c r="E112" s="51">
        <f t="shared" si="8"/>
        <v>3</v>
      </c>
      <c r="F112" s="51">
        <f t="shared" si="9"/>
        <v>13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>
        <v>2</v>
      </c>
      <c r="Q112" s="47">
        <v>1</v>
      </c>
      <c r="R112" s="47">
        <v>3</v>
      </c>
      <c r="S112" s="47"/>
      <c r="T112" s="47"/>
      <c r="U112" s="47"/>
      <c r="V112" s="47"/>
      <c r="W112" s="47"/>
      <c r="X112" s="47"/>
      <c r="Y112" s="47">
        <v>8</v>
      </c>
      <c r="Z112" s="47">
        <v>2</v>
      </c>
      <c r="AA112" s="47">
        <v>10</v>
      </c>
    </row>
    <row r="113" spans="1:27" x14ac:dyDescent="0.2">
      <c r="A113" s="48">
        <v>44.070099999999996</v>
      </c>
      <c r="B113" s="49" t="s">
        <v>85</v>
      </c>
      <c r="C113" s="50" t="s">
        <v>86</v>
      </c>
      <c r="D113" s="51">
        <f t="shared" si="7"/>
        <v>80</v>
      </c>
      <c r="E113" s="51">
        <f t="shared" si="8"/>
        <v>13</v>
      </c>
      <c r="F113" s="51">
        <f t="shared" si="9"/>
        <v>93</v>
      </c>
      <c r="G113" s="47"/>
      <c r="H113" s="47"/>
      <c r="I113" s="47"/>
      <c r="J113" s="47"/>
      <c r="K113" s="47"/>
      <c r="L113" s="47"/>
      <c r="M113" s="47">
        <v>4</v>
      </c>
      <c r="N113" s="47">
        <v>1</v>
      </c>
      <c r="O113" s="47">
        <v>5</v>
      </c>
      <c r="P113" s="47">
        <v>33</v>
      </c>
      <c r="Q113" s="47">
        <v>4</v>
      </c>
      <c r="R113" s="47">
        <v>37</v>
      </c>
      <c r="S113" s="47"/>
      <c r="T113" s="47"/>
      <c r="U113" s="47"/>
      <c r="V113" s="47">
        <v>5</v>
      </c>
      <c r="W113" s="47">
        <v>1</v>
      </c>
      <c r="X113" s="47">
        <v>6</v>
      </c>
      <c r="Y113" s="47">
        <v>38</v>
      </c>
      <c r="Z113" s="47">
        <v>7</v>
      </c>
      <c r="AA113" s="47">
        <v>45</v>
      </c>
    </row>
    <row r="114" spans="1:27" x14ac:dyDescent="0.2">
      <c r="A114" s="48">
        <v>45.060099999999998</v>
      </c>
      <c r="B114" s="49" t="s">
        <v>93</v>
      </c>
      <c r="C114" s="50" t="s">
        <v>485</v>
      </c>
      <c r="D114" s="51">
        <f t="shared" si="7"/>
        <v>8</v>
      </c>
      <c r="E114" s="51">
        <f t="shared" si="8"/>
        <v>34</v>
      </c>
      <c r="F114" s="51">
        <f t="shared" si="9"/>
        <v>42</v>
      </c>
      <c r="G114" s="47"/>
      <c r="H114" s="47"/>
      <c r="I114" s="47"/>
      <c r="J114" s="47"/>
      <c r="K114" s="47"/>
      <c r="L114" s="47"/>
      <c r="M114" s="47">
        <v>1</v>
      </c>
      <c r="N114" s="47"/>
      <c r="O114" s="47">
        <v>1</v>
      </c>
      <c r="P114" s="47">
        <v>5</v>
      </c>
      <c r="Q114" s="47">
        <v>20</v>
      </c>
      <c r="R114" s="47">
        <v>25</v>
      </c>
      <c r="S114" s="47"/>
      <c r="T114" s="47"/>
      <c r="U114" s="47"/>
      <c r="V114" s="47"/>
      <c r="W114" s="47"/>
      <c r="X114" s="47"/>
      <c r="Y114" s="47">
        <v>2</v>
      </c>
      <c r="Z114" s="47">
        <v>14</v>
      </c>
      <c r="AA114" s="47">
        <v>16</v>
      </c>
    </row>
    <row r="115" spans="1:27" x14ac:dyDescent="0.2">
      <c r="A115" s="48">
        <v>45.110100000000003</v>
      </c>
      <c r="B115" s="49" t="s">
        <v>99</v>
      </c>
      <c r="C115" s="50" t="s">
        <v>488</v>
      </c>
      <c r="D115" s="51">
        <f t="shared" si="7"/>
        <v>13</v>
      </c>
      <c r="E115" s="51">
        <f t="shared" si="8"/>
        <v>8</v>
      </c>
      <c r="F115" s="51">
        <f t="shared" si="9"/>
        <v>21</v>
      </c>
      <c r="G115" s="47"/>
      <c r="H115" s="47"/>
      <c r="I115" s="47"/>
      <c r="J115" s="47"/>
      <c r="K115" s="47"/>
      <c r="L115" s="47"/>
      <c r="M115" s="47">
        <v>1</v>
      </c>
      <c r="N115" s="47"/>
      <c r="O115" s="47">
        <v>1</v>
      </c>
      <c r="P115" s="47">
        <v>4</v>
      </c>
      <c r="Q115" s="47">
        <v>3</v>
      </c>
      <c r="R115" s="47">
        <v>7</v>
      </c>
      <c r="S115" s="47"/>
      <c r="T115" s="47"/>
      <c r="U115" s="47"/>
      <c r="V115" s="47">
        <v>2</v>
      </c>
      <c r="W115" s="47"/>
      <c r="X115" s="47">
        <v>2</v>
      </c>
      <c r="Y115" s="47">
        <v>6</v>
      </c>
      <c r="Z115" s="47">
        <v>5</v>
      </c>
      <c r="AA115" s="47">
        <v>11</v>
      </c>
    </row>
    <row r="116" spans="1:27" x14ac:dyDescent="0.2">
      <c r="A116" s="48">
        <v>45.999899999999997</v>
      </c>
      <c r="B116" s="49" t="s">
        <v>382</v>
      </c>
      <c r="C116" s="50" t="s">
        <v>383</v>
      </c>
      <c r="D116" s="51">
        <f t="shared" si="7"/>
        <v>21</v>
      </c>
      <c r="E116" s="51">
        <f t="shared" si="8"/>
        <v>13</v>
      </c>
      <c r="F116" s="51">
        <f t="shared" si="9"/>
        <v>34</v>
      </c>
      <c r="G116" s="47"/>
      <c r="H116" s="47"/>
      <c r="I116" s="47"/>
      <c r="J116" s="47"/>
      <c r="K116" s="47"/>
      <c r="L116" s="47"/>
      <c r="M116" s="47">
        <v>1</v>
      </c>
      <c r="N116" s="47"/>
      <c r="O116" s="47">
        <v>1</v>
      </c>
      <c r="P116" s="47">
        <v>11</v>
      </c>
      <c r="Q116" s="47">
        <v>7</v>
      </c>
      <c r="R116" s="47">
        <v>18</v>
      </c>
      <c r="S116" s="47"/>
      <c r="T116" s="47"/>
      <c r="U116" s="47"/>
      <c r="V116" s="47">
        <v>1</v>
      </c>
      <c r="W116" s="47">
        <v>1</v>
      </c>
      <c r="X116" s="47">
        <v>2</v>
      </c>
      <c r="Y116" s="47">
        <v>8</v>
      </c>
      <c r="Z116" s="47">
        <v>5</v>
      </c>
      <c r="AA116" s="47">
        <v>13</v>
      </c>
    </row>
    <row r="117" spans="1:27" x14ac:dyDescent="0.2">
      <c r="A117" s="48">
        <v>51.231000000000002</v>
      </c>
      <c r="B117" s="49" t="s">
        <v>119</v>
      </c>
      <c r="C117" s="50" t="s">
        <v>490</v>
      </c>
      <c r="D117" s="51">
        <f t="shared" si="7"/>
        <v>84</v>
      </c>
      <c r="E117" s="51">
        <f t="shared" si="8"/>
        <v>21</v>
      </c>
      <c r="F117" s="51">
        <f t="shared" si="9"/>
        <v>105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7">
        <v>15</v>
      </c>
      <c r="Q117" s="47">
        <v>4</v>
      </c>
      <c r="R117" s="47">
        <v>19</v>
      </c>
      <c r="S117" s="47"/>
      <c r="T117" s="47"/>
      <c r="U117" s="47"/>
      <c r="V117" s="47">
        <v>1</v>
      </c>
      <c r="W117" s="47">
        <v>1</v>
      </c>
      <c r="X117" s="47">
        <v>2</v>
      </c>
      <c r="Y117" s="47">
        <v>68</v>
      </c>
      <c r="Z117" s="47">
        <v>16</v>
      </c>
      <c r="AA117" s="47">
        <v>84</v>
      </c>
    </row>
    <row r="118" spans="1:27" x14ac:dyDescent="0.2">
      <c r="A118" s="44" t="s">
        <v>425</v>
      </c>
      <c r="B118" s="45"/>
      <c r="C118" s="46"/>
      <c r="D118" s="47">
        <f t="shared" si="7"/>
        <v>28</v>
      </c>
      <c r="E118" s="47">
        <f t="shared" si="8"/>
        <v>27</v>
      </c>
      <c r="F118" s="47">
        <f t="shared" si="9"/>
        <v>55</v>
      </c>
      <c r="G118" s="47">
        <v>1</v>
      </c>
      <c r="H118" s="47"/>
      <c r="I118" s="47">
        <v>1</v>
      </c>
      <c r="J118" s="47"/>
      <c r="K118" s="47"/>
      <c r="L118" s="47"/>
      <c r="M118" s="47">
        <v>1</v>
      </c>
      <c r="N118" s="47">
        <v>1</v>
      </c>
      <c r="O118" s="47">
        <v>2</v>
      </c>
      <c r="P118" s="47">
        <v>20</v>
      </c>
      <c r="Q118" s="47">
        <v>10</v>
      </c>
      <c r="R118" s="47">
        <v>30</v>
      </c>
      <c r="S118" s="47"/>
      <c r="T118" s="47"/>
      <c r="U118" s="47"/>
      <c r="V118" s="47">
        <v>1</v>
      </c>
      <c r="W118" s="47">
        <v>5</v>
      </c>
      <c r="X118" s="47">
        <v>6</v>
      </c>
      <c r="Y118" s="47">
        <v>5</v>
      </c>
      <c r="Z118" s="47">
        <v>11</v>
      </c>
      <c r="AA118" s="47">
        <v>16</v>
      </c>
    </row>
    <row r="119" spans="1:27" x14ac:dyDescent="0.2">
      <c r="A119" s="52">
        <v>44.040100000000002</v>
      </c>
      <c r="B119" s="49" t="s">
        <v>494</v>
      </c>
      <c r="C119" s="50" t="s">
        <v>495</v>
      </c>
      <c r="D119" s="51">
        <f t="shared" si="7"/>
        <v>5</v>
      </c>
      <c r="E119" s="51">
        <f t="shared" si="8"/>
        <v>7</v>
      </c>
      <c r="F119" s="51">
        <f t="shared" si="9"/>
        <v>12</v>
      </c>
      <c r="G119" s="47"/>
      <c r="H119" s="47"/>
      <c r="I119" s="47"/>
      <c r="J119" s="47"/>
      <c r="K119" s="47"/>
      <c r="L119" s="47"/>
      <c r="M119" s="47">
        <v>1</v>
      </c>
      <c r="N119" s="47">
        <v>1</v>
      </c>
      <c r="O119" s="47">
        <v>2</v>
      </c>
      <c r="P119" s="47">
        <v>3</v>
      </c>
      <c r="Q119" s="47">
        <v>2</v>
      </c>
      <c r="R119" s="47">
        <v>5</v>
      </c>
      <c r="S119" s="47"/>
      <c r="T119" s="47"/>
      <c r="U119" s="47"/>
      <c r="V119" s="47"/>
      <c r="W119" s="47"/>
      <c r="X119" s="47"/>
      <c r="Y119" s="47">
        <v>1</v>
      </c>
      <c r="Z119" s="47">
        <v>4</v>
      </c>
      <c r="AA119" s="47">
        <v>5</v>
      </c>
    </row>
    <row r="120" spans="1:27" x14ac:dyDescent="0.2">
      <c r="A120" s="53"/>
      <c r="B120" s="49" t="s">
        <v>496</v>
      </c>
      <c r="C120" s="50" t="s">
        <v>497</v>
      </c>
      <c r="D120" s="51">
        <f t="shared" si="7"/>
        <v>14</v>
      </c>
      <c r="E120" s="51">
        <f t="shared" si="8"/>
        <v>16</v>
      </c>
      <c r="F120" s="51">
        <f t="shared" si="9"/>
        <v>30</v>
      </c>
      <c r="G120" s="47">
        <v>1</v>
      </c>
      <c r="H120" s="47"/>
      <c r="I120" s="47">
        <v>1</v>
      </c>
      <c r="J120" s="47"/>
      <c r="K120" s="47"/>
      <c r="L120" s="47"/>
      <c r="M120" s="47"/>
      <c r="N120" s="47"/>
      <c r="O120" s="47"/>
      <c r="P120" s="47">
        <v>9</v>
      </c>
      <c r="Q120" s="47">
        <v>5</v>
      </c>
      <c r="R120" s="47">
        <v>14</v>
      </c>
      <c r="S120" s="47"/>
      <c r="T120" s="47"/>
      <c r="U120" s="47"/>
      <c r="V120" s="47"/>
      <c r="W120" s="47">
        <v>5</v>
      </c>
      <c r="X120" s="47">
        <v>5</v>
      </c>
      <c r="Y120" s="47">
        <v>4</v>
      </c>
      <c r="Z120" s="47">
        <v>6</v>
      </c>
      <c r="AA120" s="47">
        <v>10</v>
      </c>
    </row>
    <row r="121" spans="1:27" x14ac:dyDescent="0.2">
      <c r="A121" s="53"/>
      <c r="B121" s="49" t="s">
        <v>499</v>
      </c>
      <c r="C121" s="50" t="s">
        <v>500</v>
      </c>
      <c r="D121" s="51">
        <f t="shared" si="7"/>
        <v>9</v>
      </c>
      <c r="E121" s="51">
        <f t="shared" si="8"/>
        <v>4</v>
      </c>
      <c r="F121" s="51">
        <f t="shared" si="9"/>
        <v>13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>
        <v>8</v>
      </c>
      <c r="Q121" s="47">
        <v>3</v>
      </c>
      <c r="R121" s="47">
        <v>11</v>
      </c>
      <c r="S121" s="47"/>
      <c r="T121" s="47"/>
      <c r="U121" s="47"/>
      <c r="V121" s="47">
        <v>1</v>
      </c>
      <c r="W121" s="47"/>
      <c r="X121" s="47">
        <v>1</v>
      </c>
      <c r="Y121" s="47"/>
      <c r="Z121" s="47">
        <v>1</v>
      </c>
      <c r="AA121" s="47">
        <v>1</v>
      </c>
    </row>
    <row r="122" spans="1:27" x14ac:dyDescent="0.2">
      <c r="A122" s="36" t="s">
        <v>501</v>
      </c>
      <c r="B122" s="37"/>
      <c r="C122" s="38"/>
      <c r="D122" s="39">
        <f t="shared" si="7"/>
        <v>55</v>
      </c>
      <c r="E122" s="39">
        <f t="shared" si="8"/>
        <v>21</v>
      </c>
      <c r="F122" s="39">
        <f t="shared" si="9"/>
        <v>76</v>
      </c>
      <c r="G122" s="39"/>
      <c r="H122" s="39"/>
      <c r="I122" s="39"/>
      <c r="J122" s="39"/>
      <c r="K122" s="39"/>
      <c r="L122" s="39"/>
      <c r="M122" s="39">
        <v>2</v>
      </c>
      <c r="N122" s="39"/>
      <c r="O122" s="39">
        <v>2</v>
      </c>
      <c r="P122" s="39">
        <v>24</v>
      </c>
      <c r="Q122" s="39">
        <v>6</v>
      </c>
      <c r="R122" s="39">
        <v>30</v>
      </c>
      <c r="S122" s="39"/>
      <c r="T122" s="39"/>
      <c r="U122" s="39"/>
      <c r="V122" s="39">
        <v>6</v>
      </c>
      <c r="W122" s="39">
        <v>4</v>
      </c>
      <c r="X122" s="39">
        <v>10</v>
      </c>
      <c r="Y122" s="39">
        <v>23</v>
      </c>
      <c r="Z122" s="39">
        <v>11</v>
      </c>
      <c r="AA122" s="39">
        <v>34</v>
      </c>
    </row>
    <row r="123" spans="1:27" x14ac:dyDescent="0.2">
      <c r="A123" s="40" t="s">
        <v>40</v>
      </c>
      <c r="B123" s="41"/>
      <c r="C123" s="42"/>
      <c r="D123" s="43">
        <f t="shared" si="7"/>
        <v>55</v>
      </c>
      <c r="E123" s="43">
        <f t="shared" si="8"/>
        <v>21</v>
      </c>
      <c r="F123" s="43">
        <f t="shared" si="9"/>
        <v>76</v>
      </c>
      <c r="G123" s="43"/>
      <c r="H123" s="43"/>
      <c r="I123" s="43"/>
      <c r="J123" s="43"/>
      <c r="K123" s="43"/>
      <c r="L123" s="43"/>
      <c r="M123" s="43">
        <v>2</v>
      </c>
      <c r="N123" s="43"/>
      <c r="O123" s="43">
        <v>2</v>
      </c>
      <c r="P123" s="43">
        <v>24</v>
      </c>
      <c r="Q123" s="43">
        <v>6</v>
      </c>
      <c r="R123" s="43">
        <v>30</v>
      </c>
      <c r="S123" s="43"/>
      <c r="T123" s="43"/>
      <c r="U123" s="43"/>
      <c r="V123" s="43">
        <v>6</v>
      </c>
      <c r="W123" s="43">
        <v>4</v>
      </c>
      <c r="X123" s="43">
        <v>10</v>
      </c>
      <c r="Y123" s="43">
        <v>23</v>
      </c>
      <c r="Z123" s="43">
        <v>11</v>
      </c>
      <c r="AA123" s="43">
        <v>34</v>
      </c>
    </row>
    <row r="124" spans="1:27" x14ac:dyDescent="0.2">
      <c r="A124" s="44" t="s">
        <v>122</v>
      </c>
      <c r="B124" s="45"/>
      <c r="C124" s="46"/>
      <c r="D124" s="47">
        <f t="shared" si="7"/>
        <v>8</v>
      </c>
      <c r="E124" s="47">
        <f t="shared" si="8"/>
        <v>1</v>
      </c>
      <c r="F124" s="47">
        <f t="shared" si="9"/>
        <v>9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>
        <v>1</v>
      </c>
      <c r="Q124" s="47"/>
      <c r="R124" s="47">
        <v>1</v>
      </c>
      <c r="S124" s="47"/>
      <c r="T124" s="47"/>
      <c r="U124" s="47"/>
      <c r="V124" s="47">
        <v>1</v>
      </c>
      <c r="W124" s="47"/>
      <c r="X124" s="47">
        <v>1</v>
      </c>
      <c r="Y124" s="47">
        <v>6</v>
      </c>
      <c r="Z124" s="47">
        <v>1</v>
      </c>
      <c r="AA124" s="47">
        <v>7</v>
      </c>
    </row>
    <row r="125" spans="1:27" x14ac:dyDescent="0.2">
      <c r="A125" s="48">
        <v>25.010100000000001</v>
      </c>
      <c r="B125" s="49" t="s">
        <v>123</v>
      </c>
      <c r="C125" s="50" t="s">
        <v>124</v>
      </c>
      <c r="D125" s="51">
        <f t="shared" si="7"/>
        <v>1</v>
      </c>
      <c r="E125" s="51">
        <f t="shared" si="8"/>
        <v>0</v>
      </c>
      <c r="F125" s="51">
        <f t="shared" si="9"/>
        <v>1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>
        <v>1</v>
      </c>
      <c r="Z125" s="47"/>
      <c r="AA125" s="47">
        <v>1</v>
      </c>
    </row>
    <row r="126" spans="1:27" x14ac:dyDescent="0.2">
      <c r="A126" s="48">
        <v>25.010300000000001</v>
      </c>
      <c r="B126" s="49" t="s">
        <v>125</v>
      </c>
      <c r="C126" s="50" t="s">
        <v>126</v>
      </c>
      <c r="D126" s="51">
        <f t="shared" si="7"/>
        <v>7</v>
      </c>
      <c r="E126" s="51">
        <f t="shared" si="8"/>
        <v>1</v>
      </c>
      <c r="F126" s="51">
        <f t="shared" si="9"/>
        <v>8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>
        <v>1</v>
      </c>
      <c r="Q126" s="47"/>
      <c r="R126" s="47">
        <v>1</v>
      </c>
      <c r="S126" s="47"/>
      <c r="T126" s="47"/>
      <c r="U126" s="47"/>
      <c r="V126" s="47">
        <v>1</v>
      </c>
      <c r="W126" s="47"/>
      <c r="X126" s="47">
        <v>1</v>
      </c>
      <c r="Y126" s="47">
        <v>5</v>
      </c>
      <c r="Z126" s="47">
        <v>1</v>
      </c>
      <c r="AA126" s="47">
        <v>6</v>
      </c>
    </row>
    <row r="127" spans="1:27" x14ac:dyDescent="0.2">
      <c r="A127" s="44" t="s">
        <v>426</v>
      </c>
      <c r="B127" s="45"/>
      <c r="C127" s="46"/>
      <c r="D127" s="47">
        <f t="shared" si="7"/>
        <v>2</v>
      </c>
      <c r="E127" s="47">
        <f t="shared" si="8"/>
        <v>2</v>
      </c>
      <c r="F127" s="47">
        <f t="shared" si="9"/>
        <v>4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>
        <v>1</v>
      </c>
      <c r="Q127" s="47">
        <v>2</v>
      </c>
      <c r="R127" s="47">
        <v>3</v>
      </c>
      <c r="S127" s="47"/>
      <c r="T127" s="47"/>
      <c r="U127" s="47"/>
      <c r="V127" s="47"/>
      <c r="W127" s="47"/>
      <c r="X127" s="47"/>
      <c r="Y127" s="47">
        <v>1</v>
      </c>
      <c r="Z127" s="47"/>
      <c r="AA127" s="47">
        <v>1</v>
      </c>
    </row>
    <row r="128" spans="1:27" x14ac:dyDescent="0.2">
      <c r="A128" s="48">
        <v>25.0199</v>
      </c>
      <c r="B128" s="49" t="s">
        <v>384</v>
      </c>
      <c r="C128" s="50" t="s">
        <v>385</v>
      </c>
      <c r="D128" s="51">
        <f t="shared" si="7"/>
        <v>2</v>
      </c>
      <c r="E128" s="51">
        <f t="shared" si="8"/>
        <v>2</v>
      </c>
      <c r="F128" s="51">
        <f t="shared" si="9"/>
        <v>4</v>
      </c>
      <c r="G128" s="47"/>
      <c r="H128" s="47"/>
      <c r="I128" s="47"/>
      <c r="J128" s="47"/>
      <c r="K128" s="47"/>
      <c r="L128" s="47"/>
      <c r="M128" s="47"/>
      <c r="N128" s="47"/>
      <c r="O128" s="47"/>
      <c r="P128" s="47">
        <v>1</v>
      </c>
      <c r="Q128" s="47">
        <v>2</v>
      </c>
      <c r="R128" s="47">
        <v>3</v>
      </c>
      <c r="S128" s="47"/>
      <c r="T128" s="47"/>
      <c r="U128" s="47"/>
      <c r="V128" s="47"/>
      <c r="W128" s="47"/>
      <c r="X128" s="47"/>
      <c r="Y128" s="47">
        <v>1</v>
      </c>
      <c r="Z128" s="47"/>
      <c r="AA128" s="47">
        <v>1</v>
      </c>
    </row>
    <row r="129" spans="1:27" x14ac:dyDescent="0.2">
      <c r="A129" s="44" t="s">
        <v>422</v>
      </c>
      <c r="B129" s="45"/>
      <c r="C129" s="46"/>
      <c r="D129" s="47">
        <f t="shared" si="7"/>
        <v>45</v>
      </c>
      <c r="E129" s="47">
        <f t="shared" si="8"/>
        <v>18</v>
      </c>
      <c r="F129" s="47">
        <f t="shared" si="9"/>
        <v>63</v>
      </c>
      <c r="G129" s="47"/>
      <c r="H129" s="47"/>
      <c r="I129" s="47"/>
      <c r="J129" s="47"/>
      <c r="K129" s="47"/>
      <c r="L129" s="47"/>
      <c r="M129" s="47">
        <v>2</v>
      </c>
      <c r="N129" s="47"/>
      <c r="O129" s="47">
        <v>2</v>
      </c>
      <c r="P129" s="47">
        <v>22</v>
      </c>
      <c r="Q129" s="47">
        <v>4</v>
      </c>
      <c r="R129" s="47">
        <v>26</v>
      </c>
      <c r="S129" s="47"/>
      <c r="T129" s="47"/>
      <c r="U129" s="47"/>
      <c r="V129" s="47">
        <v>5</v>
      </c>
      <c r="W129" s="47">
        <v>4</v>
      </c>
      <c r="X129" s="47">
        <v>9</v>
      </c>
      <c r="Y129" s="47">
        <v>16</v>
      </c>
      <c r="Z129" s="47">
        <v>10</v>
      </c>
      <c r="AA129" s="47">
        <v>26</v>
      </c>
    </row>
    <row r="130" spans="1:27" x14ac:dyDescent="0.2">
      <c r="A130" s="52">
        <v>11.040100000000001</v>
      </c>
      <c r="B130" s="49" t="s">
        <v>127</v>
      </c>
      <c r="C130" s="50" t="s">
        <v>502</v>
      </c>
      <c r="D130" s="51">
        <f t="shared" si="7"/>
        <v>45</v>
      </c>
      <c r="E130" s="51">
        <f t="shared" si="8"/>
        <v>18</v>
      </c>
      <c r="F130" s="51">
        <f t="shared" si="9"/>
        <v>63</v>
      </c>
      <c r="G130" s="47"/>
      <c r="H130" s="47"/>
      <c r="I130" s="47"/>
      <c r="J130" s="47"/>
      <c r="K130" s="47"/>
      <c r="L130" s="47"/>
      <c r="M130" s="47">
        <v>2</v>
      </c>
      <c r="N130" s="47"/>
      <c r="O130" s="47">
        <v>2</v>
      </c>
      <c r="P130" s="47">
        <v>22</v>
      </c>
      <c r="Q130" s="47">
        <v>4</v>
      </c>
      <c r="R130" s="47">
        <v>26</v>
      </c>
      <c r="S130" s="47"/>
      <c r="T130" s="47"/>
      <c r="U130" s="47"/>
      <c r="V130" s="47">
        <v>5</v>
      </c>
      <c r="W130" s="47">
        <v>4</v>
      </c>
      <c r="X130" s="47">
        <v>9</v>
      </c>
      <c r="Y130" s="47">
        <v>16</v>
      </c>
      <c r="Z130" s="47">
        <v>10</v>
      </c>
      <c r="AA130" s="47">
        <v>26</v>
      </c>
    </row>
    <row r="131" spans="1:27" x14ac:dyDescent="0.2">
      <c r="A131" s="36" t="s">
        <v>503</v>
      </c>
      <c r="B131" s="37"/>
      <c r="C131" s="38"/>
      <c r="D131" s="39">
        <f t="shared" si="7"/>
        <v>407</v>
      </c>
      <c r="E131" s="39">
        <f t="shared" si="8"/>
        <v>175</v>
      </c>
      <c r="F131" s="39">
        <f t="shared" si="9"/>
        <v>582</v>
      </c>
      <c r="G131" s="39"/>
      <c r="H131" s="39">
        <v>2</v>
      </c>
      <c r="I131" s="39">
        <v>2</v>
      </c>
      <c r="J131" s="39"/>
      <c r="K131" s="39"/>
      <c r="L131" s="39"/>
      <c r="M131" s="39">
        <v>20</v>
      </c>
      <c r="N131" s="39">
        <v>10</v>
      </c>
      <c r="O131" s="39">
        <v>30</v>
      </c>
      <c r="P131" s="39">
        <v>355</v>
      </c>
      <c r="Q131" s="39">
        <v>138</v>
      </c>
      <c r="R131" s="39">
        <v>493</v>
      </c>
      <c r="S131" s="39"/>
      <c r="T131" s="39"/>
      <c r="U131" s="39"/>
      <c r="V131" s="39">
        <v>1</v>
      </c>
      <c r="W131" s="39"/>
      <c r="X131" s="39">
        <v>1</v>
      </c>
      <c r="Y131" s="39">
        <v>31</v>
      </c>
      <c r="Z131" s="39">
        <v>25</v>
      </c>
      <c r="AA131" s="39">
        <v>56</v>
      </c>
    </row>
    <row r="132" spans="1:27" x14ac:dyDescent="0.2">
      <c r="A132" s="40" t="s">
        <v>12</v>
      </c>
      <c r="B132" s="41"/>
      <c r="C132" s="42"/>
      <c r="D132" s="43">
        <f t="shared" si="7"/>
        <v>390</v>
      </c>
      <c r="E132" s="43">
        <f t="shared" si="8"/>
        <v>160</v>
      </c>
      <c r="F132" s="43">
        <f t="shared" si="9"/>
        <v>550</v>
      </c>
      <c r="G132" s="43"/>
      <c r="H132" s="43">
        <v>2</v>
      </c>
      <c r="I132" s="43">
        <v>2</v>
      </c>
      <c r="J132" s="43"/>
      <c r="K132" s="43"/>
      <c r="L132" s="43"/>
      <c r="M132" s="43">
        <v>20</v>
      </c>
      <c r="N132" s="43">
        <v>9</v>
      </c>
      <c r="O132" s="43">
        <v>29</v>
      </c>
      <c r="P132" s="43">
        <v>348</v>
      </c>
      <c r="Q132" s="43">
        <v>131</v>
      </c>
      <c r="R132" s="43">
        <v>479</v>
      </c>
      <c r="S132" s="43"/>
      <c r="T132" s="43"/>
      <c r="U132" s="43"/>
      <c r="V132" s="43"/>
      <c r="W132" s="43"/>
      <c r="X132" s="43"/>
      <c r="Y132" s="43">
        <v>22</v>
      </c>
      <c r="Z132" s="43">
        <v>18</v>
      </c>
      <c r="AA132" s="43">
        <v>40</v>
      </c>
    </row>
    <row r="133" spans="1:27" x14ac:dyDescent="0.2">
      <c r="A133" s="44" t="s">
        <v>13</v>
      </c>
      <c r="B133" s="45"/>
      <c r="C133" s="46"/>
      <c r="D133" s="47">
        <f t="shared" si="7"/>
        <v>390</v>
      </c>
      <c r="E133" s="47">
        <f t="shared" si="8"/>
        <v>160</v>
      </c>
      <c r="F133" s="47">
        <f t="shared" si="9"/>
        <v>550</v>
      </c>
      <c r="G133" s="47"/>
      <c r="H133" s="47">
        <v>2</v>
      </c>
      <c r="I133" s="47">
        <v>2</v>
      </c>
      <c r="J133" s="47"/>
      <c r="K133" s="47"/>
      <c r="L133" s="47"/>
      <c r="M133" s="47">
        <v>20</v>
      </c>
      <c r="N133" s="47">
        <v>9</v>
      </c>
      <c r="O133" s="47">
        <v>29</v>
      </c>
      <c r="P133" s="47">
        <v>348</v>
      </c>
      <c r="Q133" s="47">
        <v>131</v>
      </c>
      <c r="R133" s="47">
        <v>479</v>
      </c>
      <c r="S133" s="47"/>
      <c r="T133" s="47"/>
      <c r="U133" s="47"/>
      <c r="V133" s="47"/>
      <c r="W133" s="47"/>
      <c r="X133" s="47"/>
      <c r="Y133" s="47">
        <v>22</v>
      </c>
      <c r="Z133" s="47">
        <v>18</v>
      </c>
      <c r="AA133" s="47">
        <v>40</v>
      </c>
    </row>
    <row r="134" spans="1:27" x14ac:dyDescent="0.2">
      <c r="A134" s="48">
        <v>9.0498999999999992</v>
      </c>
      <c r="B134" s="49" t="s">
        <v>132</v>
      </c>
      <c r="C134" s="50" t="s">
        <v>504</v>
      </c>
      <c r="D134" s="51">
        <f t="shared" si="7"/>
        <v>141</v>
      </c>
      <c r="E134" s="51">
        <f t="shared" si="8"/>
        <v>50</v>
      </c>
      <c r="F134" s="51">
        <f t="shared" si="9"/>
        <v>191</v>
      </c>
      <c r="G134" s="47"/>
      <c r="H134" s="47">
        <v>1</v>
      </c>
      <c r="I134" s="47">
        <v>1</v>
      </c>
      <c r="J134" s="47"/>
      <c r="K134" s="47"/>
      <c r="L134" s="47"/>
      <c r="M134" s="47">
        <v>6</v>
      </c>
      <c r="N134" s="47">
        <v>1</v>
      </c>
      <c r="O134" s="47">
        <v>7</v>
      </c>
      <c r="P134" s="47">
        <v>130</v>
      </c>
      <c r="Q134" s="47">
        <v>42</v>
      </c>
      <c r="R134" s="47">
        <v>172</v>
      </c>
      <c r="S134" s="47"/>
      <c r="T134" s="47"/>
      <c r="U134" s="47"/>
      <c r="V134" s="47"/>
      <c r="W134" s="47"/>
      <c r="X134" s="47"/>
      <c r="Y134" s="47">
        <v>5</v>
      </c>
      <c r="Z134" s="47">
        <v>6</v>
      </c>
      <c r="AA134" s="47">
        <v>11</v>
      </c>
    </row>
    <row r="135" spans="1:27" x14ac:dyDescent="0.2">
      <c r="A135" s="48">
        <v>9.0799000000000003</v>
      </c>
      <c r="B135" s="49" t="s">
        <v>134</v>
      </c>
      <c r="C135" s="50" t="s">
        <v>505</v>
      </c>
      <c r="D135" s="51">
        <f t="shared" si="7"/>
        <v>101</v>
      </c>
      <c r="E135" s="51">
        <f t="shared" si="8"/>
        <v>75</v>
      </c>
      <c r="F135" s="51">
        <f t="shared" si="9"/>
        <v>176</v>
      </c>
      <c r="G135" s="47"/>
      <c r="H135" s="47">
        <v>1</v>
      </c>
      <c r="I135" s="47">
        <v>1</v>
      </c>
      <c r="J135" s="47"/>
      <c r="K135" s="47"/>
      <c r="L135" s="47"/>
      <c r="M135" s="47">
        <v>2</v>
      </c>
      <c r="N135" s="47">
        <v>7</v>
      </c>
      <c r="O135" s="47">
        <v>9</v>
      </c>
      <c r="P135" s="47">
        <v>92</v>
      </c>
      <c r="Q135" s="47">
        <v>58</v>
      </c>
      <c r="R135" s="47">
        <v>150</v>
      </c>
      <c r="S135" s="47"/>
      <c r="T135" s="47"/>
      <c r="U135" s="47"/>
      <c r="V135" s="47"/>
      <c r="W135" s="47"/>
      <c r="X135" s="47"/>
      <c r="Y135" s="47">
        <v>7</v>
      </c>
      <c r="Z135" s="47">
        <v>9</v>
      </c>
      <c r="AA135" s="47">
        <v>16</v>
      </c>
    </row>
    <row r="136" spans="1:27" x14ac:dyDescent="0.2">
      <c r="A136" s="48">
        <v>9.0901999999999994</v>
      </c>
      <c r="B136" s="49" t="s">
        <v>136</v>
      </c>
      <c r="C136" s="50" t="s">
        <v>137</v>
      </c>
      <c r="D136" s="51">
        <f t="shared" si="7"/>
        <v>148</v>
      </c>
      <c r="E136" s="51">
        <f t="shared" si="8"/>
        <v>35</v>
      </c>
      <c r="F136" s="51">
        <f t="shared" si="9"/>
        <v>183</v>
      </c>
      <c r="G136" s="47"/>
      <c r="H136" s="47"/>
      <c r="I136" s="47"/>
      <c r="J136" s="47"/>
      <c r="K136" s="47"/>
      <c r="L136" s="47"/>
      <c r="M136" s="47">
        <v>12</v>
      </c>
      <c r="N136" s="47">
        <v>1</v>
      </c>
      <c r="O136" s="47">
        <v>13</v>
      </c>
      <c r="P136" s="47">
        <v>126</v>
      </c>
      <c r="Q136" s="47">
        <v>31</v>
      </c>
      <c r="R136" s="47">
        <v>157</v>
      </c>
      <c r="S136" s="47"/>
      <c r="T136" s="47"/>
      <c r="U136" s="47"/>
      <c r="V136" s="47"/>
      <c r="W136" s="47"/>
      <c r="X136" s="47"/>
      <c r="Y136" s="47">
        <v>10</v>
      </c>
      <c r="Z136" s="47">
        <v>3</v>
      </c>
      <c r="AA136" s="47">
        <v>13</v>
      </c>
    </row>
    <row r="137" spans="1:27" x14ac:dyDescent="0.2">
      <c r="A137" s="40" t="s">
        <v>40</v>
      </c>
      <c r="B137" s="41"/>
      <c r="C137" s="42"/>
      <c r="D137" s="43">
        <f t="shared" si="7"/>
        <v>17</v>
      </c>
      <c r="E137" s="43">
        <f t="shared" si="8"/>
        <v>15</v>
      </c>
      <c r="F137" s="43">
        <f t="shared" si="9"/>
        <v>32</v>
      </c>
      <c r="G137" s="43"/>
      <c r="H137" s="43"/>
      <c r="I137" s="43"/>
      <c r="J137" s="43"/>
      <c r="K137" s="43"/>
      <c r="L137" s="43"/>
      <c r="M137" s="43"/>
      <c r="N137" s="43">
        <v>1</v>
      </c>
      <c r="O137" s="43">
        <v>1</v>
      </c>
      <c r="P137" s="43">
        <v>7</v>
      </c>
      <c r="Q137" s="43">
        <v>7</v>
      </c>
      <c r="R137" s="43">
        <v>14</v>
      </c>
      <c r="S137" s="43"/>
      <c r="T137" s="43"/>
      <c r="U137" s="43"/>
      <c r="V137" s="43">
        <v>1</v>
      </c>
      <c r="W137" s="43"/>
      <c r="X137" s="43">
        <v>1</v>
      </c>
      <c r="Y137" s="43">
        <v>9</v>
      </c>
      <c r="Z137" s="43">
        <v>7</v>
      </c>
      <c r="AA137" s="43">
        <v>16</v>
      </c>
    </row>
    <row r="138" spans="1:27" x14ac:dyDescent="0.2">
      <c r="A138" s="44" t="s">
        <v>422</v>
      </c>
      <c r="B138" s="45"/>
      <c r="C138" s="46"/>
      <c r="D138" s="47">
        <f t="shared" si="7"/>
        <v>17</v>
      </c>
      <c r="E138" s="47">
        <f t="shared" si="8"/>
        <v>15</v>
      </c>
      <c r="F138" s="47">
        <f t="shared" si="9"/>
        <v>32</v>
      </c>
      <c r="G138" s="47"/>
      <c r="H138" s="47"/>
      <c r="I138" s="47"/>
      <c r="J138" s="47"/>
      <c r="K138" s="47"/>
      <c r="L138" s="47"/>
      <c r="M138" s="47"/>
      <c r="N138" s="47">
        <v>1</v>
      </c>
      <c r="O138" s="47">
        <v>1</v>
      </c>
      <c r="P138" s="47">
        <v>7</v>
      </c>
      <c r="Q138" s="47">
        <v>7</v>
      </c>
      <c r="R138" s="47">
        <v>14</v>
      </c>
      <c r="S138" s="47"/>
      <c r="T138" s="47"/>
      <c r="U138" s="47"/>
      <c r="V138" s="47">
        <v>1</v>
      </c>
      <c r="W138" s="47"/>
      <c r="X138" s="47">
        <v>1</v>
      </c>
      <c r="Y138" s="47">
        <v>9</v>
      </c>
      <c r="Z138" s="47">
        <v>7</v>
      </c>
      <c r="AA138" s="47">
        <v>16</v>
      </c>
    </row>
    <row r="139" spans="1:27" x14ac:dyDescent="0.2">
      <c r="A139" s="48">
        <v>9.0401000000000007</v>
      </c>
      <c r="B139" s="49" t="s">
        <v>138</v>
      </c>
      <c r="C139" s="50" t="s">
        <v>139</v>
      </c>
      <c r="D139" s="51">
        <f t="shared" si="7"/>
        <v>12</v>
      </c>
      <c r="E139" s="51">
        <f t="shared" si="8"/>
        <v>9</v>
      </c>
      <c r="F139" s="51">
        <f t="shared" si="9"/>
        <v>21</v>
      </c>
      <c r="G139" s="47"/>
      <c r="H139" s="47"/>
      <c r="I139" s="47"/>
      <c r="J139" s="47"/>
      <c r="K139" s="47"/>
      <c r="L139" s="47"/>
      <c r="M139" s="47"/>
      <c r="N139" s="47"/>
      <c r="O139" s="47"/>
      <c r="P139" s="47">
        <v>5</v>
      </c>
      <c r="Q139" s="47">
        <v>2</v>
      </c>
      <c r="R139" s="47">
        <v>7</v>
      </c>
      <c r="S139" s="47"/>
      <c r="T139" s="47"/>
      <c r="U139" s="47"/>
      <c r="V139" s="47">
        <v>1</v>
      </c>
      <c r="W139" s="47"/>
      <c r="X139" s="47">
        <v>1</v>
      </c>
      <c r="Y139" s="47">
        <v>6</v>
      </c>
      <c r="Z139" s="47">
        <v>7</v>
      </c>
      <c r="AA139" s="47">
        <v>13</v>
      </c>
    </row>
    <row r="140" spans="1:27" x14ac:dyDescent="0.2">
      <c r="A140" s="52">
        <v>9.0498999999999992</v>
      </c>
      <c r="B140" s="49" t="s">
        <v>140</v>
      </c>
      <c r="C140" s="50" t="s">
        <v>506</v>
      </c>
      <c r="D140" s="51">
        <f t="shared" si="7"/>
        <v>5</v>
      </c>
      <c r="E140" s="51">
        <f t="shared" si="8"/>
        <v>6</v>
      </c>
      <c r="F140" s="51">
        <f t="shared" si="9"/>
        <v>11</v>
      </c>
      <c r="G140" s="47"/>
      <c r="H140" s="47"/>
      <c r="I140" s="47"/>
      <c r="J140" s="47"/>
      <c r="K140" s="47"/>
      <c r="L140" s="47"/>
      <c r="M140" s="47"/>
      <c r="N140" s="47">
        <v>1</v>
      </c>
      <c r="O140" s="47">
        <v>1</v>
      </c>
      <c r="P140" s="47">
        <v>2</v>
      </c>
      <c r="Q140" s="47">
        <v>5</v>
      </c>
      <c r="R140" s="47">
        <v>7</v>
      </c>
      <c r="S140" s="47"/>
      <c r="T140" s="47"/>
      <c r="U140" s="47"/>
      <c r="V140" s="47"/>
      <c r="W140" s="47"/>
      <c r="X140" s="47"/>
      <c r="Y140" s="47">
        <v>3</v>
      </c>
      <c r="Z140" s="47"/>
      <c r="AA140" s="47">
        <v>3</v>
      </c>
    </row>
    <row r="141" spans="1:27" x14ac:dyDescent="0.2">
      <c r="A141" s="36" t="s">
        <v>144</v>
      </c>
      <c r="B141" s="37"/>
      <c r="C141" s="38"/>
      <c r="D141" s="39">
        <f t="shared" si="7"/>
        <v>319</v>
      </c>
      <c r="E141" s="39">
        <f t="shared" si="8"/>
        <v>219</v>
      </c>
      <c r="F141" s="39">
        <f t="shared" si="9"/>
        <v>538</v>
      </c>
      <c r="G141" s="39">
        <v>1</v>
      </c>
      <c r="H141" s="39"/>
      <c r="I141" s="39">
        <v>1</v>
      </c>
      <c r="J141" s="39"/>
      <c r="K141" s="39">
        <v>1</v>
      </c>
      <c r="L141" s="39">
        <v>1</v>
      </c>
      <c r="M141" s="39"/>
      <c r="N141" s="39"/>
      <c r="O141" s="39"/>
      <c r="P141" s="39">
        <v>148</v>
      </c>
      <c r="Q141" s="39">
        <v>110</v>
      </c>
      <c r="R141" s="39">
        <v>258</v>
      </c>
      <c r="S141" s="39"/>
      <c r="T141" s="39"/>
      <c r="U141" s="39"/>
      <c r="V141" s="39">
        <v>5</v>
      </c>
      <c r="W141" s="39">
        <v>3</v>
      </c>
      <c r="X141" s="39">
        <v>8</v>
      </c>
      <c r="Y141" s="39">
        <v>165</v>
      </c>
      <c r="Z141" s="39">
        <v>105</v>
      </c>
      <c r="AA141" s="39">
        <v>270</v>
      </c>
    </row>
    <row r="142" spans="1:27" x14ac:dyDescent="0.2">
      <c r="A142" s="40" t="s">
        <v>40</v>
      </c>
      <c r="B142" s="41"/>
      <c r="C142" s="42"/>
      <c r="D142" s="43">
        <f t="shared" si="7"/>
        <v>319</v>
      </c>
      <c r="E142" s="43">
        <f t="shared" si="8"/>
        <v>219</v>
      </c>
      <c r="F142" s="43">
        <f t="shared" si="9"/>
        <v>538</v>
      </c>
      <c r="G142" s="43">
        <v>1</v>
      </c>
      <c r="H142" s="43"/>
      <c r="I142" s="43">
        <v>1</v>
      </c>
      <c r="J142" s="43"/>
      <c r="K142" s="43">
        <v>1</v>
      </c>
      <c r="L142" s="43">
        <v>1</v>
      </c>
      <c r="M142" s="43"/>
      <c r="N142" s="43"/>
      <c r="O142" s="43"/>
      <c r="P142" s="43">
        <v>148</v>
      </c>
      <c r="Q142" s="43">
        <v>110</v>
      </c>
      <c r="R142" s="43">
        <v>258</v>
      </c>
      <c r="S142" s="43"/>
      <c r="T142" s="43"/>
      <c r="U142" s="43"/>
      <c r="V142" s="43">
        <v>5</v>
      </c>
      <c r="W142" s="43">
        <v>3</v>
      </c>
      <c r="X142" s="43">
        <v>8</v>
      </c>
      <c r="Y142" s="43">
        <v>165</v>
      </c>
      <c r="Z142" s="43">
        <v>105</v>
      </c>
      <c r="AA142" s="43">
        <v>270</v>
      </c>
    </row>
    <row r="143" spans="1:27" x14ac:dyDescent="0.2">
      <c r="A143" s="44" t="s">
        <v>422</v>
      </c>
      <c r="B143" s="45"/>
      <c r="C143" s="46"/>
      <c r="D143" s="47">
        <f t="shared" si="7"/>
        <v>12</v>
      </c>
      <c r="E143" s="47">
        <f t="shared" si="8"/>
        <v>10</v>
      </c>
      <c r="F143" s="47">
        <f t="shared" si="9"/>
        <v>22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>
        <v>4</v>
      </c>
      <c r="Q143" s="47">
        <v>4</v>
      </c>
      <c r="R143" s="47">
        <v>8</v>
      </c>
      <c r="S143" s="47"/>
      <c r="T143" s="47"/>
      <c r="U143" s="47"/>
      <c r="V143" s="47"/>
      <c r="W143" s="47"/>
      <c r="X143" s="47"/>
      <c r="Y143" s="47">
        <v>8</v>
      </c>
      <c r="Z143" s="47">
        <v>6</v>
      </c>
      <c r="AA143" s="47">
        <v>14</v>
      </c>
    </row>
    <row r="144" spans="1:27" x14ac:dyDescent="0.2">
      <c r="A144" s="48">
        <v>22.010100000000001</v>
      </c>
      <c r="B144" s="49" t="s">
        <v>143</v>
      </c>
      <c r="C144" s="50" t="s">
        <v>144</v>
      </c>
      <c r="D144" s="51">
        <f t="shared" si="7"/>
        <v>12</v>
      </c>
      <c r="E144" s="51">
        <f t="shared" si="8"/>
        <v>10</v>
      </c>
      <c r="F144" s="51">
        <f t="shared" si="9"/>
        <v>22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>
        <v>4</v>
      </c>
      <c r="Q144" s="47">
        <v>4</v>
      </c>
      <c r="R144" s="47">
        <v>8</v>
      </c>
      <c r="S144" s="47"/>
      <c r="T144" s="47"/>
      <c r="U144" s="47"/>
      <c r="V144" s="47"/>
      <c r="W144" s="47"/>
      <c r="X144" s="47"/>
      <c r="Y144" s="47">
        <v>8</v>
      </c>
      <c r="Z144" s="47">
        <v>6</v>
      </c>
      <c r="AA144" s="47">
        <v>14</v>
      </c>
    </row>
    <row r="145" spans="1:27" x14ac:dyDescent="0.2">
      <c r="A145" s="44" t="s">
        <v>145</v>
      </c>
      <c r="B145" s="45"/>
      <c r="C145" s="46"/>
      <c r="D145" s="47">
        <f t="shared" si="7"/>
        <v>307</v>
      </c>
      <c r="E145" s="47">
        <f t="shared" si="8"/>
        <v>209</v>
      </c>
      <c r="F145" s="47">
        <f t="shared" si="9"/>
        <v>516</v>
      </c>
      <c r="G145" s="47">
        <v>1</v>
      </c>
      <c r="H145" s="47"/>
      <c r="I145" s="47">
        <v>1</v>
      </c>
      <c r="J145" s="47"/>
      <c r="K145" s="47">
        <v>1</v>
      </c>
      <c r="L145" s="47">
        <v>1</v>
      </c>
      <c r="M145" s="47"/>
      <c r="N145" s="47"/>
      <c r="O145" s="47"/>
      <c r="P145" s="47">
        <v>144</v>
      </c>
      <c r="Q145" s="47">
        <v>106</v>
      </c>
      <c r="R145" s="47">
        <v>250</v>
      </c>
      <c r="S145" s="47"/>
      <c r="T145" s="47"/>
      <c r="U145" s="47"/>
      <c r="V145" s="47">
        <v>5</v>
      </c>
      <c r="W145" s="47">
        <v>3</v>
      </c>
      <c r="X145" s="47">
        <v>8</v>
      </c>
      <c r="Y145" s="47">
        <v>157</v>
      </c>
      <c r="Z145" s="47">
        <v>99</v>
      </c>
      <c r="AA145" s="47">
        <v>256</v>
      </c>
    </row>
    <row r="146" spans="1:27" x14ac:dyDescent="0.2">
      <c r="A146" s="52">
        <v>22.010100000000001</v>
      </c>
      <c r="B146" s="49" t="s">
        <v>143</v>
      </c>
      <c r="C146" s="50" t="s">
        <v>144</v>
      </c>
      <c r="D146" s="51">
        <f t="shared" si="7"/>
        <v>307</v>
      </c>
      <c r="E146" s="51">
        <f t="shared" si="8"/>
        <v>209</v>
      </c>
      <c r="F146" s="51">
        <f t="shared" si="9"/>
        <v>516</v>
      </c>
      <c r="G146" s="47">
        <v>1</v>
      </c>
      <c r="H146" s="47"/>
      <c r="I146" s="47">
        <v>1</v>
      </c>
      <c r="J146" s="47"/>
      <c r="K146" s="47">
        <v>1</v>
      </c>
      <c r="L146" s="47">
        <v>1</v>
      </c>
      <c r="M146" s="47"/>
      <c r="N146" s="47"/>
      <c r="O146" s="47"/>
      <c r="P146" s="47">
        <v>144</v>
      </c>
      <c r="Q146" s="47">
        <v>106</v>
      </c>
      <c r="R146" s="47">
        <v>250</v>
      </c>
      <c r="S146" s="47"/>
      <c r="T146" s="47"/>
      <c r="U146" s="47"/>
      <c r="V146" s="47">
        <v>5</v>
      </c>
      <c r="W146" s="47">
        <v>3</v>
      </c>
      <c r="X146" s="47">
        <v>8</v>
      </c>
      <c r="Y146" s="47">
        <v>157</v>
      </c>
      <c r="Z146" s="47">
        <v>99</v>
      </c>
      <c r="AA146" s="47">
        <v>256</v>
      </c>
    </row>
    <row r="147" spans="1:27" x14ac:dyDescent="0.2">
      <c r="A147" s="36" t="s">
        <v>507</v>
      </c>
      <c r="B147" s="37"/>
      <c r="C147" s="38"/>
      <c r="D147" s="39">
        <f t="shared" si="7"/>
        <v>1268</v>
      </c>
      <c r="E147" s="39">
        <f t="shared" si="8"/>
        <v>553</v>
      </c>
      <c r="F147" s="39">
        <f t="shared" si="9"/>
        <v>1821</v>
      </c>
      <c r="G147" s="39">
        <v>7</v>
      </c>
      <c r="H147" s="39">
        <v>2</v>
      </c>
      <c r="I147" s="39">
        <v>9</v>
      </c>
      <c r="J147" s="39">
        <v>2</v>
      </c>
      <c r="K147" s="39"/>
      <c r="L147" s="39">
        <v>2</v>
      </c>
      <c r="M147" s="39">
        <v>35</v>
      </c>
      <c r="N147" s="39">
        <v>10</v>
      </c>
      <c r="O147" s="39">
        <v>45</v>
      </c>
      <c r="P147" s="39">
        <v>940</v>
      </c>
      <c r="Q147" s="39">
        <v>426</v>
      </c>
      <c r="R147" s="39">
        <v>1366</v>
      </c>
      <c r="S147" s="39">
        <v>6</v>
      </c>
      <c r="T147" s="39"/>
      <c r="U147" s="39">
        <v>6</v>
      </c>
      <c r="V147" s="39">
        <v>12</v>
      </c>
      <c r="W147" s="39">
        <v>2</v>
      </c>
      <c r="X147" s="39">
        <v>14</v>
      </c>
      <c r="Y147" s="39">
        <v>266</v>
      </c>
      <c r="Z147" s="39">
        <v>113</v>
      </c>
      <c r="AA147" s="39">
        <v>379</v>
      </c>
    </row>
    <row r="148" spans="1:27" x14ac:dyDescent="0.2">
      <c r="A148" s="40" t="s">
        <v>12</v>
      </c>
      <c r="B148" s="41"/>
      <c r="C148" s="42"/>
      <c r="D148" s="43">
        <f t="shared" si="7"/>
        <v>843</v>
      </c>
      <c r="E148" s="43">
        <f t="shared" si="8"/>
        <v>404</v>
      </c>
      <c r="F148" s="43">
        <f t="shared" si="9"/>
        <v>1247</v>
      </c>
      <c r="G148" s="43">
        <v>7</v>
      </c>
      <c r="H148" s="43">
        <v>2</v>
      </c>
      <c r="I148" s="43">
        <v>9</v>
      </c>
      <c r="J148" s="43">
        <v>1</v>
      </c>
      <c r="K148" s="43"/>
      <c r="L148" s="43">
        <v>1</v>
      </c>
      <c r="M148" s="43">
        <v>29</v>
      </c>
      <c r="N148" s="43">
        <v>9</v>
      </c>
      <c r="O148" s="43">
        <v>38</v>
      </c>
      <c r="P148" s="43">
        <v>700</v>
      </c>
      <c r="Q148" s="43">
        <v>336</v>
      </c>
      <c r="R148" s="43">
        <v>1036</v>
      </c>
      <c r="S148" s="43">
        <v>6</v>
      </c>
      <c r="T148" s="43"/>
      <c r="U148" s="43">
        <v>6</v>
      </c>
      <c r="V148" s="43">
        <v>3</v>
      </c>
      <c r="W148" s="43">
        <v>1</v>
      </c>
      <c r="X148" s="43">
        <v>4</v>
      </c>
      <c r="Y148" s="43">
        <v>97</v>
      </c>
      <c r="Z148" s="43">
        <v>56</v>
      </c>
      <c r="AA148" s="43">
        <v>153</v>
      </c>
    </row>
    <row r="149" spans="1:27" x14ac:dyDescent="0.2">
      <c r="A149" s="44" t="s">
        <v>13</v>
      </c>
      <c r="B149" s="45"/>
      <c r="C149" s="46"/>
      <c r="D149" s="47">
        <f t="shared" si="7"/>
        <v>155</v>
      </c>
      <c r="E149" s="47">
        <f t="shared" si="8"/>
        <v>104</v>
      </c>
      <c r="F149" s="47">
        <f t="shared" si="9"/>
        <v>259</v>
      </c>
      <c r="G149" s="47">
        <v>1</v>
      </c>
      <c r="H149" s="47">
        <v>2</v>
      </c>
      <c r="I149" s="47">
        <v>3</v>
      </c>
      <c r="J149" s="47"/>
      <c r="K149" s="47"/>
      <c r="L149" s="47"/>
      <c r="M149" s="47">
        <v>2</v>
      </c>
      <c r="N149" s="47">
        <v>2</v>
      </c>
      <c r="O149" s="47">
        <v>4</v>
      </c>
      <c r="P149" s="47">
        <v>133</v>
      </c>
      <c r="Q149" s="47">
        <v>85</v>
      </c>
      <c r="R149" s="47">
        <v>218</v>
      </c>
      <c r="S149" s="47"/>
      <c r="T149" s="47"/>
      <c r="U149" s="47"/>
      <c r="V149" s="47">
        <v>1</v>
      </c>
      <c r="W149" s="47"/>
      <c r="X149" s="47">
        <v>1</v>
      </c>
      <c r="Y149" s="47">
        <v>18</v>
      </c>
      <c r="Z149" s="47">
        <v>15</v>
      </c>
      <c r="AA149" s="47">
        <v>33</v>
      </c>
    </row>
    <row r="150" spans="1:27" x14ac:dyDescent="0.2">
      <c r="A150" s="48">
        <v>13.1302</v>
      </c>
      <c r="B150" s="49" t="s">
        <v>147</v>
      </c>
      <c r="C150" s="50" t="s">
        <v>508</v>
      </c>
      <c r="D150" s="51">
        <f t="shared" si="7"/>
        <v>38</v>
      </c>
      <c r="E150" s="51">
        <f t="shared" si="8"/>
        <v>2</v>
      </c>
      <c r="F150" s="51">
        <f t="shared" si="9"/>
        <v>40</v>
      </c>
      <c r="G150" s="47"/>
      <c r="H150" s="47"/>
      <c r="I150" s="47"/>
      <c r="J150" s="47"/>
      <c r="K150" s="47"/>
      <c r="L150" s="47"/>
      <c r="M150" s="47">
        <v>1</v>
      </c>
      <c r="N150" s="47"/>
      <c r="O150" s="47">
        <v>1</v>
      </c>
      <c r="P150" s="47">
        <v>32</v>
      </c>
      <c r="Q150" s="47">
        <v>2</v>
      </c>
      <c r="R150" s="47">
        <v>34</v>
      </c>
      <c r="S150" s="47"/>
      <c r="T150" s="47"/>
      <c r="U150" s="47"/>
      <c r="V150" s="47"/>
      <c r="W150" s="47"/>
      <c r="X150" s="47"/>
      <c r="Y150" s="47">
        <v>5</v>
      </c>
      <c r="Z150" s="47"/>
      <c r="AA150" s="47">
        <v>5</v>
      </c>
    </row>
    <row r="151" spans="1:27" x14ac:dyDescent="0.2">
      <c r="A151" s="48">
        <v>13.1312</v>
      </c>
      <c r="B151" s="49" t="s">
        <v>149</v>
      </c>
      <c r="C151" s="50" t="s">
        <v>509</v>
      </c>
      <c r="D151" s="51">
        <f t="shared" si="7"/>
        <v>24</v>
      </c>
      <c r="E151" s="51">
        <f t="shared" si="8"/>
        <v>30</v>
      </c>
      <c r="F151" s="51">
        <f t="shared" si="9"/>
        <v>54</v>
      </c>
      <c r="G151" s="47"/>
      <c r="H151" s="47"/>
      <c r="I151" s="47"/>
      <c r="J151" s="47"/>
      <c r="K151" s="47"/>
      <c r="L151" s="47"/>
      <c r="M151" s="47">
        <v>1</v>
      </c>
      <c r="N151" s="47">
        <v>2</v>
      </c>
      <c r="O151" s="47">
        <v>3</v>
      </c>
      <c r="P151" s="47">
        <v>20</v>
      </c>
      <c r="Q151" s="47">
        <v>21</v>
      </c>
      <c r="R151" s="47">
        <v>41</v>
      </c>
      <c r="S151" s="47"/>
      <c r="T151" s="47"/>
      <c r="U151" s="47"/>
      <c r="V151" s="47"/>
      <c r="W151" s="47"/>
      <c r="X151" s="47"/>
      <c r="Y151" s="47">
        <v>3</v>
      </c>
      <c r="Z151" s="47">
        <v>7</v>
      </c>
      <c r="AA151" s="47">
        <v>10</v>
      </c>
    </row>
    <row r="152" spans="1:27" x14ac:dyDescent="0.2">
      <c r="A152" s="48">
        <v>13.132400000000001</v>
      </c>
      <c r="B152" s="49" t="s">
        <v>151</v>
      </c>
      <c r="C152" s="50" t="s">
        <v>510</v>
      </c>
      <c r="D152" s="51">
        <f t="shared" si="7"/>
        <v>45</v>
      </c>
      <c r="E152" s="51">
        <f t="shared" si="8"/>
        <v>26</v>
      </c>
      <c r="F152" s="51">
        <f t="shared" si="9"/>
        <v>71</v>
      </c>
      <c r="G152" s="47">
        <v>1</v>
      </c>
      <c r="H152" s="47">
        <v>1</v>
      </c>
      <c r="I152" s="47">
        <v>2</v>
      </c>
      <c r="J152" s="47"/>
      <c r="K152" s="47"/>
      <c r="L152" s="47"/>
      <c r="M152" s="47"/>
      <c r="N152" s="47"/>
      <c r="O152" s="47"/>
      <c r="P152" s="47">
        <v>41</v>
      </c>
      <c r="Q152" s="47">
        <v>22</v>
      </c>
      <c r="R152" s="47">
        <v>63</v>
      </c>
      <c r="S152" s="47"/>
      <c r="T152" s="47"/>
      <c r="U152" s="47"/>
      <c r="V152" s="47">
        <v>1</v>
      </c>
      <c r="W152" s="47"/>
      <c r="X152" s="47">
        <v>1</v>
      </c>
      <c r="Y152" s="47">
        <v>2</v>
      </c>
      <c r="Z152" s="47">
        <v>3</v>
      </c>
      <c r="AA152" s="47">
        <v>5</v>
      </c>
    </row>
    <row r="153" spans="1:27" x14ac:dyDescent="0.2">
      <c r="A153" s="48">
        <v>13.9999</v>
      </c>
      <c r="B153" s="49" t="s">
        <v>153</v>
      </c>
      <c r="C153" s="50" t="s">
        <v>511</v>
      </c>
      <c r="D153" s="51">
        <f t="shared" si="7"/>
        <v>48</v>
      </c>
      <c r="E153" s="51">
        <f t="shared" si="8"/>
        <v>46</v>
      </c>
      <c r="F153" s="51">
        <f t="shared" si="9"/>
        <v>94</v>
      </c>
      <c r="G153" s="47"/>
      <c r="H153" s="47">
        <v>1</v>
      </c>
      <c r="I153" s="47">
        <v>1</v>
      </c>
      <c r="J153" s="47"/>
      <c r="K153" s="47"/>
      <c r="L153" s="47"/>
      <c r="M153" s="47"/>
      <c r="N153" s="47"/>
      <c r="O153" s="47"/>
      <c r="P153" s="47">
        <v>40</v>
      </c>
      <c r="Q153" s="47">
        <v>40</v>
      </c>
      <c r="R153" s="47">
        <v>80</v>
      </c>
      <c r="S153" s="47"/>
      <c r="T153" s="47"/>
      <c r="U153" s="47"/>
      <c r="V153" s="47"/>
      <c r="W153" s="47"/>
      <c r="X153" s="47"/>
      <c r="Y153" s="47">
        <v>8</v>
      </c>
      <c r="Z153" s="47">
        <v>5</v>
      </c>
      <c r="AA153" s="47">
        <v>13</v>
      </c>
    </row>
    <row r="154" spans="1:27" x14ac:dyDescent="0.2">
      <c r="A154" s="44" t="s">
        <v>427</v>
      </c>
      <c r="B154" s="45"/>
      <c r="C154" s="46"/>
      <c r="D154" s="47">
        <f t="shared" si="7"/>
        <v>67</v>
      </c>
      <c r="E154" s="47">
        <f t="shared" si="8"/>
        <v>2</v>
      </c>
      <c r="F154" s="47">
        <f t="shared" si="9"/>
        <v>69</v>
      </c>
      <c r="G154" s="47"/>
      <c r="H154" s="47"/>
      <c r="I154" s="47"/>
      <c r="J154" s="47"/>
      <c r="K154" s="47"/>
      <c r="L154" s="47"/>
      <c r="M154" s="47"/>
      <c r="N154" s="47"/>
      <c r="O154" s="47"/>
      <c r="P154" s="47">
        <v>61</v>
      </c>
      <c r="Q154" s="47">
        <v>2</v>
      </c>
      <c r="R154" s="47">
        <v>63</v>
      </c>
      <c r="S154" s="47"/>
      <c r="T154" s="47"/>
      <c r="U154" s="47"/>
      <c r="V154" s="47"/>
      <c r="W154" s="47"/>
      <c r="X154" s="47"/>
      <c r="Y154" s="47">
        <v>6</v>
      </c>
      <c r="Z154" s="47"/>
      <c r="AA154" s="47">
        <v>6</v>
      </c>
    </row>
    <row r="155" spans="1:27" x14ac:dyDescent="0.2">
      <c r="A155" s="48">
        <v>13.121</v>
      </c>
      <c r="B155" s="49" t="s">
        <v>156</v>
      </c>
      <c r="C155" s="50" t="s">
        <v>512</v>
      </c>
      <c r="D155" s="51">
        <f t="shared" si="7"/>
        <v>59</v>
      </c>
      <c r="E155" s="51">
        <f t="shared" si="8"/>
        <v>2</v>
      </c>
      <c r="F155" s="51">
        <f t="shared" si="9"/>
        <v>61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>
        <v>53</v>
      </c>
      <c r="Q155" s="47">
        <v>2</v>
      </c>
      <c r="R155" s="47">
        <v>55</v>
      </c>
      <c r="S155" s="47"/>
      <c r="T155" s="47"/>
      <c r="U155" s="47"/>
      <c r="V155" s="47"/>
      <c r="W155" s="47"/>
      <c r="X155" s="47"/>
      <c r="Y155" s="47">
        <v>6</v>
      </c>
      <c r="Z155" s="47"/>
      <c r="AA155" s="47">
        <v>6</v>
      </c>
    </row>
    <row r="156" spans="1:27" x14ac:dyDescent="0.2">
      <c r="A156" s="48">
        <v>19.010100000000001</v>
      </c>
      <c r="B156" s="49" t="s">
        <v>158</v>
      </c>
      <c r="C156" s="50" t="s">
        <v>513</v>
      </c>
      <c r="D156" s="51">
        <f t="shared" si="7"/>
        <v>1</v>
      </c>
      <c r="E156" s="51">
        <f t="shared" si="8"/>
        <v>0</v>
      </c>
      <c r="F156" s="51">
        <f t="shared" si="9"/>
        <v>1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>
        <v>1</v>
      </c>
      <c r="Q156" s="47"/>
      <c r="R156" s="47">
        <v>1</v>
      </c>
      <c r="S156" s="47"/>
      <c r="T156" s="47"/>
      <c r="U156" s="47"/>
      <c r="V156" s="47"/>
      <c r="W156" s="47"/>
      <c r="X156" s="47"/>
      <c r="Y156" s="47"/>
      <c r="Z156" s="47"/>
      <c r="AA156" s="47"/>
    </row>
    <row r="157" spans="1:27" x14ac:dyDescent="0.2">
      <c r="A157" s="48">
        <v>19.070699999999999</v>
      </c>
      <c r="B157" s="49" t="s">
        <v>162</v>
      </c>
      <c r="C157" s="50" t="s">
        <v>514</v>
      </c>
      <c r="D157" s="51">
        <f t="shared" si="7"/>
        <v>6</v>
      </c>
      <c r="E157" s="51">
        <f t="shared" si="8"/>
        <v>0</v>
      </c>
      <c r="F157" s="51">
        <f t="shared" si="9"/>
        <v>6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>
        <v>6</v>
      </c>
      <c r="Q157" s="47"/>
      <c r="R157" s="47">
        <v>6</v>
      </c>
      <c r="S157" s="47"/>
      <c r="T157" s="47"/>
      <c r="U157" s="47"/>
      <c r="V157" s="47"/>
      <c r="W157" s="47"/>
      <c r="X157" s="47"/>
      <c r="Y157" s="47"/>
      <c r="Z157" s="47"/>
      <c r="AA157" s="47"/>
    </row>
    <row r="158" spans="1:27" x14ac:dyDescent="0.2">
      <c r="A158" s="48">
        <v>19.070799999999998</v>
      </c>
      <c r="B158" s="49" t="s">
        <v>164</v>
      </c>
      <c r="C158" s="50" t="s">
        <v>512</v>
      </c>
      <c r="D158" s="51">
        <f t="shared" si="7"/>
        <v>1</v>
      </c>
      <c r="E158" s="51">
        <f t="shared" si="8"/>
        <v>0</v>
      </c>
      <c r="F158" s="51">
        <f t="shared" si="9"/>
        <v>1</v>
      </c>
      <c r="G158" s="47"/>
      <c r="H158" s="47"/>
      <c r="I158" s="47"/>
      <c r="J158" s="47"/>
      <c r="K158" s="47"/>
      <c r="L158" s="47"/>
      <c r="M158" s="47"/>
      <c r="N158" s="47"/>
      <c r="O158" s="47"/>
      <c r="P158" s="47">
        <v>1</v>
      </c>
      <c r="Q158" s="47"/>
      <c r="R158" s="47">
        <v>1</v>
      </c>
      <c r="S158" s="47"/>
      <c r="T158" s="47"/>
      <c r="U158" s="47"/>
      <c r="V158" s="47"/>
      <c r="W158" s="47"/>
      <c r="X158" s="47"/>
      <c r="Y158" s="47"/>
      <c r="Z158" s="47"/>
      <c r="AA158" s="47"/>
    </row>
    <row r="159" spans="1:27" x14ac:dyDescent="0.2">
      <c r="A159" s="44" t="s">
        <v>414</v>
      </c>
      <c r="B159" s="45"/>
      <c r="C159" s="46"/>
      <c r="D159" s="47">
        <f t="shared" si="7"/>
        <v>273</v>
      </c>
      <c r="E159" s="47">
        <f t="shared" si="8"/>
        <v>28</v>
      </c>
      <c r="F159" s="47">
        <f t="shared" si="9"/>
        <v>301</v>
      </c>
      <c r="G159" s="47">
        <v>2</v>
      </c>
      <c r="H159" s="47"/>
      <c r="I159" s="47">
        <v>2</v>
      </c>
      <c r="J159" s="47"/>
      <c r="K159" s="47"/>
      <c r="L159" s="47"/>
      <c r="M159" s="47">
        <v>12</v>
      </c>
      <c r="N159" s="47"/>
      <c r="O159" s="47">
        <v>12</v>
      </c>
      <c r="P159" s="47">
        <v>207</v>
      </c>
      <c r="Q159" s="47">
        <v>18</v>
      </c>
      <c r="R159" s="47">
        <v>225</v>
      </c>
      <c r="S159" s="47">
        <v>5</v>
      </c>
      <c r="T159" s="47"/>
      <c r="U159" s="47">
        <v>5</v>
      </c>
      <c r="V159" s="47"/>
      <c r="W159" s="47"/>
      <c r="X159" s="47"/>
      <c r="Y159" s="47">
        <v>47</v>
      </c>
      <c r="Z159" s="47">
        <v>10</v>
      </c>
      <c r="AA159" s="47">
        <v>57</v>
      </c>
    </row>
    <row r="160" spans="1:27" x14ac:dyDescent="0.2">
      <c r="A160" s="52">
        <v>13.120200000000001</v>
      </c>
      <c r="B160" s="49" t="s">
        <v>166</v>
      </c>
      <c r="C160" s="50" t="s">
        <v>515</v>
      </c>
      <c r="D160" s="51">
        <f t="shared" ref="D160:D223" si="10">G160+J160+M160+P160+S160+V160+Y160</f>
        <v>31</v>
      </c>
      <c r="E160" s="51">
        <f t="shared" ref="E160:E223" si="11">H160+K160+N160+Q160+T160+W160+Z160</f>
        <v>4</v>
      </c>
      <c r="F160" s="51">
        <f t="shared" ref="F160:F223" si="12">I160+L160+O160+R160+U160+X160+AA160</f>
        <v>35</v>
      </c>
      <c r="G160" s="47"/>
      <c r="H160" s="47"/>
      <c r="I160" s="47"/>
      <c r="J160" s="47"/>
      <c r="K160" s="47"/>
      <c r="L160" s="47"/>
      <c r="M160" s="47"/>
      <c r="N160" s="47"/>
      <c r="O160" s="47"/>
      <c r="P160" s="47">
        <v>23</v>
      </c>
      <c r="Q160" s="47">
        <v>2</v>
      </c>
      <c r="R160" s="47">
        <v>25</v>
      </c>
      <c r="S160" s="47">
        <v>2</v>
      </c>
      <c r="T160" s="47"/>
      <c r="U160" s="47">
        <v>2</v>
      </c>
      <c r="V160" s="47"/>
      <c r="W160" s="47"/>
      <c r="X160" s="47"/>
      <c r="Y160" s="47">
        <v>6</v>
      </c>
      <c r="Z160" s="47">
        <v>2</v>
      </c>
      <c r="AA160" s="47">
        <v>8</v>
      </c>
    </row>
    <row r="161" spans="1:27" x14ac:dyDescent="0.2">
      <c r="A161" s="53"/>
      <c r="B161" s="49" t="s">
        <v>168</v>
      </c>
      <c r="C161" s="50" t="s">
        <v>516</v>
      </c>
      <c r="D161" s="51">
        <f t="shared" si="10"/>
        <v>133</v>
      </c>
      <c r="E161" s="51">
        <f t="shared" si="11"/>
        <v>10</v>
      </c>
      <c r="F161" s="51">
        <f t="shared" si="12"/>
        <v>143</v>
      </c>
      <c r="G161" s="47">
        <v>1</v>
      </c>
      <c r="H161" s="47"/>
      <c r="I161" s="47">
        <v>1</v>
      </c>
      <c r="J161" s="47"/>
      <c r="K161" s="47"/>
      <c r="L161" s="47"/>
      <c r="M161" s="47">
        <v>7</v>
      </c>
      <c r="N161" s="47"/>
      <c r="O161" s="47">
        <v>7</v>
      </c>
      <c r="P161" s="47">
        <v>101</v>
      </c>
      <c r="Q161" s="47">
        <v>7</v>
      </c>
      <c r="R161" s="47">
        <v>108</v>
      </c>
      <c r="S161" s="47">
        <v>2</v>
      </c>
      <c r="T161" s="47"/>
      <c r="U161" s="47">
        <v>2</v>
      </c>
      <c r="V161" s="47"/>
      <c r="W161" s="47"/>
      <c r="X161" s="47"/>
      <c r="Y161" s="47">
        <v>22</v>
      </c>
      <c r="Z161" s="47">
        <v>3</v>
      </c>
      <c r="AA161" s="47">
        <v>25</v>
      </c>
    </row>
    <row r="162" spans="1:27" x14ac:dyDescent="0.2">
      <c r="A162" s="37"/>
      <c r="B162" s="49" t="s">
        <v>170</v>
      </c>
      <c r="C162" s="50" t="s">
        <v>517</v>
      </c>
      <c r="D162" s="51">
        <f t="shared" si="10"/>
        <v>80</v>
      </c>
      <c r="E162" s="51">
        <f t="shared" si="11"/>
        <v>6</v>
      </c>
      <c r="F162" s="51">
        <f t="shared" si="12"/>
        <v>86</v>
      </c>
      <c r="G162" s="47">
        <v>1</v>
      </c>
      <c r="H162" s="47"/>
      <c r="I162" s="47">
        <v>1</v>
      </c>
      <c r="J162" s="47"/>
      <c r="K162" s="47"/>
      <c r="L162" s="47"/>
      <c r="M162" s="47">
        <v>5</v>
      </c>
      <c r="N162" s="47"/>
      <c r="O162" s="47">
        <v>5</v>
      </c>
      <c r="P162" s="47">
        <v>61</v>
      </c>
      <c r="Q162" s="47">
        <v>4</v>
      </c>
      <c r="R162" s="47">
        <v>65</v>
      </c>
      <c r="S162" s="47">
        <v>1</v>
      </c>
      <c r="T162" s="47"/>
      <c r="U162" s="47">
        <v>1</v>
      </c>
      <c r="V162" s="47"/>
      <c r="W162" s="47"/>
      <c r="X162" s="47"/>
      <c r="Y162" s="47">
        <v>12</v>
      </c>
      <c r="Z162" s="47">
        <v>2</v>
      </c>
      <c r="AA162" s="47">
        <v>14</v>
      </c>
    </row>
    <row r="163" spans="1:27" x14ac:dyDescent="0.2">
      <c r="A163" s="48">
        <v>13.1401</v>
      </c>
      <c r="B163" s="49" t="s">
        <v>176</v>
      </c>
      <c r="C163" s="50" t="s">
        <v>518</v>
      </c>
      <c r="D163" s="51">
        <f t="shared" si="10"/>
        <v>29</v>
      </c>
      <c r="E163" s="51">
        <f t="shared" si="11"/>
        <v>8</v>
      </c>
      <c r="F163" s="51">
        <f t="shared" si="12"/>
        <v>37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>
        <v>22</v>
      </c>
      <c r="Q163" s="47">
        <v>5</v>
      </c>
      <c r="R163" s="47">
        <v>27</v>
      </c>
      <c r="S163" s="47"/>
      <c r="T163" s="47"/>
      <c r="U163" s="47"/>
      <c r="V163" s="47"/>
      <c r="W163" s="47"/>
      <c r="X163" s="47"/>
      <c r="Y163" s="47">
        <v>7</v>
      </c>
      <c r="Z163" s="47">
        <v>3</v>
      </c>
      <c r="AA163" s="47">
        <v>10</v>
      </c>
    </row>
    <row r="164" spans="1:27" x14ac:dyDescent="0.2">
      <c r="A164" s="44" t="s">
        <v>415</v>
      </c>
      <c r="B164" s="45"/>
      <c r="C164" s="46"/>
      <c r="D164" s="47">
        <f t="shared" si="10"/>
        <v>348</v>
      </c>
      <c r="E164" s="47">
        <f t="shared" si="11"/>
        <v>270</v>
      </c>
      <c r="F164" s="47">
        <f t="shared" si="12"/>
        <v>618</v>
      </c>
      <c r="G164" s="47">
        <v>4</v>
      </c>
      <c r="H164" s="47"/>
      <c r="I164" s="47">
        <v>4</v>
      </c>
      <c r="J164" s="47">
        <v>1</v>
      </c>
      <c r="K164" s="47"/>
      <c r="L164" s="47">
        <v>1</v>
      </c>
      <c r="M164" s="47">
        <v>15</v>
      </c>
      <c r="N164" s="47">
        <v>7</v>
      </c>
      <c r="O164" s="47">
        <v>22</v>
      </c>
      <c r="P164" s="47">
        <v>299</v>
      </c>
      <c r="Q164" s="47">
        <v>231</v>
      </c>
      <c r="R164" s="47">
        <v>530</v>
      </c>
      <c r="S164" s="47">
        <v>1</v>
      </c>
      <c r="T164" s="47"/>
      <c r="U164" s="47">
        <v>1</v>
      </c>
      <c r="V164" s="47">
        <v>2</v>
      </c>
      <c r="W164" s="47">
        <v>1</v>
      </c>
      <c r="X164" s="47">
        <v>3</v>
      </c>
      <c r="Y164" s="47">
        <v>26</v>
      </c>
      <c r="Z164" s="47">
        <v>31</v>
      </c>
      <c r="AA164" s="47">
        <v>57</v>
      </c>
    </row>
    <row r="165" spans="1:27" x14ac:dyDescent="0.2">
      <c r="A165" s="48">
        <v>13.1205</v>
      </c>
      <c r="B165" s="49" t="s">
        <v>179</v>
      </c>
      <c r="C165" s="50" t="s">
        <v>519</v>
      </c>
      <c r="D165" s="51">
        <f t="shared" si="10"/>
        <v>48</v>
      </c>
      <c r="E165" s="51">
        <f t="shared" si="11"/>
        <v>44</v>
      </c>
      <c r="F165" s="51">
        <f t="shared" si="12"/>
        <v>92</v>
      </c>
      <c r="G165" s="47">
        <v>1</v>
      </c>
      <c r="H165" s="47"/>
      <c r="I165" s="47">
        <v>1</v>
      </c>
      <c r="J165" s="47"/>
      <c r="K165" s="47"/>
      <c r="L165" s="47"/>
      <c r="M165" s="47">
        <v>1</v>
      </c>
      <c r="N165" s="47">
        <v>1</v>
      </c>
      <c r="O165" s="47">
        <v>2</v>
      </c>
      <c r="P165" s="47">
        <v>40</v>
      </c>
      <c r="Q165" s="47">
        <v>39</v>
      </c>
      <c r="R165" s="47">
        <v>79</v>
      </c>
      <c r="S165" s="47">
        <v>1</v>
      </c>
      <c r="T165" s="47"/>
      <c r="U165" s="47">
        <v>1</v>
      </c>
      <c r="V165" s="47"/>
      <c r="W165" s="47"/>
      <c r="X165" s="47"/>
      <c r="Y165" s="47">
        <v>5</v>
      </c>
      <c r="Z165" s="47">
        <v>4</v>
      </c>
      <c r="AA165" s="47">
        <v>9</v>
      </c>
    </row>
    <row r="166" spans="1:27" x14ac:dyDescent="0.2">
      <c r="A166" s="48">
        <v>13.1303</v>
      </c>
      <c r="B166" s="49" t="s">
        <v>183</v>
      </c>
      <c r="C166" s="50" t="s">
        <v>184</v>
      </c>
      <c r="D166" s="51">
        <f t="shared" si="10"/>
        <v>2</v>
      </c>
      <c r="E166" s="51">
        <f t="shared" si="11"/>
        <v>0</v>
      </c>
      <c r="F166" s="51">
        <f t="shared" si="12"/>
        <v>2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>
        <v>2</v>
      </c>
      <c r="Q166" s="47"/>
      <c r="R166" s="47">
        <v>2</v>
      </c>
      <c r="S166" s="47"/>
      <c r="T166" s="47"/>
      <c r="U166" s="47"/>
      <c r="V166" s="47"/>
      <c r="W166" s="47"/>
      <c r="X166" s="47"/>
      <c r="Y166" s="47"/>
      <c r="Z166" s="47"/>
      <c r="AA166" s="47"/>
    </row>
    <row r="167" spans="1:27" x14ac:dyDescent="0.2">
      <c r="A167" s="48">
        <v>13.1311</v>
      </c>
      <c r="B167" s="49" t="s">
        <v>185</v>
      </c>
      <c r="C167" s="50" t="s">
        <v>521</v>
      </c>
      <c r="D167" s="51">
        <f t="shared" si="10"/>
        <v>25</v>
      </c>
      <c r="E167" s="51">
        <f t="shared" si="11"/>
        <v>18</v>
      </c>
      <c r="F167" s="51">
        <f t="shared" si="12"/>
        <v>43</v>
      </c>
      <c r="G167" s="47">
        <v>1</v>
      </c>
      <c r="H167" s="47"/>
      <c r="I167" s="47">
        <v>1</v>
      </c>
      <c r="J167" s="47"/>
      <c r="K167" s="47"/>
      <c r="L167" s="47"/>
      <c r="M167" s="47"/>
      <c r="N167" s="47"/>
      <c r="O167" s="47"/>
      <c r="P167" s="47">
        <v>22</v>
      </c>
      <c r="Q167" s="47">
        <v>15</v>
      </c>
      <c r="R167" s="47">
        <v>37</v>
      </c>
      <c r="S167" s="47"/>
      <c r="T167" s="47"/>
      <c r="U167" s="47"/>
      <c r="V167" s="47"/>
      <c r="W167" s="47"/>
      <c r="X167" s="47"/>
      <c r="Y167" s="47">
        <v>2</v>
      </c>
      <c r="Z167" s="47">
        <v>3</v>
      </c>
      <c r="AA167" s="47">
        <v>5</v>
      </c>
    </row>
    <row r="168" spans="1:27" x14ac:dyDescent="0.2">
      <c r="A168" s="48">
        <v>13.131399999999999</v>
      </c>
      <c r="B168" s="49" t="s">
        <v>187</v>
      </c>
      <c r="C168" s="50" t="s">
        <v>522</v>
      </c>
      <c r="D168" s="51">
        <f t="shared" si="10"/>
        <v>37</v>
      </c>
      <c r="E168" s="51">
        <f t="shared" si="11"/>
        <v>76</v>
      </c>
      <c r="F168" s="51">
        <f t="shared" si="12"/>
        <v>113</v>
      </c>
      <c r="G168" s="47">
        <v>1</v>
      </c>
      <c r="H168" s="47"/>
      <c r="I168" s="47">
        <v>1</v>
      </c>
      <c r="J168" s="47">
        <v>1</v>
      </c>
      <c r="K168" s="47"/>
      <c r="L168" s="47">
        <v>1</v>
      </c>
      <c r="M168" s="47">
        <v>1</v>
      </c>
      <c r="N168" s="47">
        <v>2</v>
      </c>
      <c r="O168" s="47">
        <v>3</v>
      </c>
      <c r="P168" s="47">
        <v>30</v>
      </c>
      <c r="Q168" s="47">
        <v>63</v>
      </c>
      <c r="R168" s="47">
        <v>93</v>
      </c>
      <c r="S168" s="47"/>
      <c r="T168" s="47"/>
      <c r="U168" s="47"/>
      <c r="V168" s="47"/>
      <c r="W168" s="47">
        <v>1</v>
      </c>
      <c r="X168" s="47">
        <v>1</v>
      </c>
      <c r="Y168" s="47">
        <v>4</v>
      </c>
      <c r="Z168" s="47">
        <v>10</v>
      </c>
      <c r="AA168" s="47">
        <v>14</v>
      </c>
    </row>
    <row r="169" spans="1:27" x14ac:dyDescent="0.2">
      <c r="A169" s="48">
        <v>13.131600000000001</v>
      </c>
      <c r="B169" s="49" t="s">
        <v>189</v>
      </c>
      <c r="C169" s="50" t="s">
        <v>523</v>
      </c>
      <c r="D169" s="51">
        <f t="shared" si="10"/>
        <v>54</v>
      </c>
      <c r="E169" s="51">
        <f t="shared" si="11"/>
        <v>22</v>
      </c>
      <c r="F169" s="51">
        <f t="shared" si="12"/>
        <v>76</v>
      </c>
      <c r="G169" s="47"/>
      <c r="H169" s="47"/>
      <c r="I169" s="47"/>
      <c r="J169" s="47"/>
      <c r="K169" s="47"/>
      <c r="L169" s="47"/>
      <c r="M169" s="47">
        <v>3</v>
      </c>
      <c r="N169" s="47">
        <v>1</v>
      </c>
      <c r="O169" s="47">
        <v>4</v>
      </c>
      <c r="P169" s="47">
        <v>50</v>
      </c>
      <c r="Q169" s="47">
        <v>21</v>
      </c>
      <c r="R169" s="47">
        <v>71</v>
      </c>
      <c r="S169" s="47"/>
      <c r="T169" s="47"/>
      <c r="U169" s="47"/>
      <c r="V169" s="47"/>
      <c r="W169" s="47"/>
      <c r="X169" s="47"/>
      <c r="Y169" s="47">
        <v>1</v>
      </c>
      <c r="Z169" s="47"/>
      <c r="AA169" s="47">
        <v>1</v>
      </c>
    </row>
    <row r="170" spans="1:27" x14ac:dyDescent="0.2">
      <c r="A170" s="48">
        <v>13.1318</v>
      </c>
      <c r="B170" s="49" t="s">
        <v>191</v>
      </c>
      <c r="C170" s="50" t="s">
        <v>524</v>
      </c>
      <c r="D170" s="51">
        <f t="shared" si="10"/>
        <v>10</v>
      </c>
      <c r="E170" s="51">
        <f t="shared" si="11"/>
        <v>2</v>
      </c>
      <c r="F170" s="51">
        <f t="shared" si="12"/>
        <v>12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>
        <v>8</v>
      </c>
      <c r="Q170" s="47">
        <v>2</v>
      </c>
      <c r="R170" s="47">
        <v>10</v>
      </c>
      <c r="S170" s="47"/>
      <c r="T170" s="47"/>
      <c r="U170" s="47"/>
      <c r="V170" s="47"/>
      <c r="W170" s="47"/>
      <c r="X170" s="47"/>
      <c r="Y170" s="47">
        <v>2</v>
      </c>
      <c r="Z170" s="47"/>
      <c r="AA170" s="47">
        <v>2</v>
      </c>
    </row>
    <row r="171" spans="1:27" x14ac:dyDescent="0.2">
      <c r="A171" s="48">
        <v>13.132199999999999</v>
      </c>
      <c r="B171" s="49" t="s">
        <v>172</v>
      </c>
      <c r="C171" s="50" t="s">
        <v>525</v>
      </c>
      <c r="D171" s="51">
        <f t="shared" si="10"/>
        <v>39</v>
      </c>
      <c r="E171" s="51">
        <f t="shared" si="11"/>
        <v>24</v>
      </c>
      <c r="F171" s="51">
        <f t="shared" si="12"/>
        <v>63</v>
      </c>
      <c r="G171" s="47"/>
      <c r="H171" s="47"/>
      <c r="I171" s="47"/>
      <c r="J171" s="47"/>
      <c r="K171" s="47"/>
      <c r="L171" s="47"/>
      <c r="M171" s="47">
        <v>3</v>
      </c>
      <c r="N171" s="47"/>
      <c r="O171" s="47">
        <v>3</v>
      </c>
      <c r="P171" s="47">
        <v>35</v>
      </c>
      <c r="Q171" s="47">
        <v>23</v>
      </c>
      <c r="R171" s="47">
        <v>58</v>
      </c>
      <c r="S171" s="47"/>
      <c r="T171" s="47"/>
      <c r="U171" s="47"/>
      <c r="V171" s="47"/>
      <c r="W171" s="47"/>
      <c r="X171" s="47"/>
      <c r="Y171" s="47">
        <v>1</v>
      </c>
      <c r="Z171" s="47">
        <v>1</v>
      </c>
      <c r="AA171" s="47">
        <v>2</v>
      </c>
    </row>
    <row r="172" spans="1:27" x14ac:dyDescent="0.2">
      <c r="A172" s="48">
        <v>13.132300000000001</v>
      </c>
      <c r="B172" s="49" t="s">
        <v>174</v>
      </c>
      <c r="C172" s="50" t="s">
        <v>526</v>
      </c>
      <c r="D172" s="51">
        <f t="shared" si="10"/>
        <v>47</v>
      </c>
      <c r="E172" s="51">
        <f t="shared" si="11"/>
        <v>20</v>
      </c>
      <c r="F172" s="51">
        <f t="shared" si="12"/>
        <v>67</v>
      </c>
      <c r="G172" s="47"/>
      <c r="H172" s="47"/>
      <c r="I172" s="47"/>
      <c r="J172" s="47"/>
      <c r="K172" s="47"/>
      <c r="L172" s="47"/>
      <c r="M172" s="47">
        <v>5</v>
      </c>
      <c r="N172" s="47">
        <v>2</v>
      </c>
      <c r="O172" s="47">
        <v>7</v>
      </c>
      <c r="P172" s="47">
        <v>42</v>
      </c>
      <c r="Q172" s="47">
        <v>15</v>
      </c>
      <c r="R172" s="47">
        <v>57</v>
      </c>
      <c r="S172" s="47"/>
      <c r="T172" s="47"/>
      <c r="U172" s="47"/>
      <c r="V172" s="47"/>
      <c r="W172" s="47"/>
      <c r="X172" s="47"/>
      <c r="Y172" s="47"/>
      <c r="Z172" s="47">
        <v>3</v>
      </c>
      <c r="AA172" s="47">
        <v>3</v>
      </c>
    </row>
    <row r="173" spans="1:27" x14ac:dyDescent="0.2">
      <c r="A173" s="48">
        <v>13.1328</v>
      </c>
      <c r="B173" s="49" t="s">
        <v>193</v>
      </c>
      <c r="C173" s="50" t="s">
        <v>527</v>
      </c>
      <c r="D173" s="51">
        <f t="shared" si="10"/>
        <v>37</v>
      </c>
      <c r="E173" s="51">
        <f t="shared" si="11"/>
        <v>35</v>
      </c>
      <c r="F173" s="51">
        <f t="shared" si="12"/>
        <v>72</v>
      </c>
      <c r="G173" s="47"/>
      <c r="H173" s="47"/>
      <c r="I173" s="47"/>
      <c r="J173" s="47"/>
      <c r="K173" s="47"/>
      <c r="L173" s="47"/>
      <c r="M173" s="47">
        <v>1</v>
      </c>
      <c r="N173" s="47">
        <v>1</v>
      </c>
      <c r="O173" s="47">
        <v>2</v>
      </c>
      <c r="P173" s="47">
        <v>30</v>
      </c>
      <c r="Q173" s="47">
        <v>26</v>
      </c>
      <c r="R173" s="47">
        <v>56</v>
      </c>
      <c r="S173" s="47"/>
      <c r="T173" s="47"/>
      <c r="U173" s="47"/>
      <c r="V173" s="47">
        <v>1</v>
      </c>
      <c r="W173" s="47"/>
      <c r="X173" s="47">
        <v>1</v>
      </c>
      <c r="Y173" s="47">
        <v>5</v>
      </c>
      <c r="Z173" s="47">
        <v>8</v>
      </c>
      <c r="AA173" s="47">
        <v>13</v>
      </c>
    </row>
    <row r="174" spans="1:27" x14ac:dyDescent="0.2">
      <c r="A174" s="48">
        <v>13.132899999999999</v>
      </c>
      <c r="B174" s="49" t="s">
        <v>195</v>
      </c>
      <c r="C174" s="50" t="s">
        <v>528</v>
      </c>
      <c r="D174" s="51">
        <f t="shared" si="10"/>
        <v>18</v>
      </c>
      <c r="E174" s="51">
        <f t="shared" si="11"/>
        <v>14</v>
      </c>
      <c r="F174" s="51">
        <f t="shared" si="12"/>
        <v>32</v>
      </c>
      <c r="G174" s="47"/>
      <c r="H174" s="47"/>
      <c r="I174" s="47"/>
      <c r="J174" s="47"/>
      <c r="K174" s="47"/>
      <c r="L174" s="47"/>
      <c r="M174" s="47">
        <v>1</v>
      </c>
      <c r="N174" s="47"/>
      <c r="O174" s="47">
        <v>1</v>
      </c>
      <c r="P174" s="47">
        <v>17</v>
      </c>
      <c r="Q174" s="47">
        <v>14</v>
      </c>
      <c r="R174" s="47">
        <v>31</v>
      </c>
      <c r="S174" s="47"/>
      <c r="T174" s="47"/>
      <c r="U174" s="47"/>
      <c r="V174" s="47"/>
      <c r="W174" s="47"/>
      <c r="X174" s="47"/>
      <c r="Y174" s="47"/>
      <c r="Z174" s="47"/>
      <c r="AA174" s="47"/>
    </row>
    <row r="175" spans="1:27" x14ac:dyDescent="0.2">
      <c r="A175" s="48">
        <v>13.132999999999999</v>
      </c>
      <c r="B175" s="49" t="s">
        <v>197</v>
      </c>
      <c r="C175" s="50" t="s">
        <v>529</v>
      </c>
      <c r="D175" s="51">
        <f t="shared" si="10"/>
        <v>31</v>
      </c>
      <c r="E175" s="51">
        <f t="shared" si="11"/>
        <v>15</v>
      </c>
      <c r="F175" s="51">
        <f t="shared" si="12"/>
        <v>46</v>
      </c>
      <c r="G175" s="47">
        <v>1</v>
      </c>
      <c r="H175" s="47"/>
      <c r="I175" s="47">
        <v>1</v>
      </c>
      <c r="J175" s="47"/>
      <c r="K175" s="47"/>
      <c r="L175" s="47"/>
      <c r="M175" s="47"/>
      <c r="N175" s="47"/>
      <c r="O175" s="47"/>
      <c r="P175" s="47">
        <v>23</v>
      </c>
      <c r="Q175" s="47">
        <v>13</v>
      </c>
      <c r="R175" s="47">
        <v>36</v>
      </c>
      <c r="S175" s="47"/>
      <c r="T175" s="47"/>
      <c r="U175" s="47"/>
      <c r="V175" s="47">
        <v>1</v>
      </c>
      <c r="W175" s="47"/>
      <c r="X175" s="47">
        <v>1</v>
      </c>
      <c r="Y175" s="47">
        <v>6</v>
      </c>
      <c r="Z175" s="47">
        <v>2</v>
      </c>
      <c r="AA175" s="47">
        <v>8</v>
      </c>
    </row>
    <row r="176" spans="1:27" x14ac:dyDescent="0.2">
      <c r="A176" s="40" t="s">
        <v>40</v>
      </c>
      <c r="B176" s="41"/>
      <c r="C176" s="42"/>
      <c r="D176" s="43">
        <f t="shared" si="10"/>
        <v>425</v>
      </c>
      <c r="E176" s="43">
        <f t="shared" si="11"/>
        <v>149</v>
      </c>
      <c r="F176" s="43">
        <f t="shared" si="12"/>
        <v>574</v>
      </c>
      <c r="G176" s="43"/>
      <c r="H176" s="43"/>
      <c r="I176" s="43"/>
      <c r="J176" s="43">
        <v>1</v>
      </c>
      <c r="K176" s="43"/>
      <c r="L176" s="43">
        <v>1</v>
      </c>
      <c r="M176" s="43">
        <v>6</v>
      </c>
      <c r="N176" s="43">
        <v>1</v>
      </c>
      <c r="O176" s="43">
        <v>7</v>
      </c>
      <c r="P176" s="43">
        <v>240</v>
      </c>
      <c r="Q176" s="43">
        <v>90</v>
      </c>
      <c r="R176" s="43">
        <v>330</v>
      </c>
      <c r="S176" s="43"/>
      <c r="T176" s="43"/>
      <c r="U176" s="43"/>
      <c r="V176" s="43">
        <v>9</v>
      </c>
      <c r="W176" s="43">
        <v>1</v>
      </c>
      <c r="X176" s="43">
        <v>10</v>
      </c>
      <c r="Y176" s="43">
        <v>169</v>
      </c>
      <c r="Z176" s="43">
        <v>57</v>
      </c>
      <c r="AA176" s="43">
        <v>226</v>
      </c>
    </row>
    <row r="177" spans="1:27" x14ac:dyDescent="0.2">
      <c r="A177" s="44" t="s">
        <v>45</v>
      </c>
      <c r="B177" s="45"/>
      <c r="C177" s="46"/>
      <c r="D177" s="47">
        <f t="shared" si="10"/>
        <v>204</v>
      </c>
      <c r="E177" s="47">
        <f t="shared" si="11"/>
        <v>90</v>
      </c>
      <c r="F177" s="47">
        <f t="shared" si="12"/>
        <v>294</v>
      </c>
      <c r="G177" s="47"/>
      <c r="H177" s="47"/>
      <c r="I177" s="47"/>
      <c r="J177" s="47"/>
      <c r="K177" s="47"/>
      <c r="L177" s="47"/>
      <c r="M177" s="47">
        <v>1</v>
      </c>
      <c r="N177" s="47">
        <v>1</v>
      </c>
      <c r="O177" s="47">
        <v>2</v>
      </c>
      <c r="P177" s="47">
        <v>115</v>
      </c>
      <c r="Q177" s="47">
        <v>55</v>
      </c>
      <c r="R177" s="47">
        <v>170</v>
      </c>
      <c r="S177" s="47"/>
      <c r="T177" s="47"/>
      <c r="U177" s="47"/>
      <c r="V177" s="47">
        <v>3</v>
      </c>
      <c r="W177" s="47"/>
      <c r="X177" s="47">
        <v>3</v>
      </c>
      <c r="Y177" s="47">
        <v>85</v>
      </c>
      <c r="Z177" s="47">
        <v>34</v>
      </c>
      <c r="AA177" s="47">
        <v>119</v>
      </c>
    </row>
    <row r="178" spans="1:27" x14ac:dyDescent="0.2">
      <c r="A178" s="48">
        <v>13.030099999999999</v>
      </c>
      <c r="B178" s="49" t="s">
        <v>205</v>
      </c>
      <c r="C178" s="50" t="s">
        <v>530</v>
      </c>
      <c r="D178" s="51">
        <f t="shared" si="10"/>
        <v>115</v>
      </c>
      <c r="E178" s="51">
        <f t="shared" si="11"/>
        <v>68</v>
      </c>
      <c r="F178" s="51">
        <f t="shared" si="12"/>
        <v>183</v>
      </c>
      <c r="G178" s="47"/>
      <c r="H178" s="47"/>
      <c r="I178" s="47"/>
      <c r="J178" s="47"/>
      <c r="K178" s="47"/>
      <c r="L178" s="47"/>
      <c r="M178" s="47">
        <v>1</v>
      </c>
      <c r="N178" s="47"/>
      <c r="O178" s="47">
        <v>1</v>
      </c>
      <c r="P178" s="47">
        <v>66</v>
      </c>
      <c r="Q178" s="47">
        <v>42</v>
      </c>
      <c r="R178" s="47">
        <v>108</v>
      </c>
      <c r="S178" s="47"/>
      <c r="T178" s="47"/>
      <c r="U178" s="47"/>
      <c r="V178" s="47">
        <v>2</v>
      </c>
      <c r="W178" s="47"/>
      <c r="X178" s="47">
        <v>2</v>
      </c>
      <c r="Y178" s="47">
        <v>46</v>
      </c>
      <c r="Z178" s="47">
        <v>26</v>
      </c>
      <c r="AA178" s="47">
        <v>72</v>
      </c>
    </row>
    <row r="179" spans="1:27" x14ac:dyDescent="0.2">
      <c r="A179" s="52">
        <v>13.040100000000001</v>
      </c>
      <c r="B179" s="49" t="s">
        <v>230</v>
      </c>
      <c r="C179" s="50" t="s">
        <v>531</v>
      </c>
      <c r="D179" s="51">
        <f t="shared" si="10"/>
        <v>1</v>
      </c>
      <c r="E179" s="51">
        <f t="shared" si="11"/>
        <v>0</v>
      </c>
      <c r="F179" s="51">
        <f t="shared" si="12"/>
        <v>1</v>
      </c>
      <c r="G179" s="47"/>
      <c r="H179" s="47"/>
      <c r="I179" s="47"/>
      <c r="J179" s="47"/>
      <c r="K179" s="47"/>
      <c r="L179" s="47"/>
      <c r="M179" s="47"/>
      <c r="N179" s="47"/>
      <c r="O179" s="47"/>
      <c r="P179" s="47">
        <v>1</v>
      </c>
      <c r="Q179" s="47"/>
      <c r="R179" s="47">
        <v>1</v>
      </c>
      <c r="S179" s="47"/>
      <c r="T179" s="47"/>
      <c r="U179" s="47"/>
      <c r="V179" s="47"/>
      <c r="W179" s="47"/>
      <c r="X179" s="47"/>
      <c r="Y179" s="47"/>
      <c r="Z179" s="47"/>
      <c r="AA179" s="47"/>
    </row>
    <row r="180" spans="1:27" x14ac:dyDescent="0.2">
      <c r="A180" s="37"/>
      <c r="B180" s="49" t="s">
        <v>232</v>
      </c>
      <c r="C180" s="50" t="s">
        <v>210</v>
      </c>
      <c r="D180" s="51">
        <f t="shared" si="10"/>
        <v>58</v>
      </c>
      <c r="E180" s="51">
        <f t="shared" si="11"/>
        <v>17</v>
      </c>
      <c r="F180" s="51">
        <f t="shared" si="12"/>
        <v>75</v>
      </c>
      <c r="G180" s="47"/>
      <c r="H180" s="47"/>
      <c r="I180" s="47"/>
      <c r="J180" s="47"/>
      <c r="K180" s="47"/>
      <c r="L180" s="47"/>
      <c r="M180" s="47"/>
      <c r="N180" s="47">
        <v>1</v>
      </c>
      <c r="O180" s="47">
        <v>1</v>
      </c>
      <c r="P180" s="47">
        <v>33</v>
      </c>
      <c r="Q180" s="47">
        <v>9</v>
      </c>
      <c r="R180" s="47">
        <v>42</v>
      </c>
      <c r="S180" s="47"/>
      <c r="T180" s="47"/>
      <c r="U180" s="47"/>
      <c r="V180" s="47"/>
      <c r="W180" s="47"/>
      <c r="X180" s="47"/>
      <c r="Y180" s="47">
        <v>25</v>
      </c>
      <c r="Z180" s="47">
        <v>7</v>
      </c>
      <c r="AA180" s="47">
        <v>32</v>
      </c>
    </row>
    <row r="181" spans="1:27" x14ac:dyDescent="0.2">
      <c r="A181" s="48">
        <v>13.110099999999999</v>
      </c>
      <c r="B181" s="49" t="s">
        <v>233</v>
      </c>
      <c r="C181" s="50" t="s">
        <v>532</v>
      </c>
      <c r="D181" s="51">
        <f t="shared" si="10"/>
        <v>30</v>
      </c>
      <c r="E181" s="51">
        <f t="shared" si="11"/>
        <v>5</v>
      </c>
      <c r="F181" s="51">
        <f t="shared" si="12"/>
        <v>35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>
        <v>15</v>
      </c>
      <c r="Q181" s="47">
        <v>4</v>
      </c>
      <c r="R181" s="47">
        <v>19</v>
      </c>
      <c r="S181" s="47"/>
      <c r="T181" s="47"/>
      <c r="U181" s="47"/>
      <c r="V181" s="47">
        <v>1</v>
      </c>
      <c r="W181" s="47"/>
      <c r="X181" s="47">
        <v>1</v>
      </c>
      <c r="Y181" s="47">
        <v>14</v>
      </c>
      <c r="Z181" s="47">
        <v>1</v>
      </c>
      <c r="AA181" s="47">
        <v>15</v>
      </c>
    </row>
    <row r="182" spans="1:27" x14ac:dyDescent="0.2">
      <c r="A182" s="44" t="s">
        <v>422</v>
      </c>
      <c r="B182" s="45"/>
      <c r="C182" s="46"/>
      <c r="D182" s="47">
        <f t="shared" si="10"/>
        <v>221</v>
      </c>
      <c r="E182" s="47">
        <f t="shared" si="11"/>
        <v>59</v>
      </c>
      <c r="F182" s="47">
        <f t="shared" si="12"/>
        <v>280</v>
      </c>
      <c r="G182" s="47"/>
      <c r="H182" s="47"/>
      <c r="I182" s="47"/>
      <c r="J182" s="47">
        <v>1</v>
      </c>
      <c r="K182" s="47"/>
      <c r="L182" s="47">
        <v>1</v>
      </c>
      <c r="M182" s="47">
        <v>5</v>
      </c>
      <c r="N182" s="47"/>
      <c r="O182" s="47">
        <v>5</v>
      </c>
      <c r="P182" s="47">
        <v>125</v>
      </c>
      <c r="Q182" s="47">
        <v>35</v>
      </c>
      <c r="R182" s="47">
        <v>160</v>
      </c>
      <c r="S182" s="47"/>
      <c r="T182" s="47"/>
      <c r="U182" s="47"/>
      <c r="V182" s="47">
        <v>6</v>
      </c>
      <c r="W182" s="47">
        <v>1</v>
      </c>
      <c r="X182" s="47">
        <v>7</v>
      </c>
      <c r="Y182" s="47">
        <v>84</v>
      </c>
      <c r="Z182" s="47">
        <v>23</v>
      </c>
      <c r="AA182" s="47">
        <v>107</v>
      </c>
    </row>
    <row r="183" spans="1:27" x14ac:dyDescent="0.2">
      <c r="A183" s="48">
        <v>13.030099999999999</v>
      </c>
      <c r="B183" s="49" t="s">
        <v>205</v>
      </c>
      <c r="C183" s="50" t="s">
        <v>530</v>
      </c>
      <c r="D183" s="51">
        <f t="shared" si="10"/>
        <v>30</v>
      </c>
      <c r="E183" s="51">
        <f t="shared" si="11"/>
        <v>16</v>
      </c>
      <c r="F183" s="51">
        <f t="shared" si="12"/>
        <v>46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>
        <v>20</v>
      </c>
      <c r="Q183" s="47">
        <v>10</v>
      </c>
      <c r="R183" s="47">
        <v>30</v>
      </c>
      <c r="S183" s="47"/>
      <c r="T183" s="47"/>
      <c r="U183" s="47"/>
      <c r="V183" s="47">
        <v>1</v>
      </c>
      <c r="W183" s="47"/>
      <c r="X183" s="47">
        <v>1</v>
      </c>
      <c r="Y183" s="47">
        <v>9</v>
      </c>
      <c r="Z183" s="47">
        <v>6</v>
      </c>
      <c r="AA183" s="47">
        <v>15</v>
      </c>
    </row>
    <row r="184" spans="1:27" x14ac:dyDescent="0.2">
      <c r="A184" s="48">
        <v>13.040100000000001</v>
      </c>
      <c r="B184" s="49" t="s">
        <v>209</v>
      </c>
      <c r="C184" s="50" t="s">
        <v>210</v>
      </c>
      <c r="D184" s="51">
        <f t="shared" si="10"/>
        <v>26</v>
      </c>
      <c r="E184" s="51">
        <f t="shared" si="11"/>
        <v>4</v>
      </c>
      <c r="F184" s="51">
        <f t="shared" si="12"/>
        <v>30</v>
      </c>
      <c r="G184" s="47"/>
      <c r="H184" s="47"/>
      <c r="I184" s="47"/>
      <c r="J184" s="47"/>
      <c r="K184" s="47"/>
      <c r="L184" s="47"/>
      <c r="M184" s="47">
        <v>1</v>
      </c>
      <c r="N184" s="47"/>
      <c r="O184" s="47">
        <v>1</v>
      </c>
      <c r="P184" s="47">
        <v>16</v>
      </c>
      <c r="Q184" s="47">
        <v>4</v>
      </c>
      <c r="R184" s="47">
        <v>20</v>
      </c>
      <c r="S184" s="47"/>
      <c r="T184" s="47"/>
      <c r="U184" s="47"/>
      <c r="V184" s="47"/>
      <c r="W184" s="47"/>
      <c r="X184" s="47"/>
      <c r="Y184" s="47">
        <v>9</v>
      </c>
      <c r="Z184" s="47"/>
      <c r="AA184" s="47">
        <v>9</v>
      </c>
    </row>
    <row r="185" spans="1:27" x14ac:dyDescent="0.2">
      <c r="A185" s="52">
        <v>13.0601</v>
      </c>
      <c r="B185" s="49" t="s">
        <v>211</v>
      </c>
      <c r="C185" s="50" t="s">
        <v>212</v>
      </c>
      <c r="D185" s="51">
        <f t="shared" si="10"/>
        <v>10</v>
      </c>
      <c r="E185" s="51">
        <f t="shared" si="11"/>
        <v>3</v>
      </c>
      <c r="F185" s="51">
        <f t="shared" si="12"/>
        <v>13</v>
      </c>
      <c r="G185" s="47"/>
      <c r="H185" s="47"/>
      <c r="I185" s="47"/>
      <c r="J185" s="47"/>
      <c r="K185" s="47"/>
      <c r="L185" s="47"/>
      <c r="M185" s="47">
        <v>1</v>
      </c>
      <c r="N185" s="47"/>
      <c r="O185" s="47">
        <v>1</v>
      </c>
      <c r="P185" s="47">
        <v>6</v>
      </c>
      <c r="Q185" s="47">
        <v>3</v>
      </c>
      <c r="R185" s="47">
        <v>9</v>
      </c>
      <c r="S185" s="47"/>
      <c r="T185" s="47"/>
      <c r="U185" s="47"/>
      <c r="V185" s="47">
        <v>1</v>
      </c>
      <c r="W185" s="47"/>
      <c r="X185" s="47">
        <v>1</v>
      </c>
      <c r="Y185" s="47">
        <v>2</v>
      </c>
      <c r="Z185" s="47"/>
      <c r="AA185" s="47">
        <v>2</v>
      </c>
    </row>
    <row r="186" spans="1:27" x14ac:dyDescent="0.2">
      <c r="A186" s="37"/>
      <c r="B186" s="49" t="s">
        <v>213</v>
      </c>
      <c r="C186" s="50" t="s">
        <v>533</v>
      </c>
      <c r="D186" s="51">
        <f t="shared" si="10"/>
        <v>5</v>
      </c>
      <c r="E186" s="51">
        <f t="shared" si="11"/>
        <v>2</v>
      </c>
      <c r="F186" s="51">
        <f t="shared" si="12"/>
        <v>7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>
        <v>3</v>
      </c>
      <c r="Q186" s="47">
        <v>1</v>
      </c>
      <c r="R186" s="47">
        <v>4</v>
      </c>
      <c r="S186" s="47"/>
      <c r="T186" s="47"/>
      <c r="U186" s="47"/>
      <c r="V186" s="47"/>
      <c r="W186" s="47"/>
      <c r="X186" s="47"/>
      <c r="Y186" s="47">
        <v>2</v>
      </c>
      <c r="Z186" s="47">
        <v>1</v>
      </c>
      <c r="AA186" s="47">
        <v>3</v>
      </c>
    </row>
    <row r="187" spans="1:27" x14ac:dyDescent="0.2">
      <c r="A187" s="52">
        <v>13.100099999999999</v>
      </c>
      <c r="B187" s="49" t="s">
        <v>593</v>
      </c>
      <c r="C187" s="50" t="s">
        <v>594</v>
      </c>
      <c r="D187" s="51">
        <f t="shared" si="10"/>
        <v>26</v>
      </c>
      <c r="E187" s="51">
        <f t="shared" si="11"/>
        <v>4</v>
      </c>
      <c r="F187" s="51">
        <f t="shared" si="12"/>
        <v>30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>
        <v>7</v>
      </c>
      <c r="Q187" s="47">
        <v>2</v>
      </c>
      <c r="R187" s="47">
        <v>9</v>
      </c>
      <c r="S187" s="47"/>
      <c r="T187" s="47"/>
      <c r="U187" s="47"/>
      <c r="V187" s="47">
        <v>1</v>
      </c>
      <c r="W187" s="47"/>
      <c r="X187" s="47">
        <v>1</v>
      </c>
      <c r="Y187" s="47">
        <v>18</v>
      </c>
      <c r="Z187" s="47">
        <v>2</v>
      </c>
      <c r="AA187" s="47">
        <v>20</v>
      </c>
    </row>
    <row r="188" spans="1:27" x14ac:dyDescent="0.2">
      <c r="A188" s="37"/>
      <c r="B188" s="49" t="s">
        <v>215</v>
      </c>
      <c r="C188" s="50" t="s">
        <v>516</v>
      </c>
      <c r="D188" s="51">
        <f t="shared" si="10"/>
        <v>1</v>
      </c>
      <c r="E188" s="51">
        <f t="shared" si="11"/>
        <v>0</v>
      </c>
      <c r="F188" s="51">
        <f t="shared" si="12"/>
        <v>1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1</v>
      </c>
      <c r="Q188" s="47"/>
      <c r="R188" s="47">
        <v>1</v>
      </c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1:27" x14ac:dyDescent="0.2">
      <c r="A189" s="48">
        <v>13.110099999999999</v>
      </c>
      <c r="B189" s="49" t="s">
        <v>216</v>
      </c>
      <c r="C189" s="50" t="s">
        <v>532</v>
      </c>
      <c r="D189" s="51">
        <f t="shared" si="10"/>
        <v>29</v>
      </c>
      <c r="E189" s="51">
        <f t="shared" si="11"/>
        <v>4</v>
      </c>
      <c r="F189" s="51">
        <f t="shared" si="12"/>
        <v>33</v>
      </c>
      <c r="G189" s="47"/>
      <c r="H189" s="47"/>
      <c r="I189" s="47"/>
      <c r="J189" s="47"/>
      <c r="K189" s="47"/>
      <c r="L189" s="47"/>
      <c r="M189" s="47"/>
      <c r="N189" s="47"/>
      <c r="O189" s="47"/>
      <c r="P189" s="47">
        <v>17</v>
      </c>
      <c r="Q189" s="47">
        <v>2</v>
      </c>
      <c r="R189" s="47">
        <v>19</v>
      </c>
      <c r="S189" s="47"/>
      <c r="T189" s="47"/>
      <c r="U189" s="47"/>
      <c r="V189" s="47">
        <v>1</v>
      </c>
      <c r="W189" s="47"/>
      <c r="X189" s="47">
        <v>1</v>
      </c>
      <c r="Y189" s="47">
        <v>11</v>
      </c>
      <c r="Z189" s="47">
        <v>2</v>
      </c>
      <c r="AA189" s="47">
        <v>13</v>
      </c>
    </row>
    <row r="190" spans="1:27" x14ac:dyDescent="0.2">
      <c r="A190" s="52">
        <v>13.121</v>
      </c>
      <c r="B190" s="49" t="s">
        <v>220</v>
      </c>
      <c r="C190" s="50" t="s">
        <v>535</v>
      </c>
      <c r="D190" s="51">
        <f t="shared" si="10"/>
        <v>21</v>
      </c>
      <c r="E190" s="51">
        <f t="shared" si="11"/>
        <v>0</v>
      </c>
      <c r="F190" s="51">
        <f t="shared" si="12"/>
        <v>21</v>
      </c>
      <c r="G190" s="47"/>
      <c r="H190" s="47"/>
      <c r="I190" s="47"/>
      <c r="J190" s="47"/>
      <c r="K190" s="47"/>
      <c r="L190" s="47"/>
      <c r="M190" s="47">
        <v>1</v>
      </c>
      <c r="N190" s="47"/>
      <c r="O190" s="47">
        <v>1</v>
      </c>
      <c r="P190" s="47">
        <v>17</v>
      </c>
      <c r="Q190" s="47"/>
      <c r="R190" s="47">
        <v>17</v>
      </c>
      <c r="S190" s="47"/>
      <c r="T190" s="47"/>
      <c r="U190" s="47"/>
      <c r="V190" s="47"/>
      <c r="W190" s="47"/>
      <c r="X190" s="47"/>
      <c r="Y190" s="47">
        <v>3</v>
      </c>
      <c r="Z190" s="47"/>
      <c r="AA190" s="47">
        <v>3</v>
      </c>
    </row>
    <row r="191" spans="1:27" x14ac:dyDescent="0.2">
      <c r="A191" s="37"/>
      <c r="B191" s="49" t="s">
        <v>218</v>
      </c>
      <c r="C191" s="50" t="s">
        <v>536</v>
      </c>
      <c r="D191" s="51">
        <f t="shared" si="10"/>
        <v>35</v>
      </c>
      <c r="E191" s="51">
        <f t="shared" si="11"/>
        <v>0</v>
      </c>
      <c r="F191" s="51">
        <f t="shared" si="12"/>
        <v>35</v>
      </c>
      <c r="G191" s="47"/>
      <c r="H191" s="47"/>
      <c r="I191" s="47"/>
      <c r="J191" s="47"/>
      <c r="K191" s="47"/>
      <c r="L191" s="47"/>
      <c r="M191" s="47"/>
      <c r="N191" s="47"/>
      <c r="O191" s="47"/>
      <c r="P191" s="47">
        <v>21</v>
      </c>
      <c r="Q191" s="47"/>
      <c r="R191" s="47">
        <v>21</v>
      </c>
      <c r="S191" s="47"/>
      <c r="T191" s="47"/>
      <c r="U191" s="47"/>
      <c r="V191" s="47"/>
      <c r="W191" s="47"/>
      <c r="X191" s="47"/>
      <c r="Y191" s="47">
        <v>14</v>
      </c>
      <c r="Z191" s="47"/>
      <c r="AA191" s="47">
        <v>14</v>
      </c>
    </row>
    <row r="192" spans="1:27" x14ac:dyDescent="0.2">
      <c r="A192" s="48">
        <v>13.1401</v>
      </c>
      <c r="B192" s="49" t="s">
        <v>224</v>
      </c>
      <c r="C192" s="50" t="s">
        <v>537</v>
      </c>
      <c r="D192" s="51">
        <f t="shared" si="10"/>
        <v>27</v>
      </c>
      <c r="E192" s="51">
        <f t="shared" si="11"/>
        <v>6</v>
      </c>
      <c r="F192" s="51">
        <f t="shared" si="12"/>
        <v>33</v>
      </c>
      <c r="G192" s="47"/>
      <c r="H192" s="47"/>
      <c r="I192" s="47"/>
      <c r="J192" s="47">
        <v>1</v>
      </c>
      <c r="K192" s="47"/>
      <c r="L192" s="47">
        <v>1</v>
      </c>
      <c r="M192" s="47">
        <v>2</v>
      </c>
      <c r="N192" s="47"/>
      <c r="O192" s="47">
        <v>2</v>
      </c>
      <c r="P192" s="47">
        <v>12</v>
      </c>
      <c r="Q192" s="47">
        <v>3</v>
      </c>
      <c r="R192" s="47">
        <v>15</v>
      </c>
      <c r="S192" s="47"/>
      <c r="T192" s="47"/>
      <c r="U192" s="47"/>
      <c r="V192" s="47">
        <v>2</v>
      </c>
      <c r="W192" s="47">
        <v>1</v>
      </c>
      <c r="X192" s="47">
        <v>3</v>
      </c>
      <c r="Y192" s="47">
        <v>10</v>
      </c>
      <c r="Z192" s="47">
        <v>2</v>
      </c>
      <c r="AA192" s="47">
        <v>12</v>
      </c>
    </row>
    <row r="193" spans="1:27" x14ac:dyDescent="0.2">
      <c r="A193" s="52">
        <v>19.010100000000001</v>
      </c>
      <c r="B193" s="49" t="s">
        <v>226</v>
      </c>
      <c r="C193" s="50" t="s">
        <v>538</v>
      </c>
      <c r="D193" s="51">
        <f t="shared" si="10"/>
        <v>1</v>
      </c>
      <c r="E193" s="51">
        <f t="shared" si="11"/>
        <v>0</v>
      </c>
      <c r="F193" s="51">
        <f t="shared" si="12"/>
        <v>1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>
        <v>1</v>
      </c>
      <c r="Q193" s="47"/>
      <c r="R193" s="47">
        <v>1</v>
      </c>
      <c r="S193" s="47"/>
      <c r="T193" s="47"/>
      <c r="U193" s="47"/>
      <c r="V193" s="47"/>
      <c r="W193" s="47"/>
      <c r="X193" s="47"/>
      <c r="Y193" s="47"/>
      <c r="Z193" s="47"/>
      <c r="AA193" s="47"/>
    </row>
    <row r="194" spans="1:27" x14ac:dyDescent="0.2">
      <c r="A194" s="37"/>
      <c r="B194" s="49" t="s">
        <v>158</v>
      </c>
      <c r="C194" s="50" t="s">
        <v>513</v>
      </c>
      <c r="D194" s="51">
        <f t="shared" si="10"/>
        <v>2</v>
      </c>
      <c r="E194" s="51">
        <f t="shared" si="11"/>
        <v>0</v>
      </c>
      <c r="F194" s="51">
        <f t="shared" si="12"/>
        <v>2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>
        <v>2</v>
      </c>
      <c r="Q194" s="47"/>
      <c r="R194" s="47">
        <v>2</v>
      </c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1:27" x14ac:dyDescent="0.2">
      <c r="A195" s="52">
        <v>31.0505</v>
      </c>
      <c r="B195" s="49" t="s">
        <v>228</v>
      </c>
      <c r="C195" s="50" t="s">
        <v>539</v>
      </c>
      <c r="D195" s="51">
        <f t="shared" si="10"/>
        <v>8</v>
      </c>
      <c r="E195" s="51">
        <f t="shared" si="11"/>
        <v>20</v>
      </c>
      <c r="F195" s="51">
        <f t="shared" si="12"/>
        <v>28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>
        <v>2</v>
      </c>
      <c r="Q195" s="47">
        <v>10</v>
      </c>
      <c r="R195" s="47">
        <v>12</v>
      </c>
      <c r="S195" s="47"/>
      <c r="T195" s="47"/>
      <c r="U195" s="47"/>
      <c r="V195" s="47"/>
      <c r="W195" s="47"/>
      <c r="X195" s="47"/>
      <c r="Y195" s="47">
        <v>6</v>
      </c>
      <c r="Z195" s="47">
        <v>10</v>
      </c>
      <c r="AA195" s="47">
        <v>16</v>
      </c>
    </row>
    <row r="196" spans="1:27" x14ac:dyDescent="0.2">
      <c r="A196" s="36" t="s">
        <v>540</v>
      </c>
      <c r="B196" s="37"/>
      <c r="C196" s="38"/>
      <c r="D196" s="39">
        <f t="shared" si="10"/>
        <v>24</v>
      </c>
      <c r="E196" s="39">
        <f t="shared" si="11"/>
        <v>13</v>
      </c>
      <c r="F196" s="39">
        <f t="shared" si="12"/>
        <v>37</v>
      </c>
      <c r="G196" s="39"/>
      <c r="H196" s="39"/>
      <c r="I196" s="39"/>
      <c r="J196" s="39"/>
      <c r="K196" s="39"/>
      <c r="L196" s="39"/>
      <c r="M196" s="39">
        <v>3</v>
      </c>
      <c r="N196" s="39">
        <v>2</v>
      </c>
      <c r="O196" s="39">
        <v>5</v>
      </c>
      <c r="P196" s="39">
        <v>13</v>
      </c>
      <c r="Q196" s="39">
        <v>10</v>
      </c>
      <c r="R196" s="39">
        <v>23</v>
      </c>
      <c r="S196" s="39"/>
      <c r="T196" s="39"/>
      <c r="U196" s="39"/>
      <c r="V196" s="39"/>
      <c r="W196" s="39"/>
      <c r="X196" s="39"/>
      <c r="Y196" s="39">
        <v>8</v>
      </c>
      <c r="Z196" s="39">
        <v>1</v>
      </c>
      <c r="AA196" s="39">
        <v>9</v>
      </c>
    </row>
    <row r="197" spans="1:27" x14ac:dyDescent="0.2">
      <c r="A197" s="40" t="s">
        <v>12</v>
      </c>
      <c r="B197" s="41"/>
      <c r="C197" s="42"/>
      <c r="D197" s="43">
        <f t="shared" si="10"/>
        <v>24</v>
      </c>
      <c r="E197" s="43">
        <f t="shared" si="11"/>
        <v>13</v>
      </c>
      <c r="F197" s="43">
        <f t="shared" si="12"/>
        <v>37</v>
      </c>
      <c r="G197" s="43"/>
      <c r="H197" s="43"/>
      <c r="I197" s="43"/>
      <c r="J197" s="43"/>
      <c r="K197" s="43"/>
      <c r="L197" s="43"/>
      <c r="M197" s="43">
        <v>3</v>
      </c>
      <c r="N197" s="43">
        <v>2</v>
      </c>
      <c r="O197" s="43">
        <v>5</v>
      </c>
      <c r="P197" s="43">
        <v>13</v>
      </c>
      <c r="Q197" s="43">
        <v>10</v>
      </c>
      <c r="R197" s="43">
        <v>23</v>
      </c>
      <c r="S197" s="43"/>
      <c r="T197" s="43"/>
      <c r="U197" s="43"/>
      <c r="V197" s="43"/>
      <c r="W197" s="43"/>
      <c r="X197" s="43"/>
      <c r="Y197" s="43">
        <v>8</v>
      </c>
      <c r="Z197" s="43">
        <v>1</v>
      </c>
      <c r="AA197" s="43">
        <v>9</v>
      </c>
    </row>
    <row r="198" spans="1:27" x14ac:dyDescent="0.2">
      <c r="A198" s="44" t="s">
        <v>417</v>
      </c>
      <c r="B198" s="45"/>
      <c r="C198" s="46"/>
      <c r="D198" s="47">
        <f t="shared" si="10"/>
        <v>10</v>
      </c>
      <c r="E198" s="47">
        <f t="shared" si="11"/>
        <v>12</v>
      </c>
      <c r="F198" s="47">
        <f t="shared" si="12"/>
        <v>22</v>
      </c>
      <c r="G198" s="47"/>
      <c r="H198" s="47"/>
      <c r="I198" s="47"/>
      <c r="J198" s="47"/>
      <c r="K198" s="47"/>
      <c r="L198" s="47"/>
      <c r="M198" s="47">
        <v>3</v>
      </c>
      <c r="N198" s="47">
        <v>2</v>
      </c>
      <c r="O198" s="47">
        <v>5</v>
      </c>
      <c r="P198" s="47">
        <v>6</v>
      </c>
      <c r="Q198" s="47">
        <v>10</v>
      </c>
      <c r="R198" s="47">
        <v>16</v>
      </c>
      <c r="S198" s="47"/>
      <c r="T198" s="47"/>
      <c r="U198" s="47"/>
      <c r="V198" s="47"/>
      <c r="W198" s="47"/>
      <c r="X198" s="47"/>
      <c r="Y198" s="47">
        <v>1</v>
      </c>
      <c r="Z198" s="47"/>
      <c r="AA198" s="47">
        <v>1</v>
      </c>
    </row>
    <row r="199" spans="1:27" x14ac:dyDescent="0.2">
      <c r="A199" s="48" t="s">
        <v>541</v>
      </c>
      <c r="B199" s="49" t="s">
        <v>542</v>
      </c>
      <c r="C199" s="50" t="s">
        <v>543</v>
      </c>
      <c r="D199" s="51">
        <f t="shared" si="10"/>
        <v>3</v>
      </c>
      <c r="E199" s="51">
        <f t="shared" si="11"/>
        <v>0</v>
      </c>
      <c r="F199" s="51">
        <f t="shared" si="12"/>
        <v>3</v>
      </c>
      <c r="G199" s="47"/>
      <c r="H199" s="47"/>
      <c r="I199" s="47"/>
      <c r="J199" s="47"/>
      <c r="K199" s="47"/>
      <c r="L199" s="47"/>
      <c r="M199" s="47">
        <v>1</v>
      </c>
      <c r="N199" s="47"/>
      <c r="O199" s="47">
        <v>1</v>
      </c>
      <c r="P199" s="47">
        <v>2</v>
      </c>
      <c r="Q199" s="47"/>
      <c r="R199" s="47">
        <v>2</v>
      </c>
      <c r="S199" s="47"/>
      <c r="T199" s="47"/>
      <c r="U199" s="47"/>
      <c r="V199" s="47"/>
      <c r="W199" s="47"/>
      <c r="X199" s="47"/>
      <c r="Y199" s="47"/>
      <c r="Z199" s="47"/>
      <c r="AA199" s="47"/>
    </row>
    <row r="200" spans="1:27" x14ac:dyDescent="0.2">
      <c r="A200" s="48" t="s">
        <v>257</v>
      </c>
      <c r="B200" s="49" t="s">
        <v>258</v>
      </c>
      <c r="C200" s="50" t="s">
        <v>545</v>
      </c>
      <c r="D200" s="51">
        <f t="shared" si="10"/>
        <v>0</v>
      </c>
      <c r="E200" s="51">
        <f t="shared" si="11"/>
        <v>3</v>
      </c>
      <c r="F200" s="51">
        <f t="shared" si="12"/>
        <v>3</v>
      </c>
      <c r="G200" s="47"/>
      <c r="H200" s="47"/>
      <c r="I200" s="47"/>
      <c r="J200" s="47"/>
      <c r="K200" s="47"/>
      <c r="L200" s="47"/>
      <c r="M200" s="47"/>
      <c r="N200" s="47">
        <v>1</v>
      </c>
      <c r="O200" s="47">
        <v>1</v>
      </c>
      <c r="P200" s="47"/>
      <c r="Q200" s="47">
        <v>2</v>
      </c>
      <c r="R200" s="47">
        <v>2</v>
      </c>
      <c r="S200" s="47"/>
      <c r="T200" s="47"/>
      <c r="U200" s="47"/>
      <c r="V200" s="47"/>
      <c r="W200" s="47"/>
      <c r="X200" s="47"/>
      <c r="Y200" s="47"/>
      <c r="Z200" s="47"/>
      <c r="AA200" s="47"/>
    </row>
    <row r="201" spans="1:27" x14ac:dyDescent="0.2">
      <c r="A201" s="48" t="s">
        <v>260</v>
      </c>
      <c r="B201" s="49" t="s">
        <v>261</v>
      </c>
      <c r="C201" s="50" t="s">
        <v>546</v>
      </c>
      <c r="D201" s="51">
        <f t="shared" si="10"/>
        <v>1</v>
      </c>
      <c r="E201" s="51">
        <f t="shared" si="11"/>
        <v>1</v>
      </c>
      <c r="F201" s="51">
        <f t="shared" si="12"/>
        <v>2</v>
      </c>
      <c r="G201" s="47"/>
      <c r="H201" s="47"/>
      <c r="I201" s="47"/>
      <c r="J201" s="47"/>
      <c r="K201" s="47"/>
      <c r="L201" s="47"/>
      <c r="M201" s="47">
        <v>1</v>
      </c>
      <c r="N201" s="47">
        <v>1</v>
      </c>
      <c r="O201" s="47">
        <v>2</v>
      </c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</row>
    <row r="202" spans="1:27" x14ac:dyDescent="0.2">
      <c r="A202" s="48" t="s">
        <v>263</v>
      </c>
      <c r="B202" s="49" t="s">
        <v>264</v>
      </c>
      <c r="C202" s="50" t="s">
        <v>547</v>
      </c>
      <c r="D202" s="51">
        <f t="shared" si="10"/>
        <v>1</v>
      </c>
      <c r="E202" s="51">
        <f t="shared" si="11"/>
        <v>2</v>
      </c>
      <c r="F202" s="51">
        <f t="shared" si="12"/>
        <v>3</v>
      </c>
      <c r="G202" s="47"/>
      <c r="H202" s="47"/>
      <c r="I202" s="47"/>
      <c r="J202" s="47"/>
      <c r="K202" s="47"/>
      <c r="L202" s="47"/>
      <c r="M202" s="47">
        <v>1</v>
      </c>
      <c r="N202" s="47"/>
      <c r="O202" s="47">
        <v>1</v>
      </c>
      <c r="P202" s="47"/>
      <c r="Q202" s="47">
        <v>2</v>
      </c>
      <c r="R202" s="47">
        <v>2</v>
      </c>
      <c r="S202" s="47"/>
      <c r="T202" s="47"/>
      <c r="U202" s="47"/>
      <c r="V202" s="47"/>
      <c r="W202" s="47"/>
      <c r="X202" s="47"/>
      <c r="Y202" s="47"/>
      <c r="Z202" s="47"/>
      <c r="AA202" s="47"/>
    </row>
    <row r="203" spans="1:27" x14ac:dyDescent="0.2">
      <c r="A203" s="48" t="s">
        <v>266</v>
      </c>
      <c r="B203" s="49" t="s">
        <v>267</v>
      </c>
      <c r="C203" s="50" t="s">
        <v>548</v>
      </c>
      <c r="D203" s="51">
        <f t="shared" si="10"/>
        <v>5</v>
      </c>
      <c r="E203" s="51">
        <f t="shared" si="11"/>
        <v>6</v>
      </c>
      <c r="F203" s="51">
        <f t="shared" si="12"/>
        <v>11</v>
      </c>
      <c r="G203" s="47"/>
      <c r="H203" s="47"/>
      <c r="I203" s="47"/>
      <c r="J203" s="47"/>
      <c r="K203" s="47"/>
      <c r="L203" s="47"/>
      <c r="M203" s="47"/>
      <c r="N203" s="47"/>
      <c r="O203" s="47"/>
      <c r="P203" s="47">
        <v>4</v>
      </c>
      <c r="Q203" s="47">
        <v>6</v>
      </c>
      <c r="R203" s="47">
        <v>10</v>
      </c>
      <c r="S203" s="47"/>
      <c r="T203" s="47"/>
      <c r="U203" s="47"/>
      <c r="V203" s="47"/>
      <c r="W203" s="47"/>
      <c r="X203" s="47"/>
      <c r="Y203" s="47">
        <v>1</v>
      </c>
      <c r="Z203" s="47"/>
      <c r="AA203" s="47">
        <v>1</v>
      </c>
    </row>
    <row r="204" spans="1:27" x14ac:dyDescent="0.2">
      <c r="A204" s="44" t="s">
        <v>428</v>
      </c>
      <c r="B204" s="45"/>
      <c r="C204" s="46"/>
      <c r="D204" s="47">
        <f t="shared" si="10"/>
        <v>14</v>
      </c>
      <c r="E204" s="47">
        <f t="shared" si="11"/>
        <v>1</v>
      </c>
      <c r="F204" s="47">
        <f t="shared" si="12"/>
        <v>15</v>
      </c>
      <c r="G204" s="47"/>
      <c r="H204" s="47"/>
      <c r="I204" s="47"/>
      <c r="J204" s="47"/>
      <c r="K204" s="47"/>
      <c r="L204" s="47"/>
      <c r="M204" s="47"/>
      <c r="N204" s="47"/>
      <c r="O204" s="47"/>
      <c r="P204" s="47">
        <v>7</v>
      </c>
      <c r="Q204" s="47"/>
      <c r="R204" s="47">
        <v>7</v>
      </c>
      <c r="S204" s="47"/>
      <c r="T204" s="47"/>
      <c r="U204" s="47"/>
      <c r="V204" s="47"/>
      <c r="W204" s="47"/>
      <c r="X204" s="47"/>
      <c r="Y204" s="47">
        <v>7</v>
      </c>
      <c r="Z204" s="47">
        <v>1</v>
      </c>
      <c r="AA204" s="47">
        <v>8</v>
      </c>
    </row>
    <row r="205" spans="1:27" x14ac:dyDescent="0.2">
      <c r="A205" s="52" t="s">
        <v>251</v>
      </c>
      <c r="B205" s="49" t="s">
        <v>251</v>
      </c>
      <c r="C205" s="50" t="s">
        <v>252</v>
      </c>
      <c r="D205" s="51">
        <f t="shared" si="10"/>
        <v>14</v>
      </c>
      <c r="E205" s="51">
        <f t="shared" si="11"/>
        <v>1</v>
      </c>
      <c r="F205" s="51">
        <f t="shared" si="12"/>
        <v>15</v>
      </c>
      <c r="G205" s="47"/>
      <c r="H205" s="47"/>
      <c r="I205" s="47"/>
      <c r="J205" s="47"/>
      <c r="K205" s="47"/>
      <c r="L205" s="47"/>
      <c r="M205" s="47"/>
      <c r="N205" s="47"/>
      <c r="O205" s="47"/>
      <c r="P205" s="47">
        <v>7</v>
      </c>
      <c r="Q205" s="47"/>
      <c r="R205" s="47">
        <v>7</v>
      </c>
      <c r="S205" s="47"/>
      <c r="T205" s="47"/>
      <c r="U205" s="47"/>
      <c r="V205" s="47"/>
      <c r="W205" s="47"/>
      <c r="X205" s="47"/>
      <c r="Y205" s="47">
        <v>7</v>
      </c>
      <c r="Z205" s="47">
        <v>1</v>
      </c>
      <c r="AA205" s="47">
        <v>8</v>
      </c>
    </row>
    <row r="206" spans="1:27" x14ac:dyDescent="0.2">
      <c r="A206" s="36" t="s">
        <v>549</v>
      </c>
      <c r="B206" s="37"/>
      <c r="C206" s="38"/>
      <c r="D206" s="39">
        <f t="shared" si="10"/>
        <v>151</v>
      </c>
      <c r="E206" s="39">
        <f t="shared" si="11"/>
        <v>143</v>
      </c>
      <c r="F206" s="39">
        <f t="shared" si="12"/>
        <v>294</v>
      </c>
      <c r="G206" s="39"/>
      <c r="H206" s="39">
        <v>2</v>
      </c>
      <c r="I206" s="39">
        <v>2</v>
      </c>
      <c r="J206" s="39"/>
      <c r="K206" s="39"/>
      <c r="L206" s="39"/>
      <c r="M206" s="39">
        <v>7</v>
      </c>
      <c r="N206" s="39">
        <v>4</v>
      </c>
      <c r="O206" s="39">
        <v>11</v>
      </c>
      <c r="P206" s="39">
        <v>118</v>
      </c>
      <c r="Q206" s="39">
        <v>109</v>
      </c>
      <c r="R206" s="39">
        <v>227</v>
      </c>
      <c r="S206" s="39">
        <v>1</v>
      </c>
      <c r="T206" s="39"/>
      <c r="U206" s="39">
        <v>1</v>
      </c>
      <c r="V206" s="39"/>
      <c r="W206" s="39">
        <v>3</v>
      </c>
      <c r="X206" s="39">
        <v>3</v>
      </c>
      <c r="Y206" s="39">
        <v>25</v>
      </c>
      <c r="Z206" s="39">
        <v>25</v>
      </c>
      <c r="AA206" s="39">
        <v>50</v>
      </c>
    </row>
    <row r="207" spans="1:27" x14ac:dyDescent="0.2">
      <c r="A207" s="40" t="s">
        <v>12</v>
      </c>
      <c r="B207" s="41"/>
      <c r="C207" s="42"/>
      <c r="D207" s="43">
        <f t="shared" si="10"/>
        <v>151</v>
      </c>
      <c r="E207" s="43">
        <f t="shared" si="11"/>
        <v>143</v>
      </c>
      <c r="F207" s="43">
        <f t="shared" si="12"/>
        <v>294</v>
      </c>
      <c r="G207" s="43"/>
      <c r="H207" s="43">
        <v>2</v>
      </c>
      <c r="I207" s="43">
        <v>2</v>
      </c>
      <c r="J207" s="43"/>
      <c r="K207" s="43"/>
      <c r="L207" s="43"/>
      <c r="M207" s="43">
        <v>7</v>
      </c>
      <c r="N207" s="43">
        <v>4</v>
      </c>
      <c r="O207" s="43">
        <v>11</v>
      </c>
      <c r="P207" s="43">
        <v>118</v>
      </c>
      <c r="Q207" s="43">
        <v>109</v>
      </c>
      <c r="R207" s="43">
        <v>227</v>
      </c>
      <c r="S207" s="43">
        <v>1</v>
      </c>
      <c r="T207" s="43"/>
      <c r="U207" s="43">
        <v>1</v>
      </c>
      <c r="V207" s="43"/>
      <c r="W207" s="43">
        <v>3</v>
      </c>
      <c r="X207" s="43">
        <v>3</v>
      </c>
      <c r="Y207" s="43">
        <v>25</v>
      </c>
      <c r="Z207" s="43">
        <v>25</v>
      </c>
      <c r="AA207" s="43">
        <v>50</v>
      </c>
    </row>
    <row r="208" spans="1:27" x14ac:dyDescent="0.2">
      <c r="A208" s="44" t="s">
        <v>13</v>
      </c>
      <c r="B208" s="45"/>
      <c r="C208" s="46"/>
      <c r="D208" s="47">
        <f t="shared" si="10"/>
        <v>135</v>
      </c>
      <c r="E208" s="47">
        <f t="shared" si="11"/>
        <v>99</v>
      </c>
      <c r="F208" s="47">
        <f t="shared" si="12"/>
        <v>234</v>
      </c>
      <c r="G208" s="47"/>
      <c r="H208" s="47"/>
      <c r="I208" s="47"/>
      <c r="J208" s="47"/>
      <c r="K208" s="47"/>
      <c r="L208" s="47"/>
      <c r="M208" s="47">
        <v>6</v>
      </c>
      <c r="N208" s="47">
        <v>2</v>
      </c>
      <c r="O208" s="47">
        <v>8</v>
      </c>
      <c r="P208" s="47">
        <v>103</v>
      </c>
      <c r="Q208" s="47">
        <v>71</v>
      </c>
      <c r="R208" s="47">
        <v>174</v>
      </c>
      <c r="S208" s="47">
        <v>1</v>
      </c>
      <c r="T208" s="47"/>
      <c r="U208" s="47">
        <v>1</v>
      </c>
      <c r="V208" s="47"/>
      <c r="W208" s="47">
        <v>3</v>
      </c>
      <c r="X208" s="47">
        <v>3</v>
      </c>
      <c r="Y208" s="47">
        <v>25</v>
      </c>
      <c r="Z208" s="47">
        <v>23</v>
      </c>
      <c r="AA208" s="47">
        <v>48</v>
      </c>
    </row>
    <row r="209" spans="1:27" x14ac:dyDescent="0.2">
      <c r="A209" s="48">
        <v>24.010200000000001</v>
      </c>
      <c r="B209" s="49" t="s">
        <v>235</v>
      </c>
      <c r="C209" s="50" t="s">
        <v>550</v>
      </c>
      <c r="D209" s="51">
        <f t="shared" si="10"/>
        <v>135</v>
      </c>
      <c r="E209" s="51">
        <f t="shared" si="11"/>
        <v>99</v>
      </c>
      <c r="F209" s="51">
        <f t="shared" si="12"/>
        <v>234</v>
      </c>
      <c r="G209" s="47"/>
      <c r="H209" s="47"/>
      <c r="I209" s="47"/>
      <c r="J209" s="47"/>
      <c r="K209" s="47"/>
      <c r="L209" s="47"/>
      <c r="M209" s="47">
        <v>6</v>
      </c>
      <c r="N209" s="47">
        <v>2</v>
      </c>
      <c r="O209" s="47">
        <v>8</v>
      </c>
      <c r="P209" s="47">
        <v>103</v>
      </c>
      <c r="Q209" s="47">
        <v>71</v>
      </c>
      <c r="R209" s="47">
        <v>174</v>
      </c>
      <c r="S209" s="47">
        <v>1</v>
      </c>
      <c r="T209" s="47"/>
      <c r="U209" s="47">
        <v>1</v>
      </c>
      <c r="V209" s="47"/>
      <c r="W209" s="47">
        <v>3</v>
      </c>
      <c r="X209" s="47">
        <v>3</v>
      </c>
      <c r="Y209" s="47">
        <v>25</v>
      </c>
      <c r="Z209" s="47">
        <v>23</v>
      </c>
      <c r="AA209" s="47">
        <v>48</v>
      </c>
    </row>
    <row r="210" spans="1:27" x14ac:dyDescent="0.2">
      <c r="A210" s="44" t="s">
        <v>416</v>
      </c>
      <c r="B210" s="45"/>
      <c r="C210" s="46"/>
      <c r="D210" s="47">
        <f t="shared" si="10"/>
        <v>15</v>
      </c>
      <c r="E210" s="47">
        <f t="shared" si="11"/>
        <v>23</v>
      </c>
      <c r="F210" s="47">
        <f t="shared" si="12"/>
        <v>38</v>
      </c>
      <c r="G210" s="47"/>
      <c r="H210" s="47">
        <v>1</v>
      </c>
      <c r="I210" s="47">
        <v>1</v>
      </c>
      <c r="J210" s="47"/>
      <c r="K210" s="47"/>
      <c r="L210" s="47"/>
      <c r="M210" s="47">
        <v>1</v>
      </c>
      <c r="N210" s="47">
        <v>2</v>
      </c>
      <c r="O210" s="47">
        <v>3</v>
      </c>
      <c r="P210" s="47">
        <v>14</v>
      </c>
      <c r="Q210" s="47">
        <v>20</v>
      </c>
      <c r="R210" s="47">
        <v>34</v>
      </c>
      <c r="S210" s="47"/>
      <c r="T210" s="47"/>
      <c r="U210" s="47"/>
      <c r="V210" s="47"/>
      <c r="W210" s="47"/>
      <c r="X210" s="47"/>
      <c r="Y210" s="47"/>
      <c r="Z210" s="47"/>
      <c r="AA210" s="47"/>
    </row>
    <row r="211" spans="1:27" x14ac:dyDescent="0.2">
      <c r="A211" s="48">
        <v>13</v>
      </c>
      <c r="B211" s="49" t="s">
        <v>272</v>
      </c>
      <c r="C211" s="50" t="s">
        <v>551</v>
      </c>
      <c r="D211" s="51">
        <f t="shared" si="10"/>
        <v>5</v>
      </c>
      <c r="E211" s="51">
        <f t="shared" si="11"/>
        <v>15</v>
      </c>
      <c r="F211" s="51">
        <f t="shared" si="12"/>
        <v>20</v>
      </c>
      <c r="G211" s="47"/>
      <c r="H211" s="47">
        <v>1</v>
      </c>
      <c r="I211" s="47">
        <v>1</v>
      </c>
      <c r="J211" s="47"/>
      <c r="K211" s="47"/>
      <c r="L211" s="47"/>
      <c r="M211" s="47"/>
      <c r="N211" s="47"/>
      <c r="O211" s="47"/>
      <c r="P211" s="47">
        <v>5</v>
      </c>
      <c r="Q211" s="47">
        <v>14</v>
      </c>
      <c r="R211" s="47">
        <v>19</v>
      </c>
      <c r="S211" s="47"/>
      <c r="T211" s="47"/>
      <c r="U211" s="47"/>
      <c r="V211" s="47"/>
      <c r="W211" s="47"/>
      <c r="X211" s="47"/>
      <c r="Y211" s="47"/>
      <c r="Z211" s="47"/>
      <c r="AA211" s="47"/>
    </row>
    <row r="212" spans="1:27" x14ac:dyDescent="0.2">
      <c r="A212" s="48">
        <v>16</v>
      </c>
      <c r="B212" s="49" t="s">
        <v>274</v>
      </c>
      <c r="C212" s="50" t="s">
        <v>552</v>
      </c>
      <c r="D212" s="51">
        <f t="shared" si="10"/>
        <v>8</v>
      </c>
      <c r="E212" s="51">
        <f t="shared" si="11"/>
        <v>2</v>
      </c>
      <c r="F212" s="51">
        <f t="shared" si="12"/>
        <v>10</v>
      </c>
      <c r="G212" s="47"/>
      <c r="H212" s="47"/>
      <c r="I212" s="47"/>
      <c r="J212" s="47"/>
      <c r="K212" s="47"/>
      <c r="L212" s="47"/>
      <c r="M212" s="47">
        <v>1</v>
      </c>
      <c r="N212" s="47"/>
      <c r="O212" s="47">
        <v>1</v>
      </c>
      <c r="P212" s="47">
        <v>7</v>
      </c>
      <c r="Q212" s="47">
        <v>2</v>
      </c>
      <c r="R212" s="47">
        <v>9</v>
      </c>
      <c r="S212" s="47"/>
      <c r="T212" s="47"/>
      <c r="U212" s="47"/>
      <c r="V212" s="47"/>
      <c r="W212" s="47"/>
      <c r="X212" s="47"/>
      <c r="Y212" s="47"/>
      <c r="Z212" s="47"/>
      <c r="AA212" s="47"/>
    </row>
    <row r="213" spans="1:27" x14ac:dyDescent="0.2">
      <c r="A213" s="48">
        <v>30</v>
      </c>
      <c r="B213" s="49" t="s">
        <v>600</v>
      </c>
      <c r="C213" s="50" t="s">
        <v>601</v>
      </c>
      <c r="D213" s="51">
        <f t="shared" si="10"/>
        <v>1</v>
      </c>
      <c r="E213" s="51">
        <f t="shared" si="11"/>
        <v>0</v>
      </c>
      <c r="F213" s="51">
        <f t="shared" si="12"/>
        <v>1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>
        <v>1</v>
      </c>
      <c r="Q213" s="47"/>
      <c r="R213" s="47">
        <v>1</v>
      </c>
      <c r="S213" s="47"/>
      <c r="T213" s="47"/>
      <c r="U213" s="47"/>
      <c r="V213" s="47"/>
      <c r="W213" s="47"/>
      <c r="X213" s="47"/>
      <c r="Y213" s="47"/>
      <c r="Z213" s="47"/>
      <c r="AA213" s="47"/>
    </row>
    <row r="214" spans="1:27" x14ac:dyDescent="0.2">
      <c r="A214" s="48">
        <v>45</v>
      </c>
      <c r="B214" s="49" t="s">
        <v>276</v>
      </c>
      <c r="C214" s="50" t="s">
        <v>554</v>
      </c>
      <c r="D214" s="51">
        <f t="shared" si="10"/>
        <v>1</v>
      </c>
      <c r="E214" s="51">
        <f t="shared" si="11"/>
        <v>3</v>
      </c>
      <c r="F214" s="51">
        <f t="shared" si="12"/>
        <v>4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>
        <v>1</v>
      </c>
      <c r="Q214" s="47">
        <v>3</v>
      </c>
      <c r="R214" s="47">
        <v>4</v>
      </c>
      <c r="S214" s="47"/>
      <c r="T214" s="47"/>
      <c r="U214" s="47"/>
      <c r="V214" s="47"/>
      <c r="W214" s="47"/>
      <c r="X214" s="47"/>
      <c r="Y214" s="47"/>
      <c r="Z214" s="47"/>
      <c r="AA214" s="47"/>
    </row>
    <row r="215" spans="1:27" x14ac:dyDescent="0.2">
      <c r="A215" s="48">
        <v>52</v>
      </c>
      <c r="B215" s="49" t="s">
        <v>278</v>
      </c>
      <c r="C215" s="50" t="s">
        <v>555</v>
      </c>
      <c r="D215" s="51">
        <f t="shared" si="10"/>
        <v>0</v>
      </c>
      <c r="E215" s="51">
        <f t="shared" si="11"/>
        <v>3</v>
      </c>
      <c r="F215" s="51">
        <f t="shared" si="12"/>
        <v>3</v>
      </c>
      <c r="G215" s="47"/>
      <c r="H215" s="47"/>
      <c r="I215" s="47"/>
      <c r="J215" s="47"/>
      <c r="K215" s="47"/>
      <c r="L215" s="47"/>
      <c r="M215" s="47"/>
      <c r="N215" s="47">
        <v>2</v>
      </c>
      <c r="O215" s="47">
        <v>2</v>
      </c>
      <c r="P215" s="47"/>
      <c r="Q215" s="47">
        <v>1</v>
      </c>
      <c r="R215" s="47">
        <v>1</v>
      </c>
      <c r="S215" s="47"/>
      <c r="T215" s="47"/>
      <c r="U215" s="47"/>
      <c r="V215" s="47"/>
      <c r="W215" s="47"/>
      <c r="X215" s="47"/>
      <c r="Y215" s="47"/>
      <c r="Z215" s="47"/>
      <c r="AA215" s="47"/>
    </row>
    <row r="216" spans="1:27" x14ac:dyDescent="0.2">
      <c r="A216" s="44" t="s">
        <v>429</v>
      </c>
      <c r="B216" s="45"/>
      <c r="C216" s="46"/>
      <c r="D216" s="47">
        <f t="shared" si="10"/>
        <v>1</v>
      </c>
      <c r="E216" s="47">
        <f t="shared" si="11"/>
        <v>21</v>
      </c>
      <c r="F216" s="47">
        <f t="shared" si="12"/>
        <v>22</v>
      </c>
      <c r="G216" s="47"/>
      <c r="H216" s="47">
        <v>1</v>
      </c>
      <c r="I216" s="47">
        <v>1</v>
      </c>
      <c r="J216" s="47"/>
      <c r="K216" s="47"/>
      <c r="L216" s="47"/>
      <c r="M216" s="47"/>
      <c r="N216" s="47"/>
      <c r="O216" s="47"/>
      <c r="P216" s="47">
        <v>1</v>
      </c>
      <c r="Q216" s="47">
        <v>18</v>
      </c>
      <c r="R216" s="47">
        <v>19</v>
      </c>
      <c r="S216" s="47"/>
      <c r="T216" s="47"/>
      <c r="U216" s="47"/>
      <c r="V216" s="47"/>
      <c r="W216" s="47"/>
      <c r="X216" s="47"/>
      <c r="Y216" s="47"/>
      <c r="Z216" s="47">
        <v>2</v>
      </c>
      <c r="AA216" s="47">
        <v>2</v>
      </c>
    </row>
    <row r="217" spans="1:27" x14ac:dyDescent="0.2">
      <c r="A217" s="48">
        <v>14.0901</v>
      </c>
      <c r="B217" s="49" t="s">
        <v>241</v>
      </c>
      <c r="C217" s="50" t="s">
        <v>556</v>
      </c>
      <c r="D217" s="51">
        <f t="shared" si="10"/>
        <v>0</v>
      </c>
      <c r="E217" s="51">
        <f t="shared" si="11"/>
        <v>13</v>
      </c>
      <c r="F217" s="51">
        <f t="shared" si="12"/>
        <v>13</v>
      </c>
      <c r="G217" s="47"/>
      <c r="H217" s="47">
        <v>1</v>
      </c>
      <c r="I217" s="47">
        <v>1</v>
      </c>
      <c r="J217" s="47"/>
      <c r="K217" s="47"/>
      <c r="L217" s="47"/>
      <c r="M217" s="47"/>
      <c r="N217" s="47"/>
      <c r="O217" s="47"/>
      <c r="P217" s="47"/>
      <c r="Q217" s="47">
        <v>11</v>
      </c>
      <c r="R217" s="47">
        <v>11</v>
      </c>
      <c r="S217" s="47"/>
      <c r="T217" s="47"/>
      <c r="U217" s="47"/>
      <c r="V217" s="47"/>
      <c r="W217" s="47"/>
      <c r="X217" s="47"/>
      <c r="Y217" s="47"/>
      <c r="Z217" s="47">
        <v>1</v>
      </c>
      <c r="AA217" s="47">
        <v>1</v>
      </c>
    </row>
    <row r="218" spans="1:27" x14ac:dyDescent="0.2">
      <c r="A218" s="48">
        <v>14.100099999999999</v>
      </c>
      <c r="B218" s="49" t="s">
        <v>243</v>
      </c>
      <c r="C218" s="50" t="s">
        <v>557</v>
      </c>
      <c r="D218" s="51">
        <f t="shared" si="10"/>
        <v>0</v>
      </c>
      <c r="E218" s="51">
        <f t="shared" si="11"/>
        <v>3</v>
      </c>
      <c r="F218" s="51">
        <f t="shared" si="12"/>
        <v>3</v>
      </c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>
        <v>3</v>
      </c>
      <c r="R218" s="47">
        <v>3</v>
      </c>
      <c r="S218" s="47"/>
      <c r="T218" s="47"/>
      <c r="U218" s="47"/>
      <c r="V218" s="47"/>
      <c r="W218" s="47"/>
      <c r="X218" s="47"/>
      <c r="Y218" s="47"/>
      <c r="Z218" s="47"/>
      <c r="AA218" s="47"/>
    </row>
    <row r="219" spans="1:27" x14ac:dyDescent="0.2">
      <c r="A219" s="52">
        <v>14.190099999999999</v>
      </c>
      <c r="B219" s="49" t="s">
        <v>245</v>
      </c>
      <c r="C219" s="50" t="s">
        <v>558</v>
      </c>
      <c r="D219" s="51">
        <f t="shared" si="10"/>
        <v>1</v>
      </c>
      <c r="E219" s="51">
        <f t="shared" si="11"/>
        <v>5</v>
      </c>
      <c r="F219" s="51">
        <f t="shared" si="12"/>
        <v>6</v>
      </c>
      <c r="G219" s="47"/>
      <c r="H219" s="47"/>
      <c r="I219" s="47"/>
      <c r="J219" s="47"/>
      <c r="K219" s="47"/>
      <c r="L219" s="47"/>
      <c r="M219" s="47"/>
      <c r="N219" s="47"/>
      <c r="O219" s="47"/>
      <c r="P219" s="47">
        <v>1</v>
      </c>
      <c r="Q219" s="47">
        <v>4</v>
      </c>
      <c r="R219" s="47">
        <v>5</v>
      </c>
      <c r="S219" s="47"/>
      <c r="T219" s="47"/>
      <c r="U219" s="47"/>
      <c r="V219" s="47"/>
      <c r="W219" s="47"/>
      <c r="X219" s="47"/>
      <c r="Y219" s="47"/>
      <c r="Z219" s="47">
        <v>1</v>
      </c>
      <c r="AA219" s="47">
        <v>1</v>
      </c>
    </row>
    <row r="220" spans="1:27" x14ac:dyDescent="0.2">
      <c r="A220" s="36" t="s">
        <v>559</v>
      </c>
      <c r="B220" s="37"/>
      <c r="C220" s="38"/>
      <c r="D220" s="39">
        <f t="shared" si="10"/>
        <v>1440</v>
      </c>
      <c r="E220" s="39">
        <f t="shared" si="11"/>
        <v>636</v>
      </c>
      <c r="F220" s="39">
        <f t="shared" si="12"/>
        <v>2076</v>
      </c>
      <c r="G220" s="39">
        <v>12</v>
      </c>
      <c r="H220" s="39">
        <v>4</v>
      </c>
      <c r="I220" s="39">
        <v>16</v>
      </c>
      <c r="J220" s="39"/>
      <c r="K220" s="39">
        <v>1</v>
      </c>
      <c r="L220" s="39">
        <v>1</v>
      </c>
      <c r="M220" s="39">
        <v>54</v>
      </c>
      <c r="N220" s="39">
        <v>22</v>
      </c>
      <c r="O220" s="39">
        <v>76</v>
      </c>
      <c r="P220" s="39">
        <v>1084</v>
      </c>
      <c r="Q220" s="39">
        <v>440</v>
      </c>
      <c r="R220" s="39">
        <v>1524</v>
      </c>
      <c r="S220" s="39">
        <v>1</v>
      </c>
      <c r="T220" s="39">
        <v>2</v>
      </c>
      <c r="U220" s="39">
        <v>3</v>
      </c>
      <c r="V220" s="39">
        <v>11</v>
      </c>
      <c r="W220" s="39">
        <v>16</v>
      </c>
      <c r="X220" s="39">
        <v>27</v>
      </c>
      <c r="Y220" s="39">
        <v>278</v>
      </c>
      <c r="Z220" s="39">
        <v>151</v>
      </c>
      <c r="AA220" s="39">
        <v>429</v>
      </c>
    </row>
    <row r="221" spans="1:27" x14ac:dyDescent="0.2">
      <c r="A221" s="40" t="s">
        <v>12</v>
      </c>
      <c r="B221" s="41"/>
      <c r="C221" s="42"/>
      <c r="D221" s="43">
        <f t="shared" si="10"/>
        <v>1125</v>
      </c>
      <c r="E221" s="43">
        <f t="shared" si="11"/>
        <v>423</v>
      </c>
      <c r="F221" s="43">
        <f t="shared" si="12"/>
        <v>1548</v>
      </c>
      <c r="G221" s="43">
        <v>12</v>
      </c>
      <c r="H221" s="43">
        <v>3</v>
      </c>
      <c r="I221" s="43">
        <v>15</v>
      </c>
      <c r="J221" s="43"/>
      <c r="K221" s="43"/>
      <c r="L221" s="43"/>
      <c r="M221" s="43">
        <v>48</v>
      </c>
      <c r="N221" s="43">
        <v>16</v>
      </c>
      <c r="O221" s="43">
        <v>64</v>
      </c>
      <c r="P221" s="43">
        <v>859</v>
      </c>
      <c r="Q221" s="43">
        <v>319</v>
      </c>
      <c r="R221" s="43">
        <v>1178</v>
      </c>
      <c r="S221" s="43">
        <v>1</v>
      </c>
      <c r="T221" s="43">
        <v>1</v>
      </c>
      <c r="U221" s="43">
        <v>2</v>
      </c>
      <c r="V221" s="43">
        <v>2</v>
      </c>
      <c r="W221" s="43">
        <v>2</v>
      </c>
      <c r="X221" s="43">
        <v>4</v>
      </c>
      <c r="Y221" s="43">
        <v>203</v>
      </c>
      <c r="Z221" s="43">
        <v>82</v>
      </c>
      <c r="AA221" s="43">
        <v>285</v>
      </c>
    </row>
    <row r="222" spans="1:27" x14ac:dyDescent="0.2">
      <c r="A222" s="44" t="s">
        <v>13</v>
      </c>
      <c r="B222" s="45"/>
      <c r="C222" s="46"/>
      <c r="D222" s="47">
        <f t="shared" si="10"/>
        <v>883</v>
      </c>
      <c r="E222" s="47">
        <f t="shared" si="11"/>
        <v>291</v>
      </c>
      <c r="F222" s="47">
        <f t="shared" si="12"/>
        <v>1174</v>
      </c>
      <c r="G222" s="47">
        <v>10</v>
      </c>
      <c r="H222" s="47">
        <v>1</v>
      </c>
      <c r="I222" s="47">
        <v>11</v>
      </c>
      <c r="J222" s="47"/>
      <c r="K222" s="47"/>
      <c r="L222" s="47"/>
      <c r="M222" s="47">
        <v>37</v>
      </c>
      <c r="N222" s="47">
        <v>9</v>
      </c>
      <c r="O222" s="47">
        <v>46</v>
      </c>
      <c r="P222" s="47">
        <v>677</v>
      </c>
      <c r="Q222" s="47">
        <v>222</v>
      </c>
      <c r="R222" s="47">
        <v>899</v>
      </c>
      <c r="S222" s="47">
        <v>1</v>
      </c>
      <c r="T222" s="47">
        <v>1</v>
      </c>
      <c r="U222" s="47">
        <v>2</v>
      </c>
      <c r="V222" s="47">
        <v>2</v>
      </c>
      <c r="W222" s="47">
        <v>2</v>
      </c>
      <c r="X222" s="47">
        <v>4</v>
      </c>
      <c r="Y222" s="47">
        <v>156</v>
      </c>
      <c r="Z222" s="47">
        <v>56</v>
      </c>
      <c r="AA222" s="47">
        <v>212</v>
      </c>
    </row>
    <row r="223" spans="1:27" x14ac:dyDescent="0.2">
      <c r="A223" s="48">
        <v>16.010100000000001</v>
      </c>
      <c r="B223" s="49" t="s">
        <v>285</v>
      </c>
      <c r="C223" s="50" t="s">
        <v>286</v>
      </c>
      <c r="D223" s="51">
        <f t="shared" si="10"/>
        <v>338</v>
      </c>
      <c r="E223" s="51">
        <f t="shared" si="11"/>
        <v>69</v>
      </c>
      <c r="F223" s="51">
        <f t="shared" si="12"/>
        <v>407</v>
      </c>
      <c r="G223" s="47">
        <v>3</v>
      </c>
      <c r="H223" s="47">
        <v>1</v>
      </c>
      <c r="I223" s="47">
        <v>4</v>
      </c>
      <c r="J223" s="47"/>
      <c r="K223" s="47"/>
      <c r="L223" s="47"/>
      <c r="M223" s="47">
        <v>15</v>
      </c>
      <c r="N223" s="47">
        <v>2</v>
      </c>
      <c r="O223" s="47">
        <v>17</v>
      </c>
      <c r="P223" s="47">
        <v>263</v>
      </c>
      <c r="Q223" s="47">
        <v>49</v>
      </c>
      <c r="R223" s="47">
        <v>312</v>
      </c>
      <c r="S223" s="47"/>
      <c r="T223" s="47">
        <v>1</v>
      </c>
      <c r="U223" s="47">
        <v>1</v>
      </c>
      <c r="V223" s="47">
        <v>1</v>
      </c>
      <c r="W223" s="47"/>
      <c r="X223" s="47">
        <v>1</v>
      </c>
      <c r="Y223" s="47">
        <v>56</v>
      </c>
      <c r="Z223" s="47">
        <v>16</v>
      </c>
      <c r="AA223" s="47">
        <v>72</v>
      </c>
    </row>
    <row r="224" spans="1:27" x14ac:dyDescent="0.2">
      <c r="A224" s="52">
        <v>16.010400000000001</v>
      </c>
      <c r="B224" s="49" t="s">
        <v>287</v>
      </c>
      <c r="C224" s="50" t="s">
        <v>288</v>
      </c>
      <c r="D224" s="51">
        <f t="shared" ref="D224:D285" si="13">G224+J224+M224+P224+S224+V224+Y224</f>
        <v>84</v>
      </c>
      <c r="E224" s="51">
        <f t="shared" ref="E224:E285" si="14">H224+K224+N224+Q224+T224+W224+Z224</f>
        <v>24</v>
      </c>
      <c r="F224" s="51">
        <f t="shared" ref="F224:F285" si="15">I224+L224+O224+R224+U224+X224+AA224</f>
        <v>108</v>
      </c>
      <c r="G224" s="47"/>
      <c r="H224" s="47"/>
      <c r="I224" s="47"/>
      <c r="J224" s="47"/>
      <c r="K224" s="47"/>
      <c r="L224" s="47"/>
      <c r="M224" s="47">
        <v>3</v>
      </c>
      <c r="N224" s="47">
        <v>1</v>
      </c>
      <c r="O224" s="47">
        <v>4</v>
      </c>
      <c r="P224" s="47">
        <v>60</v>
      </c>
      <c r="Q224" s="47">
        <v>15</v>
      </c>
      <c r="R224" s="47">
        <v>75</v>
      </c>
      <c r="S224" s="47"/>
      <c r="T224" s="47"/>
      <c r="U224" s="47"/>
      <c r="V224" s="47"/>
      <c r="W224" s="47"/>
      <c r="X224" s="47"/>
      <c r="Y224" s="47">
        <v>21</v>
      </c>
      <c r="Z224" s="47">
        <v>8</v>
      </c>
      <c r="AA224" s="47">
        <v>29</v>
      </c>
    </row>
    <row r="225" spans="1:27" x14ac:dyDescent="0.2">
      <c r="A225" s="37"/>
      <c r="B225" s="49" t="s">
        <v>289</v>
      </c>
      <c r="C225" s="50" t="s">
        <v>290</v>
      </c>
      <c r="D225" s="51">
        <f t="shared" si="13"/>
        <v>60</v>
      </c>
      <c r="E225" s="51">
        <f t="shared" si="14"/>
        <v>20</v>
      </c>
      <c r="F225" s="51">
        <f t="shared" si="15"/>
        <v>80</v>
      </c>
      <c r="G225" s="47">
        <v>1</v>
      </c>
      <c r="H225" s="47"/>
      <c r="I225" s="47">
        <v>1</v>
      </c>
      <c r="J225" s="47"/>
      <c r="K225" s="47"/>
      <c r="L225" s="47"/>
      <c r="M225" s="47">
        <v>4</v>
      </c>
      <c r="N225" s="47">
        <v>1</v>
      </c>
      <c r="O225" s="47">
        <v>5</v>
      </c>
      <c r="P225" s="47">
        <v>44</v>
      </c>
      <c r="Q225" s="47">
        <v>16</v>
      </c>
      <c r="R225" s="47">
        <v>60</v>
      </c>
      <c r="S225" s="47"/>
      <c r="T225" s="47"/>
      <c r="U225" s="47"/>
      <c r="V225" s="47"/>
      <c r="W225" s="47"/>
      <c r="X225" s="47"/>
      <c r="Y225" s="47">
        <v>11</v>
      </c>
      <c r="Z225" s="47">
        <v>3</v>
      </c>
      <c r="AA225" s="47">
        <v>14</v>
      </c>
    </row>
    <row r="226" spans="1:27" x14ac:dyDescent="0.2">
      <c r="A226" s="48">
        <v>16.090499999999999</v>
      </c>
      <c r="B226" s="49" t="s">
        <v>293</v>
      </c>
      <c r="C226" s="50" t="s">
        <v>560</v>
      </c>
      <c r="D226" s="51">
        <f t="shared" si="13"/>
        <v>33</v>
      </c>
      <c r="E226" s="51">
        <f t="shared" si="14"/>
        <v>8</v>
      </c>
      <c r="F226" s="51">
        <f t="shared" si="15"/>
        <v>41</v>
      </c>
      <c r="G226" s="47"/>
      <c r="H226" s="47"/>
      <c r="I226" s="47"/>
      <c r="J226" s="47"/>
      <c r="K226" s="47"/>
      <c r="L226" s="47"/>
      <c r="M226" s="47">
        <v>2</v>
      </c>
      <c r="N226" s="47"/>
      <c r="O226" s="47">
        <v>2</v>
      </c>
      <c r="P226" s="47">
        <v>24</v>
      </c>
      <c r="Q226" s="47">
        <v>6</v>
      </c>
      <c r="R226" s="47">
        <v>30</v>
      </c>
      <c r="S226" s="47"/>
      <c r="T226" s="47"/>
      <c r="U226" s="47"/>
      <c r="V226" s="47"/>
      <c r="W226" s="47"/>
      <c r="X226" s="47"/>
      <c r="Y226" s="47">
        <v>7</v>
      </c>
      <c r="Z226" s="47">
        <v>2</v>
      </c>
      <c r="AA226" s="47">
        <v>9</v>
      </c>
    </row>
    <row r="227" spans="1:27" x14ac:dyDescent="0.2">
      <c r="A227" s="48">
        <v>23.010100000000001</v>
      </c>
      <c r="B227" s="49" t="s">
        <v>295</v>
      </c>
      <c r="C227" s="50" t="s">
        <v>296</v>
      </c>
      <c r="D227" s="51">
        <f t="shared" si="13"/>
        <v>5</v>
      </c>
      <c r="E227" s="51">
        <f t="shared" si="14"/>
        <v>2</v>
      </c>
      <c r="F227" s="51">
        <f t="shared" si="15"/>
        <v>7</v>
      </c>
      <c r="G227" s="47"/>
      <c r="H227" s="47"/>
      <c r="I227" s="47"/>
      <c r="J227" s="47"/>
      <c r="K227" s="47"/>
      <c r="L227" s="47"/>
      <c r="M227" s="47"/>
      <c r="N227" s="47"/>
      <c r="O227" s="47"/>
      <c r="P227" s="47">
        <v>1</v>
      </c>
      <c r="Q227" s="47"/>
      <c r="R227" s="47">
        <v>1</v>
      </c>
      <c r="S227" s="47"/>
      <c r="T227" s="47"/>
      <c r="U227" s="47"/>
      <c r="V227" s="47"/>
      <c r="W227" s="47"/>
      <c r="X227" s="47"/>
      <c r="Y227" s="47">
        <v>4</v>
      </c>
      <c r="Z227" s="47">
        <v>2</v>
      </c>
      <c r="AA227" s="47">
        <v>6</v>
      </c>
    </row>
    <row r="228" spans="1:27" x14ac:dyDescent="0.2">
      <c r="A228" s="48">
        <v>23.9999</v>
      </c>
      <c r="B228" s="49" t="s">
        <v>297</v>
      </c>
      <c r="C228" s="50" t="s">
        <v>561</v>
      </c>
      <c r="D228" s="51">
        <f t="shared" si="13"/>
        <v>41</v>
      </c>
      <c r="E228" s="51">
        <f t="shared" si="14"/>
        <v>8</v>
      </c>
      <c r="F228" s="51">
        <f t="shared" si="15"/>
        <v>49</v>
      </c>
      <c r="G228" s="47">
        <v>2</v>
      </c>
      <c r="H228" s="47"/>
      <c r="I228" s="47">
        <v>2</v>
      </c>
      <c r="J228" s="47"/>
      <c r="K228" s="47"/>
      <c r="L228" s="47"/>
      <c r="M228" s="47">
        <v>2</v>
      </c>
      <c r="N228" s="47"/>
      <c r="O228" s="47">
        <v>2</v>
      </c>
      <c r="P228" s="47">
        <v>33</v>
      </c>
      <c r="Q228" s="47">
        <v>6</v>
      </c>
      <c r="R228" s="47">
        <v>39</v>
      </c>
      <c r="S228" s="47"/>
      <c r="T228" s="47"/>
      <c r="U228" s="47"/>
      <c r="V228" s="47"/>
      <c r="W228" s="47">
        <v>1</v>
      </c>
      <c r="X228" s="47">
        <v>1</v>
      </c>
      <c r="Y228" s="47">
        <v>4</v>
      </c>
      <c r="Z228" s="47">
        <v>1</v>
      </c>
      <c r="AA228" s="47">
        <v>5</v>
      </c>
    </row>
    <row r="229" spans="1:27" x14ac:dyDescent="0.2">
      <c r="A229" s="48">
        <v>38.010100000000001</v>
      </c>
      <c r="B229" s="49" t="s">
        <v>299</v>
      </c>
      <c r="C229" s="50" t="s">
        <v>562</v>
      </c>
      <c r="D229" s="51">
        <f t="shared" si="13"/>
        <v>20</v>
      </c>
      <c r="E229" s="51">
        <f t="shared" si="14"/>
        <v>24</v>
      </c>
      <c r="F229" s="51">
        <f t="shared" si="15"/>
        <v>44</v>
      </c>
      <c r="G229" s="47"/>
      <c r="H229" s="47"/>
      <c r="I229" s="47"/>
      <c r="J229" s="47"/>
      <c r="K229" s="47"/>
      <c r="L229" s="47"/>
      <c r="M229" s="47">
        <v>2</v>
      </c>
      <c r="N229" s="47">
        <v>1</v>
      </c>
      <c r="O229" s="47">
        <v>3</v>
      </c>
      <c r="P229" s="47">
        <v>12</v>
      </c>
      <c r="Q229" s="47">
        <v>18</v>
      </c>
      <c r="R229" s="47">
        <v>30</v>
      </c>
      <c r="S229" s="47"/>
      <c r="T229" s="47"/>
      <c r="U229" s="47"/>
      <c r="V229" s="47">
        <v>1</v>
      </c>
      <c r="W229" s="47"/>
      <c r="X229" s="47">
        <v>1</v>
      </c>
      <c r="Y229" s="47">
        <v>5</v>
      </c>
      <c r="Z229" s="47">
        <v>5</v>
      </c>
      <c r="AA229" s="47">
        <v>10</v>
      </c>
    </row>
    <row r="230" spans="1:27" x14ac:dyDescent="0.2">
      <c r="A230" s="48">
        <v>50.0501</v>
      </c>
      <c r="B230" s="49" t="s">
        <v>301</v>
      </c>
      <c r="C230" s="50" t="s">
        <v>302</v>
      </c>
      <c r="D230" s="51">
        <f t="shared" si="13"/>
        <v>178</v>
      </c>
      <c r="E230" s="51">
        <f t="shared" si="14"/>
        <v>79</v>
      </c>
      <c r="F230" s="51">
        <f t="shared" si="15"/>
        <v>257</v>
      </c>
      <c r="G230" s="47">
        <v>3</v>
      </c>
      <c r="H230" s="47"/>
      <c r="I230" s="47">
        <v>3</v>
      </c>
      <c r="J230" s="47"/>
      <c r="K230" s="47"/>
      <c r="L230" s="47"/>
      <c r="M230" s="47">
        <v>5</v>
      </c>
      <c r="N230" s="47">
        <v>1</v>
      </c>
      <c r="O230" s="47">
        <v>6</v>
      </c>
      <c r="P230" s="47">
        <v>142</v>
      </c>
      <c r="Q230" s="47">
        <v>63</v>
      </c>
      <c r="R230" s="47">
        <v>205</v>
      </c>
      <c r="S230" s="47">
        <v>1</v>
      </c>
      <c r="T230" s="47"/>
      <c r="U230" s="47">
        <v>1</v>
      </c>
      <c r="V230" s="47"/>
      <c r="W230" s="47">
        <v>1</v>
      </c>
      <c r="X230" s="47">
        <v>1</v>
      </c>
      <c r="Y230" s="47">
        <v>27</v>
      </c>
      <c r="Z230" s="47">
        <v>14</v>
      </c>
      <c r="AA230" s="47">
        <v>41</v>
      </c>
    </row>
    <row r="231" spans="1:27" x14ac:dyDescent="0.2">
      <c r="A231" s="48">
        <v>50.070300000000003</v>
      </c>
      <c r="B231" s="49" t="s">
        <v>303</v>
      </c>
      <c r="C231" s="50" t="s">
        <v>304</v>
      </c>
      <c r="D231" s="51">
        <f t="shared" si="13"/>
        <v>75</v>
      </c>
      <c r="E231" s="51">
        <f t="shared" si="14"/>
        <v>11</v>
      </c>
      <c r="F231" s="51">
        <f t="shared" si="15"/>
        <v>86</v>
      </c>
      <c r="G231" s="47"/>
      <c r="H231" s="47"/>
      <c r="I231" s="47"/>
      <c r="J231" s="47"/>
      <c r="K231" s="47"/>
      <c r="L231" s="47"/>
      <c r="M231" s="47">
        <v>2</v>
      </c>
      <c r="N231" s="47">
        <v>1</v>
      </c>
      <c r="O231" s="47">
        <v>3</v>
      </c>
      <c r="P231" s="47">
        <v>60</v>
      </c>
      <c r="Q231" s="47">
        <v>10</v>
      </c>
      <c r="R231" s="47">
        <v>70</v>
      </c>
      <c r="S231" s="47"/>
      <c r="T231" s="47"/>
      <c r="U231" s="47"/>
      <c r="V231" s="47"/>
      <c r="W231" s="47"/>
      <c r="X231" s="47"/>
      <c r="Y231" s="47">
        <v>13</v>
      </c>
      <c r="Z231" s="47"/>
      <c r="AA231" s="47">
        <v>13</v>
      </c>
    </row>
    <row r="232" spans="1:27" x14ac:dyDescent="0.2">
      <c r="A232" s="48">
        <v>50.0901</v>
      </c>
      <c r="B232" s="49" t="s">
        <v>305</v>
      </c>
      <c r="C232" s="50" t="s">
        <v>563</v>
      </c>
      <c r="D232" s="51">
        <f t="shared" si="13"/>
        <v>49</v>
      </c>
      <c r="E232" s="51">
        <f t="shared" si="14"/>
        <v>46</v>
      </c>
      <c r="F232" s="51">
        <f t="shared" si="15"/>
        <v>95</v>
      </c>
      <c r="G232" s="47">
        <v>1</v>
      </c>
      <c r="H232" s="47"/>
      <c r="I232" s="47">
        <v>1</v>
      </c>
      <c r="J232" s="47"/>
      <c r="K232" s="47"/>
      <c r="L232" s="47"/>
      <c r="M232" s="47">
        <v>2</v>
      </c>
      <c r="N232" s="47">
        <v>2</v>
      </c>
      <c r="O232" s="47">
        <v>4</v>
      </c>
      <c r="P232" s="47">
        <v>38</v>
      </c>
      <c r="Q232" s="47">
        <v>39</v>
      </c>
      <c r="R232" s="47">
        <v>77</v>
      </c>
      <c r="S232" s="47"/>
      <c r="T232" s="47"/>
      <c r="U232" s="47"/>
      <c r="V232" s="47"/>
      <c r="W232" s="47"/>
      <c r="X232" s="47"/>
      <c r="Y232" s="47">
        <v>8</v>
      </c>
      <c r="Z232" s="47">
        <v>5</v>
      </c>
      <c r="AA232" s="47">
        <v>13</v>
      </c>
    </row>
    <row r="233" spans="1:27" x14ac:dyDescent="0.2">
      <c r="A233" s="44" t="s">
        <v>430</v>
      </c>
      <c r="B233" s="45"/>
      <c r="C233" s="46"/>
      <c r="D233" s="47">
        <f t="shared" si="13"/>
        <v>92</v>
      </c>
      <c r="E233" s="47">
        <f t="shared" si="14"/>
        <v>38</v>
      </c>
      <c r="F233" s="47">
        <f t="shared" si="15"/>
        <v>130</v>
      </c>
      <c r="G233" s="47"/>
      <c r="H233" s="47"/>
      <c r="I233" s="47"/>
      <c r="J233" s="47"/>
      <c r="K233" s="47"/>
      <c r="L233" s="47"/>
      <c r="M233" s="47">
        <v>5</v>
      </c>
      <c r="N233" s="47">
        <v>1</v>
      </c>
      <c r="O233" s="47">
        <v>6</v>
      </c>
      <c r="P233" s="47">
        <v>68</v>
      </c>
      <c r="Q233" s="47">
        <v>33</v>
      </c>
      <c r="R233" s="47">
        <v>101</v>
      </c>
      <c r="S233" s="47"/>
      <c r="T233" s="47"/>
      <c r="U233" s="47"/>
      <c r="V233" s="47"/>
      <c r="W233" s="47"/>
      <c r="X233" s="47"/>
      <c r="Y233" s="47">
        <v>19</v>
      </c>
      <c r="Z233" s="47">
        <v>4</v>
      </c>
      <c r="AA233" s="47">
        <v>23</v>
      </c>
    </row>
    <row r="234" spans="1:27" x14ac:dyDescent="0.2">
      <c r="A234" s="48">
        <v>50.060499999999998</v>
      </c>
      <c r="B234" s="49" t="s">
        <v>312</v>
      </c>
      <c r="C234" s="50" t="s">
        <v>564</v>
      </c>
      <c r="D234" s="51">
        <f t="shared" si="13"/>
        <v>7</v>
      </c>
      <c r="E234" s="51">
        <f t="shared" si="14"/>
        <v>3</v>
      </c>
      <c r="F234" s="51">
        <f t="shared" si="15"/>
        <v>10</v>
      </c>
      <c r="G234" s="47"/>
      <c r="H234" s="47"/>
      <c r="I234" s="47"/>
      <c r="J234" s="47"/>
      <c r="K234" s="47"/>
      <c r="L234" s="47"/>
      <c r="M234" s="47">
        <v>1</v>
      </c>
      <c r="N234" s="47"/>
      <c r="O234" s="47">
        <v>1</v>
      </c>
      <c r="P234" s="47">
        <v>4</v>
      </c>
      <c r="Q234" s="47">
        <v>2</v>
      </c>
      <c r="R234" s="47">
        <v>6</v>
      </c>
      <c r="S234" s="47"/>
      <c r="T234" s="47"/>
      <c r="U234" s="47"/>
      <c r="V234" s="47"/>
      <c r="W234" s="47"/>
      <c r="X234" s="47"/>
      <c r="Y234" s="47">
        <v>2</v>
      </c>
      <c r="Z234" s="47">
        <v>1</v>
      </c>
      <c r="AA234" s="47">
        <v>3</v>
      </c>
    </row>
    <row r="235" spans="1:27" x14ac:dyDescent="0.2">
      <c r="A235" s="48">
        <v>50.070099999999996</v>
      </c>
      <c r="B235" s="49" t="s">
        <v>314</v>
      </c>
      <c r="C235" s="50" t="s">
        <v>565</v>
      </c>
      <c r="D235" s="51">
        <f t="shared" si="13"/>
        <v>3</v>
      </c>
      <c r="E235" s="51">
        <f t="shared" si="14"/>
        <v>1</v>
      </c>
      <c r="F235" s="51">
        <f t="shared" si="15"/>
        <v>4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>
        <v>1</v>
      </c>
      <c r="R235" s="47">
        <v>1</v>
      </c>
      <c r="S235" s="47"/>
      <c r="T235" s="47"/>
      <c r="U235" s="47"/>
      <c r="V235" s="47"/>
      <c r="W235" s="47"/>
      <c r="X235" s="47"/>
      <c r="Y235" s="47">
        <v>3</v>
      </c>
      <c r="Z235" s="47"/>
      <c r="AA235" s="47">
        <v>3</v>
      </c>
    </row>
    <row r="236" spans="1:27" x14ac:dyDescent="0.2">
      <c r="A236" s="52">
        <v>50.0702</v>
      </c>
      <c r="B236" s="49" t="s">
        <v>602</v>
      </c>
      <c r="C236" s="50" t="s">
        <v>603</v>
      </c>
      <c r="D236" s="51">
        <f t="shared" si="13"/>
        <v>26</v>
      </c>
      <c r="E236" s="51">
        <f t="shared" si="14"/>
        <v>7</v>
      </c>
      <c r="F236" s="51">
        <f t="shared" si="15"/>
        <v>33</v>
      </c>
      <c r="G236" s="47"/>
      <c r="H236" s="47"/>
      <c r="I236" s="47"/>
      <c r="J236" s="47"/>
      <c r="K236" s="47"/>
      <c r="L236" s="47"/>
      <c r="M236" s="47">
        <v>3</v>
      </c>
      <c r="N236" s="47"/>
      <c r="O236" s="47">
        <v>3</v>
      </c>
      <c r="P236" s="47">
        <v>23</v>
      </c>
      <c r="Q236" s="47">
        <v>7</v>
      </c>
      <c r="R236" s="47">
        <v>30</v>
      </c>
      <c r="S236" s="47"/>
      <c r="T236" s="47"/>
      <c r="U236" s="47"/>
      <c r="V236" s="47"/>
      <c r="W236" s="47"/>
      <c r="X236" s="47"/>
      <c r="Y236" s="47"/>
      <c r="Z236" s="47"/>
      <c r="AA236" s="47"/>
    </row>
    <row r="237" spans="1:27" x14ac:dyDescent="0.2">
      <c r="A237" s="37"/>
      <c r="B237" s="49" t="s">
        <v>391</v>
      </c>
      <c r="C237" s="50" t="s">
        <v>566</v>
      </c>
      <c r="D237" s="51">
        <f t="shared" si="13"/>
        <v>31</v>
      </c>
      <c r="E237" s="51">
        <f t="shared" si="14"/>
        <v>12</v>
      </c>
      <c r="F237" s="51">
        <f t="shared" si="15"/>
        <v>43</v>
      </c>
      <c r="G237" s="47"/>
      <c r="H237" s="47"/>
      <c r="I237" s="47"/>
      <c r="J237" s="47"/>
      <c r="K237" s="47"/>
      <c r="L237" s="47"/>
      <c r="M237" s="47">
        <v>1</v>
      </c>
      <c r="N237" s="47">
        <v>1</v>
      </c>
      <c r="O237" s="47">
        <v>2</v>
      </c>
      <c r="P237" s="47">
        <v>22</v>
      </c>
      <c r="Q237" s="47">
        <v>11</v>
      </c>
      <c r="R237" s="47">
        <v>33</v>
      </c>
      <c r="S237" s="47"/>
      <c r="T237" s="47"/>
      <c r="U237" s="47"/>
      <c r="V237" s="47"/>
      <c r="W237" s="47"/>
      <c r="X237" s="47"/>
      <c r="Y237" s="47">
        <v>8</v>
      </c>
      <c r="Z237" s="47"/>
      <c r="AA237" s="47">
        <v>8</v>
      </c>
    </row>
    <row r="238" spans="1:27" x14ac:dyDescent="0.2">
      <c r="A238" s="48">
        <v>50.070399999999999</v>
      </c>
      <c r="B238" s="49" t="s">
        <v>316</v>
      </c>
      <c r="C238" s="50" t="s">
        <v>567</v>
      </c>
      <c r="D238" s="51">
        <f t="shared" si="13"/>
        <v>2</v>
      </c>
      <c r="E238" s="51">
        <f t="shared" si="14"/>
        <v>4</v>
      </c>
      <c r="F238" s="51">
        <f t="shared" si="15"/>
        <v>6</v>
      </c>
      <c r="G238" s="47"/>
      <c r="H238" s="47"/>
      <c r="I238" s="47"/>
      <c r="J238" s="47"/>
      <c r="K238" s="47"/>
      <c r="L238" s="47"/>
      <c r="M238" s="47"/>
      <c r="N238" s="47"/>
      <c r="O238" s="47"/>
      <c r="P238" s="47">
        <v>2</v>
      </c>
      <c r="Q238" s="47">
        <v>4</v>
      </c>
      <c r="R238" s="47">
        <v>6</v>
      </c>
      <c r="S238" s="47"/>
      <c r="T238" s="47"/>
      <c r="U238" s="47"/>
      <c r="V238" s="47"/>
      <c r="W238" s="47"/>
      <c r="X238" s="47"/>
      <c r="Y238" s="47"/>
      <c r="Z238" s="47"/>
      <c r="AA238" s="47"/>
    </row>
    <row r="239" spans="1:27" x14ac:dyDescent="0.2">
      <c r="A239" s="52">
        <v>50.070500000000003</v>
      </c>
      <c r="B239" s="49" t="s">
        <v>320</v>
      </c>
      <c r="C239" s="50" t="s">
        <v>568</v>
      </c>
      <c r="D239" s="51">
        <f t="shared" si="13"/>
        <v>10</v>
      </c>
      <c r="E239" s="51">
        <f t="shared" si="14"/>
        <v>4</v>
      </c>
      <c r="F239" s="51">
        <f t="shared" si="15"/>
        <v>14</v>
      </c>
      <c r="G239" s="47"/>
      <c r="H239" s="47"/>
      <c r="I239" s="47"/>
      <c r="J239" s="47"/>
      <c r="K239" s="47"/>
      <c r="L239" s="47"/>
      <c r="M239" s="47"/>
      <c r="N239" s="47"/>
      <c r="O239" s="47"/>
      <c r="P239" s="47">
        <v>8</v>
      </c>
      <c r="Q239" s="47">
        <v>3</v>
      </c>
      <c r="R239" s="47">
        <v>11</v>
      </c>
      <c r="S239" s="47"/>
      <c r="T239" s="47"/>
      <c r="U239" s="47"/>
      <c r="V239" s="47"/>
      <c r="W239" s="47"/>
      <c r="X239" s="47"/>
      <c r="Y239" s="47">
        <v>2</v>
      </c>
      <c r="Z239" s="47">
        <v>1</v>
      </c>
      <c r="AA239" s="47">
        <v>3</v>
      </c>
    </row>
    <row r="240" spans="1:27" x14ac:dyDescent="0.2">
      <c r="A240" s="53"/>
      <c r="B240" s="49" t="s">
        <v>318</v>
      </c>
      <c r="C240" s="50" t="s">
        <v>569</v>
      </c>
      <c r="D240" s="51">
        <f t="shared" si="13"/>
        <v>3</v>
      </c>
      <c r="E240" s="51">
        <f t="shared" si="14"/>
        <v>4</v>
      </c>
      <c r="F240" s="51">
        <f t="shared" si="15"/>
        <v>7</v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>
        <v>1</v>
      </c>
      <c r="Q240" s="47">
        <v>4</v>
      </c>
      <c r="R240" s="47">
        <v>5</v>
      </c>
      <c r="S240" s="47"/>
      <c r="T240" s="47"/>
      <c r="U240" s="47"/>
      <c r="V240" s="47"/>
      <c r="W240" s="47"/>
      <c r="X240" s="47"/>
      <c r="Y240" s="47">
        <v>2</v>
      </c>
      <c r="Z240" s="47"/>
      <c r="AA240" s="47">
        <v>2</v>
      </c>
    </row>
    <row r="241" spans="1:27" x14ac:dyDescent="0.2">
      <c r="A241" s="37"/>
      <c r="B241" s="49" t="s">
        <v>322</v>
      </c>
      <c r="C241" s="50" t="s">
        <v>570</v>
      </c>
      <c r="D241" s="51">
        <f t="shared" si="13"/>
        <v>10</v>
      </c>
      <c r="E241" s="51">
        <f t="shared" si="14"/>
        <v>2</v>
      </c>
      <c r="F241" s="51">
        <f t="shared" si="15"/>
        <v>12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>
        <v>8</v>
      </c>
      <c r="Q241" s="47"/>
      <c r="R241" s="47">
        <v>8</v>
      </c>
      <c r="S241" s="47"/>
      <c r="T241" s="47"/>
      <c r="U241" s="47"/>
      <c r="V241" s="47"/>
      <c r="W241" s="47"/>
      <c r="X241" s="47"/>
      <c r="Y241" s="47">
        <v>2</v>
      </c>
      <c r="Z241" s="47">
        <v>2</v>
      </c>
      <c r="AA241" s="47">
        <v>4</v>
      </c>
    </row>
    <row r="242" spans="1:27" x14ac:dyDescent="0.2">
      <c r="A242" s="48">
        <v>50.070900000000002</v>
      </c>
      <c r="B242" s="49" t="s">
        <v>326</v>
      </c>
      <c r="C242" s="50" t="s">
        <v>572</v>
      </c>
      <c r="D242" s="51">
        <f t="shared" si="13"/>
        <v>0</v>
      </c>
      <c r="E242" s="51">
        <f t="shared" si="14"/>
        <v>1</v>
      </c>
      <c r="F242" s="51">
        <f t="shared" si="15"/>
        <v>1</v>
      </c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>
        <v>1</v>
      </c>
      <c r="R242" s="47">
        <v>1</v>
      </c>
      <c r="S242" s="47"/>
      <c r="T242" s="47"/>
      <c r="U242" s="47"/>
      <c r="V242" s="47"/>
      <c r="W242" s="47"/>
      <c r="X242" s="47"/>
      <c r="Y242" s="47"/>
      <c r="Z242" s="47"/>
      <c r="AA242" s="47"/>
    </row>
    <row r="243" spans="1:27" x14ac:dyDescent="0.2">
      <c r="A243" s="44" t="s">
        <v>418</v>
      </c>
      <c r="B243" s="45"/>
      <c r="C243" s="46"/>
      <c r="D243" s="47">
        <f t="shared" si="13"/>
        <v>103</v>
      </c>
      <c r="E243" s="47">
        <f t="shared" si="14"/>
        <v>39</v>
      </c>
      <c r="F243" s="47">
        <f t="shared" si="15"/>
        <v>142</v>
      </c>
      <c r="G243" s="47">
        <v>1</v>
      </c>
      <c r="H243" s="47">
        <v>2</v>
      </c>
      <c r="I243" s="47">
        <v>3</v>
      </c>
      <c r="J243" s="47"/>
      <c r="K243" s="47"/>
      <c r="L243" s="47"/>
      <c r="M243" s="47">
        <v>4</v>
      </c>
      <c r="N243" s="47">
        <v>1</v>
      </c>
      <c r="O243" s="47">
        <v>5</v>
      </c>
      <c r="P243" s="47">
        <v>87</v>
      </c>
      <c r="Q243" s="47">
        <v>29</v>
      </c>
      <c r="R243" s="47">
        <v>116</v>
      </c>
      <c r="S243" s="47"/>
      <c r="T243" s="47"/>
      <c r="U243" s="47"/>
      <c r="V243" s="47"/>
      <c r="W243" s="47"/>
      <c r="X243" s="47"/>
      <c r="Y243" s="47">
        <v>11</v>
      </c>
      <c r="Z243" s="47">
        <v>7</v>
      </c>
      <c r="AA243" s="47">
        <v>18</v>
      </c>
    </row>
    <row r="244" spans="1:27" x14ac:dyDescent="0.2">
      <c r="A244" s="52">
        <v>30.9999</v>
      </c>
      <c r="B244" s="49" t="s">
        <v>329</v>
      </c>
      <c r="C244" s="50" t="s">
        <v>573</v>
      </c>
      <c r="D244" s="51">
        <f t="shared" si="13"/>
        <v>18</v>
      </c>
      <c r="E244" s="51">
        <f t="shared" si="14"/>
        <v>8</v>
      </c>
      <c r="F244" s="51">
        <f t="shared" si="15"/>
        <v>26</v>
      </c>
      <c r="G244" s="47"/>
      <c r="H244" s="47"/>
      <c r="I244" s="47"/>
      <c r="J244" s="47"/>
      <c r="K244" s="47"/>
      <c r="L244" s="47"/>
      <c r="M244" s="47">
        <v>1</v>
      </c>
      <c r="N244" s="47"/>
      <c r="O244" s="47">
        <v>1</v>
      </c>
      <c r="P244" s="47">
        <v>15</v>
      </c>
      <c r="Q244" s="47">
        <v>5</v>
      </c>
      <c r="R244" s="47">
        <v>20</v>
      </c>
      <c r="S244" s="47"/>
      <c r="T244" s="47"/>
      <c r="U244" s="47"/>
      <c r="V244" s="47"/>
      <c r="W244" s="47"/>
      <c r="X244" s="47"/>
      <c r="Y244" s="47">
        <v>2</v>
      </c>
      <c r="Z244" s="47">
        <v>3</v>
      </c>
      <c r="AA244" s="47">
        <v>5</v>
      </c>
    </row>
    <row r="245" spans="1:27" x14ac:dyDescent="0.2">
      <c r="A245" s="53"/>
      <c r="B245" s="49" t="s">
        <v>331</v>
      </c>
      <c r="C245" s="50" t="s">
        <v>574</v>
      </c>
      <c r="D245" s="51">
        <f t="shared" si="13"/>
        <v>14</v>
      </c>
      <c r="E245" s="51">
        <f t="shared" si="14"/>
        <v>4</v>
      </c>
      <c r="F245" s="51">
        <f t="shared" si="15"/>
        <v>18</v>
      </c>
      <c r="G245" s="47"/>
      <c r="H245" s="47"/>
      <c r="I245" s="47"/>
      <c r="J245" s="47"/>
      <c r="K245" s="47"/>
      <c r="L245" s="47"/>
      <c r="M245" s="47"/>
      <c r="N245" s="47"/>
      <c r="O245" s="47"/>
      <c r="P245" s="47">
        <v>10</v>
      </c>
      <c r="Q245" s="47">
        <v>1</v>
      </c>
      <c r="R245" s="47">
        <v>11</v>
      </c>
      <c r="S245" s="47"/>
      <c r="T245" s="47"/>
      <c r="U245" s="47"/>
      <c r="V245" s="47"/>
      <c r="W245" s="47"/>
      <c r="X245" s="47"/>
      <c r="Y245" s="47">
        <v>4</v>
      </c>
      <c r="Z245" s="47">
        <v>3</v>
      </c>
      <c r="AA245" s="47">
        <v>7</v>
      </c>
    </row>
    <row r="246" spans="1:27" x14ac:dyDescent="0.2">
      <c r="A246" s="53"/>
      <c r="B246" s="49" t="s">
        <v>333</v>
      </c>
      <c r="C246" s="50" t="s">
        <v>575</v>
      </c>
      <c r="D246" s="51">
        <f t="shared" si="13"/>
        <v>10</v>
      </c>
      <c r="E246" s="51">
        <f t="shared" si="14"/>
        <v>5</v>
      </c>
      <c r="F246" s="51">
        <f t="shared" si="15"/>
        <v>15</v>
      </c>
      <c r="G246" s="47"/>
      <c r="H246" s="47"/>
      <c r="I246" s="47"/>
      <c r="J246" s="47"/>
      <c r="K246" s="47"/>
      <c r="L246" s="47"/>
      <c r="M246" s="47">
        <v>1</v>
      </c>
      <c r="N246" s="47"/>
      <c r="O246" s="47">
        <v>1</v>
      </c>
      <c r="P246" s="47">
        <v>5</v>
      </c>
      <c r="Q246" s="47">
        <v>4</v>
      </c>
      <c r="R246" s="47">
        <v>9</v>
      </c>
      <c r="S246" s="47"/>
      <c r="T246" s="47"/>
      <c r="U246" s="47"/>
      <c r="V246" s="47"/>
      <c r="W246" s="47"/>
      <c r="X246" s="47"/>
      <c r="Y246" s="47">
        <v>4</v>
      </c>
      <c r="Z246" s="47">
        <v>1</v>
      </c>
      <c r="AA246" s="47">
        <v>5</v>
      </c>
    </row>
    <row r="247" spans="1:27" x14ac:dyDescent="0.2">
      <c r="A247" s="53"/>
      <c r="B247" s="49" t="s">
        <v>337</v>
      </c>
      <c r="C247" s="50" t="s">
        <v>69</v>
      </c>
      <c r="D247" s="51">
        <f t="shared" si="13"/>
        <v>56</v>
      </c>
      <c r="E247" s="51">
        <f t="shared" si="14"/>
        <v>19</v>
      </c>
      <c r="F247" s="51">
        <f t="shared" si="15"/>
        <v>75</v>
      </c>
      <c r="G247" s="47">
        <v>1</v>
      </c>
      <c r="H247" s="47">
        <v>2</v>
      </c>
      <c r="I247" s="47">
        <v>3</v>
      </c>
      <c r="J247" s="47"/>
      <c r="K247" s="47"/>
      <c r="L247" s="47"/>
      <c r="M247" s="47">
        <v>2</v>
      </c>
      <c r="N247" s="47">
        <v>1</v>
      </c>
      <c r="O247" s="47">
        <v>3</v>
      </c>
      <c r="P247" s="47">
        <v>52</v>
      </c>
      <c r="Q247" s="47">
        <v>16</v>
      </c>
      <c r="R247" s="47">
        <v>68</v>
      </c>
      <c r="S247" s="47"/>
      <c r="T247" s="47"/>
      <c r="U247" s="47"/>
      <c r="V247" s="47"/>
      <c r="W247" s="47"/>
      <c r="X247" s="47"/>
      <c r="Y247" s="47">
        <v>1</v>
      </c>
      <c r="Z247" s="47"/>
      <c r="AA247" s="47">
        <v>1</v>
      </c>
    </row>
    <row r="248" spans="1:27" x14ac:dyDescent="0.2">
      <c r="A248" s="53"/>
      <c r="B248" s="49" t="s">
        <v>335</v>
      </c>
      <c r="C248" s="50" t="s">
        <v>576</v>
      </c>
      <c r="D248" s="51">
        <f t="shared" si="13"/>
        <v>1</v>
      </c>
      <c r="E248" s="51">
        <f t="shared" si="14"/>
        <v>0</v>
      </c>
      <c r="F248" s="51">
        <f t="shared" si="15"/>
        <v>1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>
        <v>1</v>
      </c>
      <c r="Q248" s="47"/>
      <c r="R248" s="47">
        <v>1</v>
      </c>
      <c r="S248" s="47"/>
      <c r="T248" s="47"/>
      <c r="U248" s="47"/>
      <c r="V248" s="47"/>
      <c r="W248" s="47"/>
      <c r="X248" s="47"/>
      <c r="Y248" s="47"/>
      <c r="Z248" s="47"/>
      <c r="AA248" s="47"/>
    </row>
    <row r="249" spans="1:27" x14ac:dyDescent="0.2">
      <c r="A249" s="37"/>
      <c r="B249" s="49" t="s">
        <v>595</v>
      </c>
      <c r="C249" s="50" t="s">
        <v>596</v>
      </c>
      <c r="D249" s="51">
        <f t="shared" si="13"/>
        <v>4</v>
      </c>
      <c r="E249" s="51">
        <f t="shared" si="14"/>
        <v>3</v>
      </c>
      <c r="F249" s="51">
        <f t="shared" si="15"/>
        <v>7</v>
      </c>
      <c r="G249" s="47"/>
      <c r="H249" s="47"/>
      <c r="I249" s="47"/>
      <c r="J249" s="47"/>
      <c r="K249" s="47"/>
      <c r="L249" s="47"/>
      <c r="M249" s="47"/>
      <c r="N249" s="47"/>
      <c r="O249" s="47"/>
      <c r="P249" s="47">
        <v>4</v>
      </c>
      <c r="Q249" s="47">
        <v>3</v>
      </c>
      <c r="R249" s="47">
        <v>7</v>
      </c>
      <c r="S249" s="47"/>
      <c r="T249" s="47"/>
      <c r="U249" s="47"/>
      <c r="V249" s="47"/>
      <c r="W249" s="47"/>
      <c r="X249" s="47"/>
      <c r="Y249" s="47"/>
      <c r="Z249" s="47"/>
      <c r="AA249" s="47"/>
    </row>
    <row r="250" spans="1:27" x14ac:dyDescent="0.2">
      <c r="A250" s="44" t="s">
        <v>431</v>
      </c>
      <c r="B250" s="45"/>
      <c r="C250" s="46"/>
      <c r="D250" s="47">
        <f t="shared" si="13"/>
        <v>47</v>
      </c>
      <c r="E250" s="47">
        <f t="shared" si="14"/>
        <v>55</v>
      </c>
      <c r="F250" s="47">
        <f t="shared" si="15"/>
        <v>102</v>
      </c>
      <c r="G250" s="47">
        <v>1</v>
      </c>
      <c r="H250" s="47"/>
      <c r="I250" s="47">
        <v>1</v>
      </c>
      <c r="J250" s="47"/>
      <c r="K250" s="47"/>
      <c r="L250" s="47"/>
      <c r="M250" s="47">
        <v>2</v>
      </c>
      <c r="N250" s="47">
        <v>5</v>
      </c>
      <c r="O250" s="47">
        <v>7</v>
      </c>
      <c r="P250" s="47">
        <v>27</v>
      </c>
      <c r="Q250" s="47">
        <v>35</v>
      </c>
      <c r="R250" s="47">
        <v>62</v>
      </c>
      <c r="S250" s="47"/>
      <c r="T250" s="47"/>
      <c r="U250" s="47"/>
      <c r="V250" s="47"/>
      <c r="W250" s="47"/>
      <c r="X250" s="47"/>
      <c r="Y250" s="47">
        <v>17</v>
      </c>
      <c r="Z250" s="47">
        <v>15</v>
      </c>
      <c r="AA250" s="47">
        <v>32</v>
      </c>
    </row>
    <row r="251" spans="1:27" x14ac:dyDescent="0.2">
      <c r="A251" s="48">
        <v>54.010300000000001</v>
      </c>
      <c r="B251" s="49" t="s">
        <v>307</v>
      </c>
      <c r="C251" s="50" t="s">
        <v>308</v>
      </c>
      <c r="D251" s="51">
        <f t="shared" si="13"/>
        <v>25</v>
      </c>
      <c r="E251" s="51">
        <f t="shared" si="14"/>
        <v>32</v>
      </c>
      <c r="F251" s="51">
        <f t="shared" si="15"/>
        <v>57</v>
      </c>
      <c r="G251" s="47"/>
      <c r="H251" s="47"/>
      <c r="I251" s="47"/>
      <c r="J251" s="47"/>
      <c r="K251" s="47"/>
      <c r="L251" s="47"/>
      <c r="M251" s="47">
        <v>1</v>
      </c>
      <c r="N251" s="47">
        <v>4</v>
      </c>
      <c r="O251" s="47">
        <v>5</v>
      </c>
      <c r="P251" s="47">
        <v>17</v>
      </c>
      <c r="Q251" s="47">
        <v>17</v>
      </c>
      <c r="R251" s="47">
        <v>34</v>
      </c>
      <c r="S251" s="47"/>
      <c r="T251" s="47"/>
      <c r="U251" s="47"/>
      <c r="V251" s="47"/>
      <c r="W251" s="47"/>
      <c r="X251" s="47"/>
      <c r="Y251" s="47">
        <v>7</v>
      </c>
      <c r="Z251" s="47">
        <v>11</v>
      </c>
      <c r="AA251" s="47">
        <v>18</v>
      </c>
    </row>
    <row r="252" spans="1:27" x14ac:dyDescent="0.2">
      <c r="A252" s="48">
        <v>54.0199</v>
      </c>
      <c r="B252" s="49" t="s">
        <v>309</v>
      </c>
      <c r="C252" s="50" t="s">
        <v>577</v>
      </c>
      <c r="D252" s="51">
        <f t="shared" si="13"/>
        <v>22</v>
      </c>
      <c r="E252" s="51">
        <f t="shared" si="14"/>
        <v>23</v>
      </c>
      <c r="F252" s="51">
        <f t="shared" si="15"/>
        <v>45</v>
      </c>
      <c r="G252" s="47">
        <v>1</v>
      </c>
      <c r="H252" s="47"/>
      <c r="I252" s="47">
        <v>1</v>
      </c>
      <c r="J252" s="47"/>
      <c r="K252" s="47"/>
      <c r="L252" s="47"/>
      <c r="M252" s="47">
        <v>1</v>
      </c>
      <c r="N252" s="47">
        <v>1</v>
      </c>
      <c r="O252" s="47">
        <v>2</v>
      </c>
      <c r="P252" s="47">
        <v>10</v>
      </c>
      <c r="Q252" s="47">
        <v>18</v>
      </c>
      <c r="R252" s="47">
        <v>28</v>
      </c>
      <c r="S252" s="47"/>
      <c r="T252" s="47"/>
      <c r="U252" s="47"/>
      <c r="V252" s="47"/>
      <c r="W252" s="47"/>
      <c r="X252" s="47"/>
      <c r="Y252" s="47">
        <v>10</v>
      </c>
      <c r="Z252" s="47">
        <v>4</v>
      </c>
      <c r="AA252" s="47">
        <v>14</v>
      </c>
    </row>
    <row r="253" spans="1:27" x14ac:dyDescent="0.2">
      <c r="A253" s="40" t="s">
        <v>40</v>
      </c>
      <c r="B253" s="41"/>
      <c r="C253" s="42"/>
      <c r="D253" s="43">
        <f t="shared" si="13"/>
        <v>315</v>
      </c>
      <c r="E253" s="43">
        <f t="shared" si="14"/>
        <v>213</v>
      </c>
      <c r="F253" s="43">
        <f t="shared" si="15"/>
        <v>528</v>
      </c>
      <c r="G253" s="43"/>
      <c r="H253" s="43">
        <v>1</v>
      </c>
      <c r="I253" s="43">
        <v>1</v>
      </c>
      <c r="J253" s="43"/>
      <c r="K253" s="43">
        <v>1</v>
      </c>
      <c r="L253" s="43">
        <v>1</v>
      </c>
      <c r="M253" s="43">
        <v>6</v>
      </c>
      <c r="N253" s="43">
        <v>6</v>
      </c>
      <c r="O253" s="43">
        <v>12</v>
      </c>
      <c r="P253" s="43">
        <v>225</v>
      </c>
      <c r="Q253" s="43">
        <v>121</v>
      </c>
      <c r="R253" s="43">
        <v>346</v>
      </c>
      <c r="S253" s="43"/>
      <c r="T253" s="43">
        <v>1</v>
      </c>
      <c r="U253" s="43">
        <v>1</v>
      </c>
      <c r="V253" s="43">
        <v>9</v>
      </c>
      <c r="W253" s="43">
        <v>14</v>
      </c>
      <c r="X253" s="43">
        <v>23</v>
      </c>
      <c r="Y253" s="43">
        <v>75</v>
      </c>
      <c r="Z253" s="43">
        <v>69</v>
      </c>
      <c r="AA253" s="43">
        <v>144</v>
      </c>
    </row>
    <row r="254" spans="1:27" x14ac:dyDescent="0.2">
      <c r="A254" s="44" t="s">
        <v>45</v>
      </c>
      <c r="B254" s="45"/>
      <c r="C254" s="46"/>
      <c r="D254" s="47">
        <f t="shared" si="13"/>
        <v>92</v>
      </c>
      <c r="E254" s="47">
        <f t="shared" si="14"/>
        <v>67</v>
      </c>
      <c r="F254" s="47">
        <f t="shared" si="15"/>
        <v>159</v>
      </c>
      <c r="G254" s="47"/>
      <c r="H254" s="47"/>
      <c r="I254" s="47"/>
      <c r="J254" s="47"/>
      <c r="K254" s="47"/>
      <c r="L254" s="47"/>
      <c r="M254" s="47">
        <v>2</v>
      </c>
      <c r="N254" s="47">
        <v>1</v>
      </c>
      <c r="O254" s="47">
        <v>3</v>
      </c>
      <c r="P254" s="47">
        <v>67</v>
      </c>
      <c r="Q254" s="47">
        <v>44</v>
      </c>
      <c r="R254" s="47">
        <v>111</v>
      </c>
      <c r="S254" s="47"/>
      <c r="T254" s="47"/>
      <c r="U254" s="47"/>
      <c r="V254" s="47">
        <v>3</v>
      </c>
      <c r="W254" s="47">
        <v>6</v>
      </c>
      <c r="X254" s="47">
        <v>9</v>
      </c>
      <c r="Y254" s="47">
        <v>20</v>
      </c>
      <c r="Z254" s="47">
        <v>16</v>
      </c>
      <c r="AA254" s="47">
        <v>36</v>
      </c>
    </row>
    <row r="255" spans="1:27" x14ac:dyDescent="0.2">
      <c r="A255" s="48">
        <v>16.090499999999999</v>
      </c>
      <c r="B255" s="49" t="s">
        <v>293</v>
      </c>
      <c r="C255" s="50" t="s">
        <v>560</v>
      </c>
      <c r="D255" s="51">
        <f t="shared" si="13"/>
        <v>38</v>
      </c>
      <c r="E255" s="51">
        <f t="shared" si="14"/>
        <v>24</v>
      </c>
      <c r="F255" s="51">
        <f t="shared" si="15"/>
        <v>62</v>
      </c>
      <c r="G255" s="47"/>
      <c r="H255" s="47"/>
      <c r="I255" s="47"/>
      <c r="J255" s="47"/>
      <c r="K255" s="47"/>
      <c r="L255" s="47"/>
      <c r="M255" s="47">
        <v>2</v>
      </c>
      <c r="N255" s="47"/>
      <c r="O255" s="47">
        <v>2</v>
      </c>
      <c r="P255" s="47">
        <v>29</v>
      </c>
      <c r="Q255" s="47">
        <v>16</v>
      </c>
      <c r="R255" s="47">
        <v>45</v>
      </c>
      <c r="S255" s="47"/>
      <c r="T255" s="47"/>
      <c r="U255" s="47"/>
      <c r="V255" s="47">
        <v>1</v>
      </c>
      <c r="W255" s="47">
        <v>1</v>
      </c>
      <c r="X255" s="47">
        <v>2</v>
      </c>
      <c r="Y255" s="47">
        <v>6</v>
      </c>
      <c r="Z255" s="47">
        <v>7</v>
      </c>
      <c r="AA255" s="47">
        <v>13</v>
      </c>
    </row>
    <row r="256" spans="1:27" x14ac:dyDescent="0.2">
      <c r="A256" s="48">
        <v>23.010100000000001</v>
      </c>
      <c r="B256" s="49" t="s">
        <v>349</v>
      </c>
      <c r="C256" s="50" t="s">
        <v>578</v>
      </c>
      <c r="D256" s="51">
        <f t="shared" si="13"/>
        <v>34</v>
      </c>
      <c r="E256" s="51">
        <f t="shared" si="14"/>
        <v>19</v>
      </c>
      <c r="F256" s="51">
        <f t="shared" si="15"/>
        <v>53</v>
      </c>
      <c r="G256" s="47"/>
      <c r="H256" s="47"/>
      <c r="I256" s="47"/>
      <c r="J256" s="47"/>
      <c r="K256" s="47"/>
      <c r="L256" s="47"/>
      <c r="M256" s="47"/>
      <c r="N256" s="47">
        <v>1</v>
      </c>
      <c r="O256" s="47">
        <v>1</v>
      </c>
      <c r="P256" s="47">
        <v>21</v>
      </c>
      <c r="Q256" s="47">
        <v>10</v>
      </c>
      <c r="R256" s="47">
        <v>31</v>
      </c>
      <c r="S256" s="47"/>
      <c r="T256" s="47"/>
      <c r="U256" s="47"/>
      <c r="V256" s="47">
        <v>2</v>
      </c>
      <c r="W256" s="47">
        <v>2</v>
      </c>
      <c r="X256" s="47">
        <v>4</v>
      </c>
      <c r="Y256" s="47">
        <v>11</v>
      </c>
      <c r="Z256" s="47">
        <v>6</v>
      </c>
      <c r="AA256" s="47">
        <v>17</v>
      </c>
    </row>
    <row r="257" spans="1:27" x14ac:dyDescent="0.2">
      <c r="A257" s="48">
        <v>54.010100000000001</v>
      </c>
      <c r="B257" s="49" t="s">
        <v>346</v>
      </c>
      <c r="C257" s="50" t="s">
        <v>347</v>
      </c>
      <c r="D257" s="51">
        <f t="shared" si="13"/>
        <v>20</v>
      </c>
      <c r="E257" s="51">
        <f t="shared" si="14"/>
        <v>24</v>
      </c>
      <c r="F257" s="51">
        <f t="shared" si="15"/>
        <v>44</v>
      </c>
      <c r="G257" s="47"/>
      <c r="H257" s="47"/>
      <c r="I257" s="47"/>
      <c r="J257" s="47"/>
      <c r="K257" s="47"/>
      <c r="L257" s="47"/>
      <c r="M257" s="47"/>
      <c r="N257" s="47"/>
      <c r="O257" s="47"/>
      <c r="P257" s="47">
        <v>17</v>
      </c>
      <c r="Q257" s="47">
        <v>18</v>
      </c>
      <c r="R257" s="47">
        <v>35</v>
      </c>
      <c r="S257" s="47"/>
      <c r="T257" s="47"/>
      <c r="U257" s="47"/>
      <c r="V257" s="47"/>
      <c r="W257" s="47">
        <v>3</v>
      </c>
      <c r="X257" s="47">
        <v>3</v>
      </c>
      <c r="Y257" s="47">
        <v>3</v>
      </c>
      <c r="Z257" s="47">
        <v>3</v>
      </c>
      <c r="AA257" s="47">
        <v>6</v>
      </c>
    </row>
    <row r="258" spans="1:27" x14ac:dyDescent="0.2">
      <c r="A258" s="44" t="s">
        <v>422</v>
      </c>
      <c r="B258" s="45"/>
      <c r="C258" s="46"/>
      <c r="D258" s="47">
        <f t="shared" si="13"/>
        <v>223</v>
      </c>
      <c r="E258" s="47">
        <f t="shared" si="14"/>
        <v>146</v>
      </c>
      <c r="F258" s="47">
        <f t="shared" si="15"/>
        <v>369</v>
      </c>
      <c r="G258" s="47"/>
      <c r="H258" s="47">
        <v>1</v>
      </c>
      <c r="I258" s="47">
        <v>1</v>
      </c>
      <c r="J258" s="47"/>
      <c r="K258" s="47">
        <v>1</v>
      </c>
      <c r="L258" s="47">
        <v>1</v>
      </c>
      <c r="M258" s="47">
        <v>4</v>
      </c>
      <c r="N258" s="47">
        <v>5</v>
      </c>
      <c r="O258" s="47">
        <v>9</v>
      </c>
      <c r="P258" s="47">
        <v>158</v>
      </c>
      <c r="Q258" s="47">
        <v>77</v>
      </c>
      <c r="R258" s="47">
        <v>235</v>
      </c>
      <c r="S258" s="47"/>
      <c r="T258" s="47">
        <v>1</v>
      </c>
      <c r="U258" s="47">
        <v>1</v>
      </c>
      <c r="V258" s="47">
        <v>6</v>
      </c>
      <c r="W258" s="47">
        <v>8</v>
      </c>
      <c r="X258" s="47">
        <v>14</v>
      </c>
      <c r="Y258" s="47">
        <v>55</v>
      </c>
      <c r="Z258" s="47">
        <v>53</v>
      </c>
      <c r="AA258" s="47">
        <v>108</v>
      </c>
    </row>
    <row r="259" spans="1:27" x14ac:dyDescent="0.2">
      <c r="A259" s="48">
        <v>16.010200000000001</v>
      </c>
      <c r="B259" s="49" t="s">
        <v>340</v>
      </c>
      <c r="C259" s="50" t="s">
        <v>579</v>
      </c>
      <c r="D259" s="51">
        <f t="shared" si="13"/>
        <v>21</v>
      </c>
      <c r="E259" s="51">
        <f t="shared" si="14"/>
        <v>11</v>
      </c>
      <c r="F259" s="51">
        <f t="shared" si="15"/>
        <v>32</v>
      </c>
      <c r="G259" s="47"/>
      <c r="H259" s="47"/>
      <c r="I259" s="47"/>
      <c r="J259" s="47"/>
      <c r="K259" s="47"/>
      <c r="L259" s="47"/>
      <c r="M259" s="47"/>
      <c r="N259" s="47"/>
      <c r="O259" s="47"/>
      <c r="P259" s="47">
        <v>12</v>
      </c>
      <c r="Q259" s="47">
        <v>4</v>
      </c>
      <c r="R259" s="47">
        <v>16</v>
      </c>
      <c r="S259" s="47"/>
      <c r="T259" s="47"/>
      <c r="U259" s="47"/>
      <c r="V259" s="47"/>
      <c r="W259" s="47"/>
      <c r="X259" s="47"/>
      <c r="Y259" s="47">
        <v>9</v>
      </c>
      <c r="Z259" s="47">
        <v>7</v>
      </c>
      <c r="AA259" s="47">
        <v>16</v>
      </c>
    </row>
    <row r="260" spans="1:27" x14ac:dyDescent="0.2">
      <c r="A260" s="48">
        <v>16.010300000000001</v>
      </c>
      <c r="B260" s="49" t="s">
        <v>342</v>
      </c>
      <c r="C260" s="50" t="s">
        <v>580</v>
      </c>
      <c r="D260" s="51">
        <f t="shared" si="13"/>
        <v>69</v>
      </c>
      <c r="E260" s="51">
        <f t="shared" si="14"/>
        <v>16</v>
      </c>
      <c r="F260" s="51">
        <f t="shared" si="15"/>
        <v>85</v>
      </c>
      <c r="G260" s="47"/>
      <c r="H260" s="47"/>
      <c r="I260" s="47"/>
      <c r="J260" s="47"/>
      <c r="K260" s="47"/>
      <c r="L260" s="47"/>
      <c r="M260" s="47"/>
      <c r="N260" s="47"/>
      <c r="O260" s="47"/>
      <c r="P260" s="47">
        <v>55</v>
      </c>
      <c r="Q260" s="47">
        <v>9</v>
      </c>
      <c r="R260" s="47">
        <v>64</v>
      </c>
      <c r="S260" s="47"/>
      <c r="T260" s="47">
        <v>1</v>
      </c>
      <c r="U260" s="47">
        <v>1</v>
      </c>
      <c r="V260" s="47">
        <v>1</v>
      </c>
      <c r="W260" s="47"/>
      <c r="X260" s="47">
        <v>1</v>
      </c>
      <c r="Y260" s="47">
        <v>13</v>
      </c>
      <c r="Z260" s="47">
        <v>6</v>
      </c>
      <c r="AA260" s="47">
        <v>19</v>
      </c>
    </row>
    <row r="261" spans="1:27" x14ac:dyDescent="0.2">
      <c r="A261" s="48">
        <v>16.010400000000001</v>
      </c>
      <c r="B261" s="49" t="s">
        <v>287</v>
      </c>
      <c r="C261" s="50" t="s">
        <v>288</v>
      </c>
      <c r="D261" s="51">
        <f t="shared" si="13"/>
        <v>20</v>
      </c>
      <c r="E261" s="51">
        <f t="shared" si="14"/>
        <v>11</v>
      </c>
      <c r="F261" s="51">
        <f t="shared" si="15"/>
        <v>31</v>
      </c>
      <c r="G261" s="47"/>
      <c r="H261" s="47"/>
      <c r="I261" s="47"/>
      <c r="J261" s="47"/>
      <c r="K261" s="47"/>
      <c r="L261" s="47"/>
      <c r="M261" s="47"/>
      <c r="N261" s="47"/>
      <c r="O261" s="47"/>
      <c r="P261" s="47">
        <v>13</v>
      </c>
      <c r="Q261" s="47">
        <v>4</v>
      </c>
      <c r="R261" s="47">
        <v>17</v>
      </c>
      <c r="S261" s="47"/>
      <c r="T261" s="47"/>
      <c r="U261" s="47"/>
      <c r="V261" s="47">
        <v>1</v>
      </c>
      <c r="W261" s="47">
        <v>1</v>
      </c>
      <c r="X261" s="47">
        <v>2</v>
      </c>
      <c r="Y261" s="47">
        <v>6</v>
      </c>
      <c r="Z261" s="47">
        <v>6</v>
      </c>
      <c r="AA261" s="47">
        <v>12</v>
      </c>
    </row>
    <row r="262" spans="1:27" x14ac:dyDescent="0.2">
      <c r="A262" s="48">
        <v>16.090499999999999</v>
      </c>
      <c r="B262" s="49" t="s">
        <v>293</v>
      </c>
      <c r="C262" s="50" t="s">
        <v>560</v>
      </c>
      <c r="D262" s="51">
        <f t="shared" si="13"/>
        <v>11</v>
      </c>
      <c r="E262" s="51">
        <f t="shared" si="14"/>
        <v>9</v>
      </c>
      <c r="F262" s="51">
        <f t="shared" si="15"/>
        <v>20</v>
      </c>
      <c r="G262" s="47"/>
      <c r="H262" s="47"/>
      <c r="I262" s="47"/>
      <c r="J262" s="47"/>
      <c r="K262" s="47"/>
      <c r="L262" s="47"/>
      <c r="M262" s="47">
        <v>1</v>
      </c>
      <c r="N262" s="47">
        <v>1</v>
      </c>
      <c r="O262" s="47">
        <v>2</v>
      </c>
      <c r="P262" s="47">
        <v>6</v>
      </c>
      <c r="Q262" s="47">
        <v>6</v>
      </c>
      <c r="R262" s="47">
        <v>12</v>
      </c>
      <c r="S262" s="47"/>
      <c r="T262" s="47"/>
      <c r="U262" s="47"/>
      <c r="V262" s="47"/>
      <c r="W262" s="47">
        <v>1</v>
      </c>
      <c r="X262" s="47">
        <v>1</v>
      </c>
      <c r="Y262" s="47">
        <v>4</v>
      </c>
      <c r="Z262" s="47">
        <v>1</v>
      </c>
      <c r="AA262" s="47">
        <v>5</v>
      </c>
    </row>
    <row r="263" spans="1:27" x14ac:dyDescent="0.2">
      <c r="A263" s="48">
        <v>23.010100000000001</v>
      </c>
      <c r="B263" s="49" t="s">
        <v>295</v>
      </c>
      <c r="C263" s="50" t="s">
        <v>296</v>
      </c>
      <c r="D263" s="51">
        <f t="shared" si="13"/>
        <v>40</v>
      </c>
      <c r="E263" s="51">
        <f t="shared" si="14"/>
        <v>15</v>
      </c>
      <c r="F263" s="51">
        <f t="shared" si="15"/>
        <v>55</v>
      </c>
      <c r="G263" s="47"/>
      <c r="H263" s="47"/>
      <c r="I263" s="47"/>
      <c r="J263" s="47"/>
      <c r="K263" s="47"/>
      <c r="L263" s="47"/>
      <c r="M263" s="47">
        <v>1</v>
      </c>
      <c r="N263" s="47">
        <v>1</v>
      </c>
      <c r="O263" s="47">
        <v>2</v>
      </c>
      <c r="P263" s="47">
        <v>27</v>
      </c>
      <c r="Q263" s="47">
        <v>2</v>
      </c>
      <c r="R263" s="47">
        <v>29</v>
      </c>
      <c r="S263" s="47"/>
      <c r="T263" s="47"/>
      <c r="U263" s="47"/>
      <c r="V263" s="47">
        <v>1</v>
      </c>
      <c r="W263" s="47">
        <v>1</v>
      </c>
      <c r="X263" s="47">
        <v>2</v>
      </c>
      <c r="Y263" s="47">
        <v>11</v>
      </c>
      <c r="Z263" s="47">
        <v>11</v>
      </c>
      <c r="AA263" s="47">
        <v>22</v>
      </c>
    </row>
    <row r="264" spans="1:27" x14ac:dyDescent="0.2">
      <c r="A264" s="48">
        <v>38.010100000000001</v>
      </c>
      <c r="B264" s="49" t="s">
        <v>299</v>
      </c>
      <c r="C264" s="50" t="s">
        <v>562</v>
      </c>
      <c r="D264" s="51">
        <f t="shared" si="13"/>
        <v>4</v>
      </c>
      <c r="E264" s="51">
        <f t="shared" si="14"/>
        <v>26</v>
      </c>
      <c r="F264" s="51">
        <f t="shared" si="15"/>
        <v>30</v>
      </c>
      <c r="G264" s="47"/>
      <c r="H264" s="47"/>
      <c r="I264" s="47"/>
      <c r="J264" s="47"/>
      <c r="K264" s="47"/>
      <c r="L264" s="47"/>
      <c r="M264" s="47"/>
      <c r="N264" s="47">
        <v>1</v>
      </c>
      <c r="O264" s="47">
        <v>1</v>
      </c>
      <c r="P264" s="47">
        <v>4</v>
      </c>
      <c r="Q264" s="47">
        <v>18</v>
      </c>
      <c r="R264" s="47">
        <v>22</v>
      </c>
      <c r="S264" s="47"/>
      <c r="T264" s="47"/>
      <c r="U264" s="47"/>
      <c r="V264" s="47"/>
      <c r="W264" s="47">
        <v>1</v>
      </c>
      <c r="X264" s="47">
        <v>1</v>
      </c>
      <c r="Y264" s="47"/>
      <c r="Z264" s="47">
        <v>6</v>
      </c>
      <c r="AA264" s="47">
        <v>6</v>
      </c>
    </row>
    <row r="265" spans="1:27" x14ac:dyDescent="0.2">
      <c r="A265" s="48">
        <v>50.100200000000001</v>
      </c>
      <c r="B265" s="49" t="s">
        <v>344</v>
      </c>
      <c r="C265" s="50" t="s">
        <v>581</v>
      </c>
      <c r="D265" s="51">
        <f t="shared" si="13"/>
        <v>41</v>
      </c>
      <c r="E265" s="51">
        <f t="shared" si="14"/>
        <v>23</v>
      </c>
      <c r="F265" s="51">
        <f t="shared" si="15"/>
        <v>64</v>
      </c>
      <c r="G265" s="47"/>
      <c r="H265" s="47"/>
      <c r="I265" s="47"/>
      <c r="J265" s="47"/>
      <c r="K265" s="47"/>
      <c r="L265" s="47"/>
      <c r="M265" s="47">
        <v>2</v>
      </c>
      <c r="N265" s="47">
        <v>2</v>
      </c>
      <c r="O265" s="47">
        <v>4</v>
      </c>
      <c r="P265" s="47">
        <v>28</v>
      </c>
      <c r="Q265" s="47">
        <v>10</v>
      </c>
      <c r="R265" s="47">
        <v>38</v>
      </c>
      <c r="S265" s="47"/>
      <c r="T265" s="47"/>
      <c r="U265" s="47"/>
      <c r="V265" s="47">
        <v>3</v>
      </c>
      <c r="W265" s="47">
        <v>1</v>
      </c>
      <c r="X265" s="47">
        <v>4</v>
      </c>
      <c r="Y265" s="47">
        <v>8</v>
      </c>
      <c r="Z265" s="47">
        <v>10</v>
      </c>
      <c r="AA265" s="47">
        <v>18</v>
      </c>
    </row>
    <row r="266" spans="1:27" x14ac:dyDescent="0.2">
      <c r="A266" s="52">
        <v>54.010100000000001</v>
      </c>
      <c r="B266" s="49" t="s">
        <v>346</v>
      </c>
      <c r="C266" s="50" t="s">
        <v>347</v>
      </c>
      <c r="D266" s="51">
        <f t="shared" si="13"/>
        <v>17</v>
      </c>
      <c r="E266" s="51">
        <f t="shared" si="14"/>
        <v>35</v>
      </c>
      <c r="F266" s="51">
        <f t="shared" si="15"/>
        <v>52</v>
      </c>
      <c r="G266" s="47"/>
      <c r="H266" s="47">
        <v>1</v>
      </c>
      <c r="I266" s="47">
        <v>1</v>
      </c>
      <c r="J266" s="47"/>
      <c r="K266" s="47">
        <v>1</v>
      </c>
      <c r="L266" s="47">
        <v>1</v>
      </c>
      <c r="M266" s="47"/>
      <c r="N266" s="47"/>
      <c r="O266" s="47"/>
      <c r="P266" s="47">
        <v>13</v>
      </c>
      <c r="Q266" s="47">
        <v>24</v>
      </c>
      <c r="R266" s="47">
        <v>37</v>
      </c>
      <c r="S266" s="47"/>
      <c r="T266" s="47"/>
      <c r="U266" s="47"/>
      <c r="V266" s="47"/>
      <c r="W266" s="47">
        <v>3</v>
      </c>
      <c r="X266" s="47">
        <v>3</v>
      </c>
      <c r="Y266" s="47">
        <v>4</v>
      </c>
      <c r="Z266" s="47">
        <v>6</v>
      </c>
      <c r="AA266" s="47">
        <v>10</v>
      </c>
    </row>
    <row r="267" spans="1:27" x14ac:dyDescent="0.2">
      <c r="A267" s="36" t="s">
        <v>355</v>
      </c>
      <c r="B267" s="37"/>
      <c r="C267" s="38"/>
      <c r="D267" s="39">
        <f t="shared" si="13"/>
        <v>79</v>
      </c>
      <c r="E267" s="39">
        <f t="shared" si="14"/>
        <v>44</v>
      </c>
      <c r="F267" s="39">
        <f t="shared" si="15"/>
        <v>123</v>
      </c>
      <c r="G267" s="39"/>
      <c r="H267" s="39"/>
      <c r="I267" s="39"/>
      <c r="J267" s="39">
        <v>1</v>
      </c>
      <c r="K267" s="39"/>
      <c r="L267" s="39">
        <v>1</v>
      </c>
      <c r="M267" s="39"/>
      <c r="N267" s="39">
        <v>1</v>
      </c>
      <c r="O267" s="39">
        <v>1</v>
      </c>
      <c r="P267" s="39">
        <v>29</v>
      </c>
      <c r="Q267" s="39">
        <v>15</v>
      </c>
      <c r="R267" s="39">
        <v>44</v>
      </c>
      <c r="S267" s="39"/>
      <c r="T267" s="39"/>
      <c r="U267" s="39"/>
      <c r="V267" s="39">
        <v>10</v>
      </c>
      <c r="W267" s="39">
        <v>3</v>
      </c>
      <c r="X267" s="39">
        <v>13</v>
      </c>
      <c r="Y267" s="39">
        <v>39</v>
      </c>
      <c r="Z267" s="39">
        <v>25</v>
      </c>
      <c r="AA267" s="39">
        <v>64</v>
      </c>
    </row>
    <row r="268" spans="1:27" x14ac:dyDescent="0.2">
      <c r="A268" s="40" t="s">
        <v>12</v>
      </c>
      <c r="B268" s="41"/>
      <c r="C268" s="42"/>
      <c r="D268" s="43">
        <f t="shared" si="13"/>
        <v>53</v>
      </c>
      <c r="E268" s="43">
        <f t="shared" si="14"/>
        <v>25</v>
      </c>
      <c r="F268" s="43">
        <f t="shared" si="15"/>
        <v>78</v>
      </c>
      <c r="G268" s="43"/>
      <c r="H268" s="43"/>
      <c r="I268" s="43"/>
      <c r="J268" s="43">
        <v>1</v>
      </c>
      <c r="K268" s="43"/>
      <c r="L268" s="43">
        <v>1</v>
      </c>
      <c r="M268" s="43"/>
      <c r="N268" s="43"/>
      <c r="O268" s="43"/>
      <c r="P268" s="43">
        <v>20</v>
      </c>
      <c r="Q268" s="43">
        <v>9</v>
      </c>
      <c r="R268" s="43">
        <v>29</v>
      </c>
      <c r="S268" s="43"/>
      <c r="T268" s="43"/>
      <c r="U268" s="43"/>
      <c r="V268" s="43"/>
      <c r="W268" s="43"/>
      <c r="X268" s="43"/>
      <c r="Y268" s="43">
        <v>32</v>
      </c>
      <c r="Z268" s="43">
        <v>16</v>
      </c>
      <c r="AA268" s="43">
        <v>48</v>
      </c>
    </row>
    <row r="269" spans="1:27" x14ac:dyDescent="0.2">
      <c r="A269" s="44" t="s">
        <v>428</v>
      </c>
      <c r="B269" s="45"/>
      <c r="C269" s="46"/>
      <c r="D269" s="47">
        <f t="shared" si="13"/>
        <v>53</v>
      </c>
      <c r="E269" s="47">
        <f t="shared" si="14"/>
        <v>25</v>
      </c>
      <c r="F269" s="47">
        <f t="shared" si="15"/>
        <v>78</v>
      </c>
      <c r="G269" s="47"/>
      <c r="H269" s="47"/>
      <c r="I269" s="47"/>
      <c r="J269" s="47">
        <v>1</v>
      </c>
      <c r="K269" s="47"/>
      <c r="L269" s="47">
        <v>1</v>
      </c>
      <c r="M269" s="47"/>
      <c r="N269" s="47"/>
      <c r="O269" s="47"/>
      <c r="P269" s="47">
        <v>20</v>
      </c>
      <c r="Q269" s="47">
        <v>9</v>
      </c>
      <c r="R269" s="47">
        <v>29</v>
      </c>
      <c r="S269" s="47"/>
      <c r="T269" s="47"/>
      <c r="U269" s="47"/>
      <c r="V269" s="47"/>
      <c r="W269" s="47"/>
      <c r="X269" s="47"/>
      <c r="Y269" s="47">
        <v>32</v>
      </c>
      <c r="Z269" s="47">
        <v>16</v>
      </c>
      <c r="AA269" s="47">
        <v>48</v>
      </c>
    </row>
    <row r="270" spans="1:27" x14ac:dyDescent="0.2">
      <c r="A270" s="48">
        <v>45</v>
      </c>
      <c r="B270" s="49" t="s">
        <v>352</v>
      </c>
      <c r="C270" s="50" t="s">
        <v>582</v>
      </c>
      <c r="D270" s="51">
        <f t="shared" si="13"/>
        <v>6</v>
      </c>
      <c r="E270" s="51">
        <f t="shared" si="14"/>
        <v>3</v>
      </c>
      <c r="F270" s="51">
        <f t="shared" si="15"/>
        <v>9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>
        <v>1</v>
      </c>
      <c r="Q270" s="47"/>
      <c r="R270" s="47">
        <v>1</v>
      </c>
      <c r="S270" s="47"/>
      <c r="T270" s="47"/>
      <c r="U270" s="47"/>
      <c r="V270" s="47"/>
      <c r="W270" s="47"/>
      <c r="X270" s="47"/>
      <c r="Y270" s="47">
        <v>5</v>
      </c>
      <c r="Z270" s="47">
        <v>3</v>
      </c>
      <c r="AA270" s="47">
        <v>8</v>
      </c>
    </row>
    <row r="271" spans="1:27" x14ac:dyDescent="0.2">
      <c r="A271" s="48" t="s">
        <v>356</v>
      </c>
      <c r="B271" s="49" t="s">
        <v>356</v>
      </c>
      <c r="C271" s="50" t="s">
        <v>583</v>
      </c>
      <c r="D271" s="51">
        <f t="shared" si="13"/>
        <v>2</v>
      </c>
      <c r="E271" s="51">
        <f t="shared" si="14"/>
        <v>2</v>
      </c>
      <c r="F271" s="51">
        <f t="shared" si="15"/>
        <v>4</v>
      </c>
      <c r="G271" s="47"/>
      <c r="H271" s="47"/>
      <c r="I271" s="47"/>
      <c r="J271" s="47"/>
      <c r="K271" s="47"/>
      <c r="L271" s="47"/>
      <c r="M271" s="47"/>
      <c r="N271" s="47"/>
      <c r="O271" s="47"/>
      <c r="P271" s="47">
        <v>1</v>
      </c>
      <c r="Q271" s="47">
        <v>1</v>
      </c>
      <c r="R271" s="47">
        <v>2</v>
      </c>
      <c r="S271" s="47"/>
      <c r="T271" s="47"/>
      <c r="U271" s="47"/>
      <c r="V271" s="47"/>
      <c r="W271" s="47"/>
      <c r="X271" s="47"/>
      <c r="Y271" s="47">
        <v>1</v>
      </c>
      <c r="Z271" s="47">
        <v>1</v>
      </c>
      <c r="AA271" s="47">
        <v>2</v>
      </c>
    </row>
    <row r="272" spans="1:27" x14ac:dyDescent="0.2">
      <c r="A272" s="48" t="s">
        <v>358</v>
      </c>
      <c r="B272" s="49" t="s">
        <v>358</v>
      </c>
      <c r="C272" s="50" t="s">
        <v>584</v>
      </c>
      <c r="D272" s="51">
        <f t="shared" si="13"/>
        <v>2</v>
      </c>
      <c r="E272" s="51">
        <f t="shared" si="14"/>
        <v>2</v>
      </c>
      <c r="F272" s="51">
        <f t="shared" si="15"/>
        <v>4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>
        <v>2</v>
      </c>
      <c r="Z272" s="47">
        <v>2</v>
      </c>
      <c r="AA272" s="47">
        <v>4</v>
      </c>
    </row>
    <row r="273" spans="1:27" x14ac:dyDescent="0.2">
      <c r="A273" s="48" t="s">
        <v>360</v>
      </c>
      <c r="B273" s="49" t="s">
        <v>360</v>
      </c>
      <c r="C273" s="50" t="s">
        <v>585</v>
      </c>
      <c r="D273" s="51">
        <f t="shared" si="13"/>
        <v>11</v>
      </c>
      <c r="E273" s="51">
        <f t="shared" si="14"/>
        <v>5</v>
      </c>
      <c r="F273" s="51">
        <f t="shared" si="15"/>
        <v>16</v>
      </c>
      <c r="G273" s="47"/>
      <c r="H273" s="47"/>
      <c r="I273" s="47"/>
      <c r="J273" s="47"/>
      <c r="K273" s="47"/>
      <c r="L273" s="47"/>
      <c r="M273" s="47"/>
      <c r="N273" s="47"/>
      <c r="O273" s="47"/>
      <c r="P273" s="47">
        <v>2</v>
      </c>
      <c r="Q273" s="47">
        <v>2</v>
      </c>
      <c r="R273" s="47">
        <v>4</v>
      </c>
      <c r="S273" s="47"/>
      <c r="T273" s="47"/>
      <c r="U273" s="47"/>
      <c r="V273" s="47"/>
      <c r="W273" s="47"/>
      <c r="X273" s="47"/>
      <c r="Y273" s="47">
        <v>9</v>
      </c>
      <c r="Z273" s="47">
        <v>3</v>
      </c>
      <c r="AA273" s="47">
        <v>12</v>
      </c>
    </row>
    <row r="274" spans="1:27" x14ac:dyDescent="0.2">
      <c r="A274" s="48" t="s">
        <v>362</v>
      </c>
      <c r="B274" s="49" t="s">
        <v>362</v>
      </c>
      <c r="C274" s="50" t="s">
        <v>586</v>
      </c>
      <c r="D274" s="51">
        <f t="shared" si="13"/>
        <v>2</v>
      </c>
      <c r="E274" s="51">
        <f t="shared" si="14"/>
        <v>1</v>
      </c>
      <c r="F274" s="51">
        <f t="shared" si="15"/>
        <v>3</v>
      </c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>
        <v>2</v>
      </c>
      <c r="Z274" s="47">
        <v>1</v>
      </c>
      <c r="AA274" s="47">
        <v>3</v>
      </c>
    </row>
    <row r="275" spans="1:27" x14ac:dyDescent="0.2">
      <c r="A275" s="48" t="s">
        <v>364</v>
      </c>
      <c r="B275" s="49" t="s">
        <v>364</v>
      </c>
      <c r="C275" s="50" t="s">
        <v>587</v>
      </c>
      <c r="D275" s="51">
        <f t="shared" si="13"/>
        <v>16</v>
      </c>
      <c r="E275" s="51">
        <f t="shared" si="14"/>
        <v>4</v>
      </c>
      <c r="F275" s="51">
        <f t="shared" si="15"/>
        <v>20</v>
      </c>
      <c r="G275" s="47"/>
      <c r="H275" s="47"/>
      <c r="I275" s="47"/>
      <c r="J275" s="47">
        <v>1</v>
      </c>
      <c r="K275" s="47"/>
      <c r="L275" s="47">
        <v>1</v>
      </c>
      <c r="M275" s="47"/>
      <c r="N275" s="47"/>
      <c r="O275" s="47"/>
      <c r="P275" s="47">
        <v>10</v>
      </c>
      <c r="Q275" s="47">
        <v>2</v>
      </c>
      <c r="R275" s="47">
        <v>12</v>
      </c>
      <c r="S275" s="47"/>
      <c r="T275" s="47"/>
      <c r="U275" s="47"/>
      <c r="V275" s="47"/>
      <c r="W275" s="47"/>
      <c r="X275" s="47"/>
      <c r="Y275" s="47">
        <v>5</v>
      </c>
      <c r="Z275" s="47">
        <v>2</v>
      </c>
      <c r="AA275" s="47">
        <v>7</v>
      </c>
    </row>
    <row r="276" spans="1:27" x14ac:dyDescent="0.2">
      <c r="A276" s="48" t="s">
        <v>366</v>
      </c>
      <c r="B276" s="49" t="s">
        <v>366</v>
      </c>
      <c r="C276" s="50" t="s">
        <v>588</v>
      </c>
      <c r="D276" s="51">
        <f t="shared" si="13"/>
        <v>1</v>
      </c>
      <c r="E276" s="51">
        <f t="shared" si="14"/>
        <v>0</v>
      </c>
      <c r="F276" s="51">
        <f t="shared" si="15"/>
        <v>1</v>
      </c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>
        <v>1</v>
      </c>
      <c r="Z276" s="47"/>
      <c r="AA276" s="47">
        <v>1</v>
      </c>
    </row>
    <row r="277" spans="1:27" x14ac:dyDescent="0.2">
      <c r="A277" s="48" t="s">
        <v>368</v>
      </c>
      <c r="B277" s="49" t="s">
        <v>368</v>
      </c>
      <c r="C277" s="50" t="s">
        <v>589</v>
      </c>
      <c r="D277" s="51">
        <f t="shared" si="13"/>
        <v>13</v>
      </c>
      <c r="E277" s="51">
        <f t="shared" si="14"/>
        <v>8</v>
      </c>
      <c r="F277" s="51">
        <f t="shared" si="15"/>
        <v>21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>
        <v>6</v>
      </c>
      <c r="Q277" s="47">
        <v>4</v>
      </c>
      <c r="R277" s="47">
        <v>10</v>
      </c>
      <c r="S277" s="47"/>
      <c r="T277" s="47"/>
      <c r="U277" s="47"/>
      <c r="V277" s="47"/>
      <c r="W277" s="47"/>
      <c r="X277" s="47"/>
      <c r="Y277" s="47">
        <v>7</v>
      </c>
      <c r="Z277" s="47">
        <v>4</v>
      </c>
      <c r="AA277" s="47">
        <v>11</v>
      </c>
    </row>
    <row r="278" spans="1:27" x14ac:dyDescent="0.2">
      <c r="A278" s="40" t="s">
        <v>40</v>
      </c>
      <c r="B278" s="41"/>
      <c r="C278" s="42"/>
      <c r="D278" s="43">
        <f t="shared" si="13"/>
        <v>26</v>
      </c>
      <c r="E278" s="43">
        <f t="shared" si="14"/>
        <v>19</v>
      </c>
      <c r="F278" s="43">
        <f t="shared" si="15"/>
        <v>45</v>
      </c>
      <c r="G278" s="43"/>
      <c r="H278" s="43"/>
      <c r="I278" s="43"/>
      <c r="J278" s="43"/>
      <c r="K278" s="43"/>
      <c r="L278" s="43"/>
      <c r="M278" s="43"/>
      <c r="N278" s="43">
        <v>1</v>
      </c>
      <c r="O278" s="43">
        <v>1</v>
      </c>
      <c r="P278" s="43">
        <v>9</v>
      </c>
      <c r="Q278" s="43">
        <v>6</v>
      </c>
      <c r="R278" s="43">
        <v>15</v>
      </c>
      <c r="S278" s="43"/>
      <c r="T278" s="43"/>
      <c r="U278" s="43"/>
      <c r="V278" s="43">
        <v>10</v>
      </c>
      <c r="W278" s="43">
        <v>3</v>
      </c>
      <c r="X278" s="43">
        <v>13</v>
      </c>
      <c r="Y278" s="43">
        <v>7</v>
      </c>
      <c r="Z278" s="43">
        <v>9</v>
      </c>
      <c r="AA278" s="43">
        <v>16</v>
      </c>
    </row>
    <row r="279" spans="1:27" x14ac:dyDescent="0.2">
      <c r="A279" s="44" t="s">
        <v>422</v>
      </c>
      <c r="B279" s="45"/>
      <c r="C279" s="46"/>
      <c r="D279" s="47">
        <f t="shared" si="13"/>
        <v>26</v>
      </c>
      <c r="E279" s="47">
        <f t="shared" si="14"/>
        <v>19</v>
      </c>
      <c r="F279" s="47">
        <f t="shared" si="15"/>
        <v>45</v>
      </c>
      <c r="G279" s="47"/>
      <c r="H279" s="47"/>
      <c r="I279" s="47"/>
      <c r="J279" s="47"/>
      <c r="K279" s="47"/>
      <c r="L279" s="47"/>
      <c r="M279" s="47"/>
      <c r="N279" s="47">
        <v>1</v>
      </c>
      <c r="O279" s="47">
        <v>1</v>
      </c>
      <c r="P279" s="47">
        <v>9</v>
      </c>
      <c r="Q279" s="47">
        <v>6</v>
      </c>
      <c r="R279" s="47">
        <v>15</v>
      </c>
      <c r="S279" s="47"/>
      <c r="T279" s="47"/>
      <c r="U279" s="47"/>
      <c r="V279" s="47">
        <v>10</v>
      </c>
      <c r="W279" s="47">
        <v>3</v>
      </c>
      <c r="X279" s="47">
        <v>13</v>
      </c>
      <c r="Y279" s="47">
        <v>7</v>
      </c>
      <c r="Z279" s="47">
        <v>9</v>
      </c>
      <c r="AA279" s="47">
        <v>16</v>
      </c>
    </row>
    <row r="280" spans="1:27" x14ac:dyDescent="0.2">
      <c r="A280" s="52" t="s">
        <v>370</v>
      </c>
      <c r="B280" s="49" t="s">
        <v>370</v>
      </c>
      <c r="C280" s="50" t="s">
        <v>590</v>
      </c>
      <c r="D280" s="51">
        <f t="shared" si="13"/>
        <v>26</v>
      </c>
      <c r="E280" s="51">
        <f t="shared" si="14"/>
        <v>19</v>
      </c>
      <c r="F280" s="51">
        <f t="shared" si="15"/>
        <v>45</v>
      </c>
      <c r="G280" s="47"/>
      <c r="H280" s="47"/>
      <c r="I280" s="47"/>
      <c r="J280" s="47"/>
      <c r="K280" s="47"/>
      <c r="L280" s="47"/>
      <c r="M280" s="47"/>
      <c r="N280" s="47">
        <v>1</v>
      </c>
      <c r="O280" s="47">
        <v>1</v>
      </c>
      <c r="P280" s="47">
        <v>9</v>
      </c>
      <c r="Q280" s="47">
        <v>6</v>
      </c>
      <c r="R280" s="47">
        <v>15</v>
      </c>
      <c r="S280" s="47"/>
      <c r="T280" s="47"/>
      <c r="U280" s="47"/>
      <c r="V280" s="47">
        <v>10</v>
      </c>
      <c r="W280" s="47">
        <v>3</v>
      </c>
      <c r="X280" s="47">
        <v>13</v>
      </c>
      <c r="Y280" s="47">
        <v>7</v>
      </c>
      <c r="Z280" s="47">
        <v>9</v>
      </c>
      <c r="AA280" s="47">
        <v>16</v>
      </c>
    </row>
    <row r="281" spans="1:27" x14ac:dyDescent="0.2">
      <c r="A281" s="36" t="s">
        <v>591</v>
      </c>
      <c r="B281" s="37"/>
      <c r="C281" s="38"/>
      <c r="D281" s="39">
        <f t="shared" si="13"/>
        <v>50</v>
      </c>
      <c r="E281" s="39">
        <f t="shared" si="14"/>
        <v>38</v>
      </c>
      <c r="F281" s="39">
        <f t="shared" si="15"/>
        <v>88</v>
      </c>
      <c r="G281" s="39"/>
      <c r="H281" s="39"/>
      <c r="I281" s="39"/>
      <c r="J281" s="39"/>
      <c r="K281" s="39"/>
      <c r="L281" s="39"/>
      <c r="M281" s="39">
        <v>1</v>
      </c>
      <c r="N281" s="39">
        <v>2</v>
      </c>
      <c r="O281" s="39">
        <v>3</v>
      </c>
      <c r="P281" s="39">
        <v>26</v>
      </c>
      <c r="Q281" s="39">
        <v>24</v>
      </c>
      <c r="R281" s="39">
        <v>50</v>
      </c>
      <c r="S281" s="39"/>
      <c r="T281" s="39"/>
      <c r="U281" s="39"/>
      <c r="V281" s="39">
        <v>1</v>
      </c>
      <c r="W281" s="39">
        <v>2</v>
      </c>
      <c r="X281" s="39">
        <v>3</v>
      </c>
      <c r="Y281" s="39">
        <v>22</v>
      </c>
      <c r="Z281" s="39">
        <v>10</v>
      </c>
      <c r="AA281" s="39">
        <v>32</v>
      </c>
    </row>
    <row r="282" spans="1:27" x14ac:dyDescent="0.2">
      <c r="A282" s="40" t="s">
        <v>40</v>
      </c>
      <c r="B282" s="41"/>
      <c r="C282" s="42"/>
      <c r="D282" s="43">
        <f t="shared" si="13"/>
        <v>50</v>
      </c>
      <c r="E282" s="43">
        <f t="shared" si="14"/>
        <v>38</v>
      </c>
      <c r="F282" s="43">
        <f t="shared" si="15"/>
        <v>88</v>
      </c>
      <c r="G282" s="43"/>
      <c r="H282" s="43"/>
      <c r="I282" s="43"/>
      <c r="J282" s="43"/>
      <c r="K282" s="43"/>
      <c r="L282" s="43"/>
      <c r="M282" s="43">
        <v>1</v>
      </c>
      <c r="N282" s="43">
        <v>2</v>
      </c>
      <c r="O282" s="43">
        <v>3</v>
      </c>
      <c r="P282" s="43">
        <v>26</v>
      </c>
      <c r="Q282" s="43">
        <v>24</v>
      </c>
      <c r="R282" s="43">
        <v>50</v>
      </c>
      <c r="S282" s="43"/>
      <c r="T282" s="43"/>
      <c r="U282" s="43"/>
      <c r="V282" s="43">
        <v>1</v>
      </c>
      <c r="W282" s="43">
        <v>2</v>
      </c>
      <c r="X282" s="43">
        <v>3</v>
      </c>
      <c r="Y282" s="43">
        <v>22</v>
      </c>
      <c r="Z282" s="43">
        <v>10</v>
      </c>
      <c r="AA282" s="43">
        <v>32</v>
      </c>
    </row>
    <row r="283" spans="1:27" x14ac:dyDescent="0.2">
      <c r="A283" s="44" t="s">
        <v>422</v>
      </c>
      <c r="B283" s="45"/>
      <c r="C283" s="46"/>
      <c r="D283" s="47">
        <f t="shared" si="13"/>
        <v>50</v>
      </c>
      <c r="E283" s="47">
        <f t="shared" si="14"/>
        <v>38</v>
      </c>
      <c r="F283" s="47">
        <f t="shared" si="15"/>
        <v>88</v>
      </c>
      <c r="G283" s="47"/>
      <c r="H283" s="47"/>
      <c r="I283" s="47"/>
      <c r="J283" s="47"/>
      <c r="K283" s="47"/>
      <c r="L283" s="47"/>
      <c r="M283" s="47">
        <v>1</v>
      </c>
      <c r="N283" s="47">
        <v>2</v>
      </c>
      <c r="O283" s="47">
        <v>3</v>
      </c>
      <c r="P283" s="47">
        <v>26</v>
      </c>
      <c r="Q283" s="47">
        <v>24</v>
      </c>
      <c r="R283" s="47">
        <v>50</v>
      </c>
      <c r="S283" s="47"/>
      <c r="T283" s="47"/>
      <c r="U283" s="47"/>
      <c r="V283" s="47">
        <v>1</v>
      </c>
      <c r="W283" s="47">
        <v>2</v>
      </c>
      <c r="X283" s="47">
        <v>3</v>
      </c>
      <c r="Y283" s="47">
        <v>22</v>
      </c>
      <c r="Z283" s="47">
        <v>10</v>
      </c>
      <c r="AA283" s="47">
        <v>32</v>
      </c>
    </row>
    <row r="284" spans="1:27" ht="13.5" thickBot="1" x14ac:dyDescent="0.25">
      <c r="A284" s="54">
        <v>4.0301</v>
      </c>
      <c r="B284" s="49" t="s">
        <v>373</v>
      </c>
      <c r="C284" s="50" t="s">
        <v>591</v>
      </c>
      <c r="D284" s="51">
        <f t="shared" si="13"/>
        <v>50</v>
      </c>
      <c r="E284" s="51">
        <f t="shared" si="14"/>
        <v>38</v>
      </c>
      <c r="F284" s="51">
        <f t="shared" si="15"/>
        <v>88</v>
      </c>
      <c r="G284" s="47"/>
      <c r="H284" s="47"/>
      <c r="I284" s="47"/>
      <c r="J284" s="47"/>
      <c r="K284" s="47"/>
      <c r="L284" s="47"/>
      <c r="M284" s="47">
        <v>1</v>
      </c>
      <c r="N284" s="47">
        <v>2</v>
      </c>
      <c r="O284" s="47">
        <v>3</v>
      </c>
      <c r="P284" s="47">
        <v>26</v>
      </c>
      <c r="Q284" s="47">
        <v>24</v>
      </c>
      <c r="R284" s="47">
        <v>50</v>
      </c>
      <c r="S284" s="47"/>
      <c r="T284" s="47"/>
      <c r="U284" s="47"/>
      <c r="V284" s="47">
        <v>1</v>
      </c>
      <c r="W284" s="47">
        <v>2</v>
      </c>
      <c r="X284" s="47">
        <v>3</v>
      </c>
      <c r="Y284" s="47">
        <v>22</v>
      </c>
      <c r="Z284" s="47">
        <v>10</v>
      </c>
      <c r="AA284" s="47">
        <v>32</v>
      </c>
    </row>
    <row r="285" spans="1:27" ht="13.5" thickBot="1" x14ac:dyDescent="0.25">
      <c r="A285" s="55" t="s">
        <v>448</v>
      </c>
      <c r="B285" s="56"/>
      <c r="C285" s="57"/>
      <c r="D285" s="58">
        <f t="shared" si="13"/>
        <v>8793</v>
      </c>
      <c r="E285" s="58">
        <f t="shared" si="14"/>
        <v>5099</v>
      </c>
      <c r="F285" s="58">
        <f t="shared" si="15"/>
        <v>13892</v>
      </c>
      <c r="G285" s="58">
        <v>57</v>
      </c>
      <c r="H285" s="58">
        <v>27</v>
      </c>
      <c r="I285" s="58">
        <v>84</v>
      </c>
      <c r="J285" s="58">
        <v>5</v>
      </c>
      <c r="K285" s="58">
        <v>5</v>
      </c>
      <c r="L285" s="58">
        <v>10</v>
      </c>
      <c r="M285" s="58">
        <v>349</v>
      </c>
      <c r="N285" s="58">
        <v>184</v>
      </c>
      <c r="O285" s="58">
        <v>533</v>
      </c>
      <c r="P285" s="58">
        <v>6763</v>
      </c>
      <c r="Q285" s="58">
        <v>3934</v>
      </c>
      <c r="R285" s="58">
        <v>10697</v>
      </c>
      <c r="S285" s="58">
        <v>12</v>
      </c>
      <c r="T285" s="58">
        <v>6</v>
      </c>
      <c r="U285" s="58">
        <v>18</v>
      </c>
      <c r="V285" s="58">
        <v>75</v>
      </c>
      <c r="W285" s="58">
        <v>72</v>
      </c>
      <c r="X285" s="58">
        <v>147</v>
      </c>
      <c r="Y285" s="58">
        <v>1532</v>
      </c>
      <c r="Z285" s="58">
        <v>871</v>
      </c>
      <c r="AA285" s="58">
        <v>2403</v>
      </c>
    </row>
  </sheetData>
  <mergeCells count="15"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  <mergeCell ref="A1:AA1"/>
    <mergeCell ref="A2:AA2"/>
    <mergeCell ref="A3:AA3"/>
    <mergeCell ref="A5:AA5"/>
    <mergeCell ref="A6:AA6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75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2.57031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7" width="4.140625" style="29" bestFit="1" customWidth="1"/>
    <col min="8" max="8" width="6.5703125" style="29" bestFit="1" customWidth="1"/>
    <col min="9" max="9" width="7.5703125" style="29" bestFit="1" customWidth="1"/>
    <col min="10" max="12" width="5.5703125" style="29" bestFit="1" customWidth="1"/>
    <col min="13" max="15" width="7.5703125" style="29" bestFit="1" customWidth="1"/>
    <col min="16" max="17" width="9" style="29" bestFit="1" customWidth="1"/>
    <col min="18" max="18" width="10" style="29" bestFit="1" customWidth="1"/>
    <col min="19" max="20" width="5.5703125" style="29" bestFit="1" customWidth="1"/>
    <col min="21" max="23" width="6.5703125" style="29" bestFit="1" customWidth="1"/>
    <col min="24" max="24" width="7.5703125" style="29" bestFit="1" customWidth="1"/>
    <col min="25" max="25" width="9" style="29" bestFit="1" customWidth="1"/>
    <col min="26" max="26" width="7.5703125" style="29" bestFit="1" customWidth="1"/>
    <col min="27" max="27" width="9" style="29" bestFit="1" customWidth="1"/>
    <col min="28" max="16384" width="9.140625" style="29"/>
  </cols>
  <sheetData>
    <row r="1" spans="1:27" s="259" customFormat="1" ht="15" x14ac:dyDescent="0.25">
      <c r="A1" s="352" t="s">
        <v>399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259" customFormat="1" ht="15" x14ac:dyDescent="0.25">
      <c r="A2" s="352" t="s">
        <v>400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</row>
    <row r="3" spans="1:27" s="259" customFormat="1" ht="15" x14ac:dyDescent="0.25">
      <c r="A3" s="352" t="s">
        <v>401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s="260" customFormat="1" ht="11.2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2"/>
      <c r="W4" s="262"/>
      <c r="X4" s="262"/>
      <c r="Y4" s="262"/>
      <c r="Z4" s="262"/>
      <c r="AA4" s="262"/>
    </row>
    <row r="5" spans="1:27" s="259" customFormat="1" ht="15" x14ac:dyDescent="0.25">
      <c r="A5" s="353" t="s">
        <v>404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</row>
    <row r="6" spans="1:27" s="259" customFormat="1" ht="15" x14ac:dyDescent="0.25">
      <c r="A6" s="354" t="s">
        <v>622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260" customFormat="1" ht="12" thickBot="1" x14ac:dyDescent="0.25">
      <c r="A7" s="365" t="s">
        <v>419</v>
      </c>
      <c r="B7" s="365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</row>
    <row r="8" spans="1:27" s="257" customFormat="1" ht="64.5" customHeight="1" thickBot="1" x14ac:dyDescent="0.25">
      <c r="A8" s="258"/>
      <c r="B8" s="258"/>
      <c r="C8" s="377" t="s">
        <v>453</v>
      </c>
      <c r="D8" s="379" t="s">
        <v>452</v>
      </c>
      <c r="E8" s="375"/>
      <c r="F8" s="375"/>
      <c r="G8" s="375" t="s">
        <v>0</v>
      </c>
      <c r="H8" s="375"/>
      <c r="I8" s="375"/>
      <c r="J8" s="375" t="s">
        <v>1</v>
      </c>
      <c r="K8" s="375"/>
      <c r="L8" s="375"/>
      <c r="M8" s="375" t="s">
        <v>2</v>
      </c>
      <c r="N8" s="375"/>
      <c r="O8" s="375"/>
      <c r="P8" s="375" t="s">
        <v>3</v>
      </c>
      <c r="Q8" s="375"/>
      <c r="R8" s="375"/>
      <c r="S8" s="375" t="s">
        <v>5</v>
      </c>
      <c r="T8" s="375"/>
      <c r="U8" s="375"/>
      <c r="V8" s="375" t="s">
        <v>7</v>
      </c>
      <c r="W8" s="375"/>
      <c r="X8" s="375"/>
      <c r="Y8" s="375" t="s">
        <v>413</v>
      </c>
      <c r="Z8" s="375"/>
      <c r="AA8" s="376"/>
    </row>
    <row r="9" spans="1:27" s="257" customFormat="1" ht="13.5" thickBot="1" x14ac:dyDescent="0.25">
      <c r="A9" s="258"/>
      <c r="B9" s="258"/>
      <c r="C9" s="378"/>
      <c r="D9" s="173" t="s">
        <v>9</v>
      </c>
      <c r="E9" s="174" t="s">
        <v>8</v>
      </c>
      <c r="F9" s="175" t="s">
        <v>397</v>
      </c>
      <c r="G9" s="175" t="s">
        <v>9</v>
      </c>
      <c r="H9" s="175" t="s">
        <v>8</v>
      </c>
      <c r="I9" s="175" t="s">
        <v>397</v>
      </c>
      <c r="J9" s="175" t="s">
        <v>9</v>
      </c>
      <c r="K9" s="175" t="s">
        <v>8</v>
      </c>
      <c r="L9" s="175" t="s">
        <v>397</v>
      </c>
      <c r="M9" s="175" t="s">
        <v>9</v>
      </c>
      <c r="N9" s="175" t="s">
        <v>8</v>
      </c>
      <c r="O9" s="175" t="s">
        <v>397</v>
      </c>
      <c r="P9" s="175" t="s">
        <v>9</v>
      </c>
      <c r="Q9" s="175" t="s">
        <v>8</v>
      </c>
      <c r="R9" s="175" t="s">
        <v>397</v>
      </c>
      <c r="S9" s="175" t="s">
        <v>9</v>
      </c>
      <c r="T9" s="175" t="s">
        <v>8</v>
      </c>
      <c r="U9" s="175" t="s">
        <v>397</v>
      </c>
      <c r="V9" s="175" t="s">
        <v>9</v>
      </c>
      <c r="W9" s="175" t="s">
        <v>8</v>
      </c>
      <c r="X9" s="175" t="s">
        <v>397</v>
      </c>
      <c r="Y9" s="175" t="s">
        <v>9</v>
      </c>
      <c r="Z9" s="175" t="s">
        <v>8</v>
      </c>
      <c r="AA9" s="176" t="s">
        <v>397</v>
      </c>
    </row>
    <row r="10" spans="1:27" x14ac:dyDescent="0.2">
      <c r="A10" s="258"/>
      <c r="B10" s="258"/>
      <c r="C10" s="205" t="s">
        <v>448</v>
      </c>
      <c r="D10" s="180">
        <f>G10+J10+M10+P10+S10+V10+Y10</f>
        <v>8442</v>
      </c>
      <c r="E10" s="181">
        <f>H10+K10+N10+Q10+T10+W10+Z10</f>
        <v>4784</v>
      </c>
      <c r="F10" s="181">
        <f>I10+L10+O10+R10+U10+X10+AA10</f>
        <v>13226</v>
      </c>
      <c r="G10" s="181">
        <v>70</v>
      </c>
      <c r="H10" s="181">
        <v>30</v>
      </c>
      <c r="I10" s="181">
        <v>100</v>
      </c>
      <c r="J10" s="181">
        <v>3</v>
      </c>
      <c r="K10" s="181">
        <v>2</v>
      </c>
      <c r="L10" s="181">
        <v>5</v>
      </c>
      <c r="M10" s="181">
        <v>382</v>
      </c>
      <c r="N10" s="181">
        <v>209</v>
      </c>
      <c r="O10" s="181">
        <v>591</v>
      </c>
      <c r="P10" s="181">
        <v>6427</v>
      </c>
      <c r="Q10" s="181">
        <v>3673</v>
      </c>
      <c r="R10" s="181">
        <v>10100</v>
      </c>
      <c r="S10" s="181">
        <v>8</v>
      </c>
      <c r="T10" s="181">
        <v>2</v>
      </c>
      <c r="U10" s="181">
        <v>10</v>
      </c>
      <c r="V10" s="181">
        <v>90</v>
      </c>
      <c r="W10" s="181">
        <v>56</v>
      </c>
      <c r="X10" s="181">
        <v>146</v>
      </c>
      <c r="Y10" s="181">
        <v>1462</v>
      </c>
      <c r="Z10" s="181">
        <v>812</v>
      </c>
      <c r="AA10" s="182">
        <v>2274</v>
      </c>
    </row>
    <row r="11" spans="1:27" x14ac:dyDescent="0.2">
      <c r="A11" s="258"/>
      <c r="B11" s="258"/>
      <c r="C11" s="206" t="s">
        <v>12</v>
      </c>
      <c r="D11" s="183">
        <f t="shared" ref="D11:D74" si="0">G11+J11+M11+P11+S11+V11+Y11</f>
        <v>6504</v>
      </c>
      <c r="E11" s="184">
        <f t="shared" ref="E11:E74" si="1">H11+K11+N11+Q11+T11+W11+Z11</f>
        <v>3703</v>
      </c>
      <c r="F11" s="184">
        <f t="shared" ref="F11:F74" si="2">I11+L11+O11+R11+U11+X11+AA11</f>
        <v>10207</v>
      </c>
      <c r="G11" s="90">
        <v>65</v>
      </c>
      <c r="H11" s="90">
        <v>30</v>
      </c>
      <c r="I11" s="90">
        <v>95</v>
      </c>
      <c r="J11" s="90"/>
      <c r="K11" s="90">
        <v>1</v>
      </c>
      <c r="L11" s="90">
        <v>1</v>
      </c>
      <c r="M11" s="90">
        <v>351</v>
      </c>
      <c r="N11" s="90">
        <v>186</v>
      </c>
      <c r="O11" s="90">
        <v>537</v>
      </c>
      <c r="P11" s="90">
        <v>5441</v>
      </c>
      <c r="Q11" s="90">
        <v>3115</v>
      </c>
      <c r="R11" s="90">
        <v>8556</v>
      </c>
      <c r="S11" s="90">
        <v>8</v>
      </c>
      <c r="T11" s="90">
        <v>1</v>
      </c>
      <c r="U11" s="90">
        <v>9</v>
      </c>
      <c r="V11" s="90">
        <v>9</v>
      </c>
      <c r="W11" s="90">
        <v>11</v>
      </c>
      <c r="X11" s="90">
        <v>20</v>
      </c>
      <c r="Y11" s="90">
        <v>630</v>
      </c>
      <c r="Z11" s="90">
        <v>359</v>
      </c>
      <c r="AA11" s="185">
        <v>989</v>
      </c>
    </row>
    <row r="12" spans="1:27" x14ac:dyDescent="0.2">
      <c r="A12" s="258"/>
      <c r="B12" s="258"/>
      <c r="C12" s="207" t="s">
        <v>13</v>
      </c>
      <c r="D12" s="186">
        <f t="shared" si="0"/>
        <v>4914</v>
      </c>
      <c r="E12" s="187">
        <f t="shared" si="1"/>
        <v>2892</v>
      </c>
      <c r="F12" s="187">
        <f t="shared" si="2"/>
        <v>7806</v>
      </c>
      <c r="G12" s="89">
        <v>47</v>
      </c>
      <c r="H12" s="89">
        <v>24</v>
      </c>
      <c r="I12" s="89">
        <v>71</v>
      </c>
      <c r="J12" s="89"/>
      <c r="K12" s="89">
        <v>1</v>
      </c>
      <c r="L12" s="89">
        <v>1</v>
      </c>
      <c r="M12" s="89">
        <v>256</v>
      </c>
      <c r="N12" s="89">
        <v>138</v>
      </c>
      <c r="O12" s="89">
        <v>394</v>
      </c>
      <c r="P12" s="89">
        <v>4115</v>
      </c>
      <c r="Q12" s="89">
        <v>2445</v>
      </c>
      <c r="R12" s="89">
        <v>6560</v>
      </c>
      <c r="S12" s="89">
        <v>5</v>
      </c>
      <c r="T12" s="89">
        <v>1</v>
      </c>
      <c r="U12" s="89">
        <v>6</v>
      </c>
      <c r="V12" s="89">
        <v>9</v>
      </c>
      <c r="W12" s="89">
        <v>10</v>
      </c>
      <c r="X12" s="89">
        <v>19</v>
      </c>
      <c r="Y12" s="89">
        <v>482</v>
      </c>
      <c r="Z12" s="89">
        <v>273</v>
      </c>
      <c r="AA12" s="188">
        <v>755</v>
      </c>
    </row>
    <row r="13" spans="1:27" x14ac:dyDescent="0.2">
      <c r="A13" s="258"/>
      <c r="B13" s="258"/>
      <c r="C13" s="207" t="s">
        <v>430</v>
      </c>
      <c r="D13" s="186">
        <f t="shared" si="0"/>
        <v>84</v>
      </c>
      <c r="E13" s="187">
        <f t="shared" si="1"/>
        <v>31</v>
      </c>
      <c r="F13" s="187">
        <f t="shared" si="2"/>
        <v>115</v>
      </c>
      <c r="G13" s="89"/>
      <c r="H13" s="89"/>
      <c r="I13" s="89"/>
      <c r="J13" s="89"/>
      <c r="K13" s="89"/>
      <c r="L13" s="89"/>
      <c r="M13" s="89">
        <v>6</v>
      </c>
      <c r="N13" s="89"/>
      <c r="O13" s="89">
        <v>6</v>
      </c>
      <c r="P13" s="89">
        <v>67</v>
      </c>
      <c r="Q13" s="89">
        <v>25</v>
      </c>
      <c r="R13" s="89">
        <v>92</v>
      </c>
      <c r="S13" s="89"/>
      <c r="T13" s="89"/>
      <c r="U13" s="89"/>
      <c r="V13" s="89"/>
      <c r="W13" s="89"/>
      <c r="X13" s="89"/>
      <c r="Y13" s="89">
        <v>11</v>
      </c>
      <c r="Z13" s="89">
        <v>6</v>
      </c>
      <c r="AA13" s="188">
        <v>17</v>
      </c>
    </row>
    <row r="14" spans="1:27" x14ac:dyDescent="0.2">
      <c r="C14" s="207" t="s">
        <v>423</v>
      </c>
      <c r="D14" s="186">
        <f t="shared" si="0"/>
        <v>645</v>
      </c>
      <c r="E14" s="187">
        <f t="shared" si="1"/>
        <v>362</v>
      </c>
      <c r="F14" s="187">
        <f t="shared" si="2"/>
        <v>1007</v>
      </c>
      <c r="G14" s="89">
        <v>5</v>
      </c>
      <c r="H14" s="89">
        <v>2</v>
      </c>
      <c r="I14" s="89">
        <v>7</v>
      </c>
      <c r="J14" s="89"/>
      <c r="K14" s="89"/>
      <c r="L14" s="89"/>
      <c r="M14" s="89">
        <v>51</v>
      </c>
      <c r="N14" s="89">
        <v>33</v>
      </c>
      <c r="O14" s="89">
        <v>84</v>
      </c>
      <c r="P14" s="89">
        <v>566</v>
      </c>
      <c r="Q14" s="89">
        <v>309</v>
      </c>
      <c r="R14" s="89">
        <v>875</v>
      </c>
      <c r="S14" s="89"/>
      <c r="T14" s="89"/>
      <c r="U14" s="89"/>
      <c r="V14" s="89"/>
      <c r="W14" s="89"/>
      <c r="X14" s="89"/>
      <c r="Y14" s="89">
        <v>23</v>
      </c>
      <c r="Z14" s="89">
        <v>18</v>
      </c>
      <c r="AA14" s="188">
        <v>41</v>
      </c>
    </row>
    <row r="15" spans="1:27" x14ac:dyDescent="0.2">
      <c r="C15" s="207" t="s">
        <v>427</v>
      </c>
      <c r="D15" s="186">
        <f t="shared" si="0"/>
        <v>65</v>
      </c>
      <c r="E15" s="187">
        <f t="shared" si="1"/>
        <v>2</v>
      </c>
      <c r="F15" s="187">
        <f t="shared" si="2"/>
        <v>67</v>
      </c>
      <c r="G15" s="89"/>
      <c r="H15" s="89"/>
      <c r="I15" s="89"/>
      <c r="J15" s="89"/>
      <c r="K15" s="89"/>
      <c r="L15" s="89"/>
      <c r="M15" s="89">
        <v>2</v>
      </c>
      <c r="N15" s="89"/>
      <c r="O15" s="89">
        <v>2</v>
      </c>
      <c r="P15" s="89">
        <v>59</v>
      </c>
      <c r="Q15" s="89">
        <v>2</v>
      </c>
      <c r="R15" s="89">
        <v>61</v>
      </c>
      <c r="S15" s="89"/>
      <c r="T15" s="89"/>
      <c r="U15" s="89"/>
      <c r="V15" s="89"/>
      <c r="W15" s="89"/>
      <c r="X15" s="89"/>
      <c r="Y15" s="89">
        <v>4</v>
      </c>
      <c r="Z15" s="89"/>
      <c r="AA15" s="188">
        <v>4</v>
      </c>
    </row>
    <row r="16" spans="1:27" x14ac:dyDescent="0.2">
      <c r="C16" s="207" t="s">
        <v>414</v>
      </c>
      <c r="D16" s="186">
        <f t="shared" si="0"/>
        <v>248</v>
      </c>
      <c r="E16" s="187">
        <f t="shared" si="1"/>
        <v>22</v>
      </c>
      <c r="F16" s="187">
        <f t="shared" si="2"/>
        <v>270</v>
      </c>
      <c r="G16" s="89">
        <v>4</v>
      </c>
      <c r="H16" s="89"/>
      <c r="I16" s="89">
        <v>4</v>
      </c>
      <c r="J16" s="89"/>
      <c r="K16" s="89"/>
      <c r="L16" s="89"/>
      <c r="M16" s="89">
        <v>12</v>
      </c>
      <c r="N16" s="89"/>
      <c r="O16" s="89">
        <v>12</v>
      </c>
      <c r="P16" s="89">
        <v>190</v>
      </c>
      <c r="Q16" s="89">
        <v>18</v>
      </c>
      <c r="R16" s="89">
        <v>208</v>
      </c>
      <c r="S16" s="89">
        <v>3</v>
      </c>
      <c r="T16" s="89"/>
      <c r="U16" s="89">
        <v>3</v>
      </c>
      <c r="V16" s="89"/>
      <c r="W16" s="89"/>
      <c r="X16" s="89"/>
      <c r="Y16" s="89">
        <v>39</v>
      </c>
      <c r="Z16" s="89">
        <v>4</v>
      </c>
      <c r="AA16" s="188">
        <v>43</v>
      </c>
    </row>
    <row r="17" spans="1:27" x14ac:dyDescent="0.2">
      <c r="C17" s="207" t="s">
        <v>415</v>
      </c>
      <c r="D17" s="186">
        <f t="shared" si="0"/>
        <v>303</v>
      </c>
      <c r="E17" s="187">
        <f t="shared" si="1"/>
        <v>203</v>
      </c>
      <c r="F17" s="187">
        <f t="shared" si="2"/>
        <v>506</v>
      </c>
      <c r="G17" s="89">
        <v>6</v>
      </c>
      <c r="H17" s="89">
        <v>1</v>
      </c>
      <c r="I17" s="89">
        <v>7</v>
      </c>
      <c r="J17" s="89"/>
      <c r="K17" s="89"/>
      <c r="L17" s="89"/>
      <c r="M17" s="89">
        <v>16</v>
      </c>
      <c r="N17" s="89">
        <v>7</v>
      </c>
      <c r="O17" s="89">
        <v>23</v>
      </c>
      <c r="P17" s="89">
        <v>262</v>
      </c>
      <c r="Q17" s="89">
        <v>172</v>
      </c>
      <c r="R17" s="89">
        <v>434</v>
      </c>
      <c r="S17" s="89"/>
      <c r="T17" s="89"/>
      <c r="U17" s="89"/>
      <c r="V17" s="89"/>
      <c r="W17" s="89"/>
      <c r="X17" s="89"/>
      <c r="Y17" s="89">
        <v>19</v>
      </c>
      <c r="Z17" s="89">
        <v>23</v>
      </c>
      <c r="AA17" s="188">
        <v>42</v>
      </c>
    </row>
    <row r="18" spans="1:27" x14ac:dyDescent="0.2">
      <c r="C18" s="207" t="s">
        <v>418</v>
      </c>
      <c r="D18" s="186">
        <f t="shared" si="0"/>
        <v>86</v>
      </c>
      <c r="E18" s="187">
        <f t="shared" si="1"/>
        <v>30</v>
      </c>
      <c r="F18" s="187">
        <f t="shared" si="2"/>
        <v>116</v>
      </c>
      <c r="G18" s="89">
        <v>1</v>
      </c>
      <c r="H18" s="89">
        <v>1</v>
      </c>
      <c r="I18" s="89">
        <v>2</v>
      </c>
      <c r="J18" s="89"/>
      <c r="K18" s="89"/>
      <c r="L18" s="89"/>
      <c r="M18" s="89">
        <v>4</v>
      </c>
      <c r="N18" s="89"/>
      <c r="O18" s="89">
        <v>4</v>
      </c>
      <c r="P18" s="89">
        <v>73</v>
      </c>
      <c r="Q18" s="89">
        <v>26</v>
      </c>
      <c r="R18" s="89">
        <v>99</v>
      </c>
      <c r="S18" s="89"/>
      <c r="T18" s="89"/>
      <c r="U18" s="89"/>
      <c r="V18" s="89"/>
      <c r="W18" s="89"/>
      <c r="X18" s="89"/>
      <c r="Y18" s="89">
        <v>8</v>
      </c>
      <c r="Z18" s="89">
        <v>3</v>
      </c>
      <c r="AA18" s="188">
        <v>11</v>
      </c>
    </row>
    <row r="19" spans="1:27" x14ac:dyDescent="0.2">
      <c r="C19" s="207" t="s">
        <v>431</v>
      </c>
      <c r="D19" s="186">
        <f t="shared" si="0"/>
        <v>23</v>
      </c>
      <c r="E19" s="187">
        <f t="shared" si="1"/>
        <v>36</v>
      </c>
      <c r="F19" s="187">
        <f t="shared" si="2"/>
        <v>59</v>
      </c>
      <c r="G19" s="89"/>
      <c r="H19" s="89"/>
      <c r="I19" s="89"/>
      <c r="J19" s="89"/>
      <c r="K19" s="89"/>
      <c r="L19" s="89"/>
      <c r="M19" s="89">
        <v>3</v>
      </c>
      <c r="N19" s="89">
        <v>2</v>
      </c>
      <c r="O19" s="89">
        <v>5</v>
      </c>
      <c r="P19" s="89">
        <v>12</v>
      </c>
      <c r="Q19" s="89">
        <v>18</v>
      </c>
      <c r="R19" s="89">
        <v>30</v>
      </c>
      <c r="S19" s="89"/>
      <c r="T19" s="89"/>
      <c r="U19" s="89"/>
      <c r="V19" s="89"/>
      <c r="W19" s="89"/>
      <c r="X19" s="89"/>
      <c r="Y19" s="89">
        <v>8</v>
      </c>
      <c r="Z19" s="89">
        <v>16</v>
      </c>
      <c r="AA19" s="188">
        <v>24</v>
      </c>
    </row>
    <row r="20" spans="1:27" x14ac:dyDescent="0.2">
      <c r="C20" s="207" t="s">
        <v>424</v>
      </c>
      <c r="D20" s="186">
        <f t="shared" si="0"/>
        <v>75</v>
      </c>
      <c r="E20" s="187">
        <f t="shared" si="1"/>
        <v>75</v>
      </c>
      <c r="F20" s="187">
        <f t="shared" si="2"/>
        <v>150</v>
      </c>
      <c r="G20" s="89">
        <v>2</v>
      </c>
      <c r="H20" s="89"/>
      <c r="I20" s="89">
        <v>2</v>
      </c>
      <c r="J20" s="89"/>
      <c r="K20" s="89"/>
      <c r="L20" s="89"/>
      <c r="M20" s="89"/>
      <c r="N20" s="89">
        <v>5</v>
      </c>
      <c r="O20" s="89">
        <v>5</v>
      </c>
      <c r="P20" s="89">
        <v>72</v>
      </c>
      <c r="Q20" s="89">
        <v>68</v>
      </c>
      <c r="R20" s="89">
        <v>140</v>
      </c>
      <c r="S20" s="89"/>
      <c r="T20" s="89"/>
      <c r="U20" s="89"/>
      <c r="V20" s="89"/>
      <c r="W20" s="89">
        <v>1</v>
      </c>
      <c r="X20" s="89">
        <v>1</v>
      </c>
      <c r="Y20" s="89">
        <v>1</v>
      </c>
      <c r="Z20" s="89">
        <v>1</v>
      </c>
      <c r="AA20" s="188">
        <v>2</v>
      </c>
    </row>
    <row r="21" spans="1:27" x14ac:dyDescent="0.2">
      <c r="C21" s="207" t="s">
        <v>417</v>
      </c>
      <c r="D21" s="186">
        <f t="shared" si="0"/>
        <v>3</v>
      </c>
      <c r="E21" s="187">
        <f t="shared" si="1"/>
        <v>6</v>
      </c>
      <c r="F21" s="187">
        <f t="shared" si="2"/>
        <v>9</v>
      </c>
      <c r="G21" s="89"/>
      <c r="H21" s="89"/>
      <c r="I21" s="89"/>
      <c r="J21" s="89"/>
      <c r="K21" s="89"/>
      <c r="L21" s="89"/>
      <c r="M21" s="89"/>
      <c r="N21" s="89"/>
      <c r="O21" s="89"/>
      <c r="P21" s="89">
        <v>3</v>
      </c>
      <c r="Q21" s="89">
        <v>5</v>
      </c>
      <c r="R21" s="89">
        <v>8</v>
      </c>
      <c r="S21" s="89"/>
      <c r="T21" s="89"/>
      <c r="U21" s="89"/>
      <c r="V21" s="89"/>
      <c r="W21" s="89"/>
      <c r="X21" s="89"/>
      <c r="Y21" s="89"/>
      <c r="Z21" s="89">
        <v>1</v>
      </c>
      <c r="AA21" s="188">
        <v>1</v>
      </c>
    </row>
    <row r="22" spans="1:27" x14ac:dyDescent="0.2">
      <c r="C22" s="207" t="s">
        <v>416</v>
      </c>
      <c r="D22" s="186">
        <f t="shared" si="0"/>
        <v>8</v>
      </c>
      <c r="E22" s="187">
        <f t="shared" si="1"/>
        <v>9</v>
      </c>
      <c r="F22" s="187">
        <f t="shared" si="2"/>
        <v>17</v>
      </c>
      <c r="G22" s="89"/>
      <c r="H22" s="89">
        <v>1</v>
      </c>
      <c r="I22" s="89">
        <v>1</v>
      </c>
      <c r="J22" s="89"/>
      <c r="K22" s="89"/>
      <c r="L22" s="89"/>
      <c r="M22" s="89"/>
      <c r="N22" s="89">
        <v>1</v>
      </c>
      <c r="O22" s="89">
        <v>1</v>
      </c>
      <c r="P22" s="89">
        <v>8</v>
      </c>
      <c r="Q22" s="89">
        <v>7</v>
      </c>
      <c r="R22" s="89">
        <v>15</v>
      </c>
      <c r="S22" s="89"/>
      <c r="T22" s="89"/>
      <c r="U22" s="89"/>
      <c r="V22" s="89"/>
      <c r="W22" s="89"/>
      <c r="X22" s="89"/>
      <c r="Y22" s="89"/>
      <c r="Z22" s="89"/>
      <c r="AA22" s="188"/>
    </row>
    <row r="23" spans="1:27" x14ac:dyDescent="0.2">
      <c r="C23" s="207" t="s">
        <v>429</v>
      </c>
      <c r="D23" s="186">
        <f t="shared" si="0"/>
        <v>0</v>
      </c>
      <c r="E23" s="187">
        <f t="shared" si="1"/>
        <v>11</v>
      </c>
      <c r="F23" s="187">
        <f t="shared" si="2"/>
        <v>11</v>
      </c>
      <c r="G23" s="89"/>
      <c r="H23" s="89">
        <v>1</v>
      </c>
      <c r="I23" s="89">
        <v>1</v>
      </c>
      <c r="J23" s="89"/>
      <c r="K23" s="89"/>
      <c r="L23" s="89"/>
      <c r="M23" s="89"/>
      <c r="N23" s="89"/>
      <c r="O23" s="89"/>
      <c r="P23" s="89"/>
      <c r="Q23" s="89">
        <v>9</v>
      </c>
      <c r="R23" s="89">
        <v>9</v>
      </c>
      <c r="S23" s="89"/>
      <c r="T23" s="89"/>
      <c r="U23" s="89"/>
      <c r="V23" s="89"/>
      <c r="W23" s="89"/>
      <c r="X23" s="89"/>
      <c r="Y23" s="89"/>
      <c r="Z23" s="89">
        <v>1</v>
      </c>
      <c r="AA23" s="188">
        <v>1</v>
      </c>
    </row>
    <row r="24" spans="1:27" x14ac:dyDescent="0.2">
      <c r="C24" s="207" t="s">
        <v>428</v>
      </c>
      <c r="D24" s="186">
        <f t="shared" si="0"/>
        <v>50</v>
      </c>
      <c r="E24" s="187">
        <f t="shared" si="1"/>
        <v>24</v>
      </c>
      <c r="F24" s="187">
        <f t="shared" si="2"/>
        <v>74</v>
      </c>
      <c r="G24" s="89"/>
      <c r="H24" s="89"/>
      <c r="I24" s="89"/>
      <c r="J24" s="89"/>
      <c r="K24" s="89"/>
      <c r="L24" s="89"/>
      <c r="M24" s="89">
        <v>1</v>
      </c>
      <c r="N24" s="89"/>
      <c r="O24" s="89">
        <v>1</v>
      </c>
      <c r="P24" s="89">
        <v>14</v>
      </c>
      <c r="Q24" s="89">
        <v>11</v>
      </c>
      <c r="R24" s="89">
        <v>25</v>
      </c>
      <c r="S24" s="89"/>
      <c r="T24" s="89"/>
      <c r="U24" s="89"/>
      <c r="V24" s="89"/>
      <c r="W24" s="89"/>
      <c r="X24" s="89"/>
      <c r="Y24" s="89">
        <v>35</v>
      </c>
      <c r="Z24" s="89">
        <v>13</v>
      </c>
      <c r="AA24" s="188">
        <v>48</v>
      </c>
    </row>
    <row r="25" spans="1:27" x14ac:dyDescent="0.2">
      <c r="C25" s="206" t="s">
        <v>40</v>
      </c>
      <c r="D25" s="183">
        <f t="shared" si="0"/>
        <v>1938</v>
      </c>
      <c r="E25" s="184">
        <f t="shared" si="1"/>
        <v>1081</v>
      </c>
      <c r="F25" s="184">
        <f t="shared" si="2"/>
        <v>3019</v>
      </c>
      <c r="G25" s="90">
        <v>5</v>
      </c>
      <c r="H25" s="90"/>
      <c r="I25" s="90">
        <v>5</v>
      </c>
      <c r="J25" s="90">
        <v>3</v>
      </c>
      <c r="K25" s="90">
        <v>1</v>
      </c>
      <c r="L25" s="90">
        <v>4</v>
      </c>
      <c r="M25" s="90">
        <v>31</v>
      </c>
      <c r="N25" s="90">
        <v>23</v>
      </c>
      <c r="O25" s="90">
        <v>54</v>
      </c>
      <c r="P25" s="90">
        <v>986</v>
      </c>
      <c r="Q25" s="90">
        <v>558</v>
      </c>
      <c r="R25" s="90">
        <v>1544</v>
      </c>
      <c r="S25" s="90"/>
      <c r="T25" s="90">
        <v>1</v>
      </c>
      <c r="U25" s="90">
        <v>1</v>
      </c>
      <c r="V25" s="90">
        <v>81</v>
      </c>
      <c r="W25" s="90">
        <v>45</v>
      </c>
      <c r="X25" s="90">
        <v>126</v>
      </c>
      <c r="Y25" s="90">
        <v>832</v>
      </c>
      <c r="Z25" s="90">
        <v>453</v>
      </c>
      <c r="AA25" s="185">
        <v>1285</v>
      </c>
    </row>
    <row r="26" spans="1:27" x14ac:dyDescent="0.2">
      <c r="C26" s="207" t="s">
        <v>122</v>
      </c>
      <c r="D26" s="186">
        <f t="shared" si="0"/>
        <v>4</v>
      </c>
      <c r="E26" s="187">
        <f t="shared" si="1"/>
        <v>2</v>
      </c>
      <c r="F26" s="187">
        <f t="shared" si="2"/>
        <v>6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>
        <v>1</v>
      </c>
      <c r="R26" s="89">
        <v>1</v>
      </c>
      <c r="S26" s="89"/>
      <c r="T26" s="89"/>
      <c r="U26" s="89"/>
      <c r="V26" s="89">
        <v>1</v>
      </c>
      <c r="W26" s="89">
        <v>1</v>
      </c>
      <c r="X26" s="89">
        <v>2</v>
      </c>
      <c r="Y26" s="89">
        <v>3</v>
      </c>
      <c r="Z26" s="89"/>
      <c r="AA26" s="188">
        <v>3</v>
      </c>
    </row>
    <row r="27" spans="1:27" x14ac:dyDescent="0.2">
      <c r="C27" s="207" t="s">
        <v>426</v>
      </c>
      <c r="D27" s="186">
        <f t="shared" si="0"/>
        <v>2</v>
      </c>
      <c r="E27" s="187">
        <f t="shared" si="1"/>
        <v>1</v>
      </c>
      <c r="F27" s="187">
        <f t="shared" si="2"/>
        <v>3</v>
      </c>
      <c r="G27" s="89"/>
      <c r="H27" s="89"/>
      <c r="I27" s="89"/>
      <c r="J27" s="89"/>
      <c r="K27" s="89"/>
      <c r="L27" s="89"/>
      <c r="M27" s="89"/>
      <c r="N27" s="89"/>
      <c r="O27" s="89"/>
      <c r="P27" s="89">
        <v>2</v>
      </c>
      <c r="Q27" s="89"/>
      <c r="R27" s="89">
        <v>2</v>
      </c>
      <c r="S27" s="89"/>
      <c r="T27" s="89"/>
      <c r="U27" s="89"/>
      <c r="V27" s="89"/>
      <c r="W27" s="89"/>
      <c r="X27" s="89"/>
      <c r="Y27" s="89"/>
      <c r="Z27" s="89">
        <v>1</v>
      </c>
      <c r="AA27" s="188">
        <v>1</v>
      </c>
    </row>
    <row r="28" spans="1:27" x14ac:dyDescent="0.2">
      <c r="C28" s="207" t="s">
        <v>45</v>
      </c>
      <c r="D28" s="186">
        <f t="shared" si="0"/>
        <v>511</v>
      </c>
      <c r="E28" s="187">
        <f t="shared" si="1"/>
        <v>307</v>
      </c>
      <c r="F28" s="187">
        <f t="shared" si="2"/>
        <v>818</v>
      </c>
      <c r="G28" s="89"/>
      <c r="H28" s="89"/>
      <c r="I28" s="89"/>
      <c r="J28" s="89">
        <v>2</v>
      </c>
      <c r="K28" s="89"/>
      <c r="L28" s="89">
        <v>2</v>
      </c>
      <c r="M28" s="89">
        <v>6</v>
      </c>
      <c r="N28" s="89">
        <v>2</v>
      </c>
      <c r="O28" s="89">
        <v>8</v>
      </c>
      <c r="P28" s="89">
        <v>293</v>
      </c>
      <c r="Q28" s="89">
        <v>172</v>
      </c>
      <c r="R28" s="89">
        <v>465</v>
      </c>
      <c r="S28" s="89"/>
      <c r="T28" s="89"/>
      <c r="U28" s="89"/>
      <c r="V28" s="89">
        <v>14</v>
      </c>
      <c r="W28" s="89">
        <v>16</v>
      </c>
      <c r="X28" s="89">
        <v>30</v>
      </c>
      <c r="Y28" s="89">
        <v>196</v>
      </c>
      <c r="Z28" s="89">
        <v>117</v>
      </c>
      <c r="AA28" s="188">
        <v>313</v>
      </c>
    </row>
    <row r="29" spans="1:27" x14ac:dyDescent="0.2">
      <c r="C29" s="207" t="s">
        <v>422</v>
      </c>
      <c r="D29" s="186">
        <f t="shared" si="0"/>
        <v>1080</v>
      </c>
      <c r="E29" s="187">
        <f t="shared" si="1"/>
        <v>551</v>
      </c>
      <c r="F29" s="187">
        <f t="shared" si="2"/>
        <v>1631</v>
      </c>
      <c r="G29" s="89">
        <v>3</v>
      </c>
      <c r="H29" s="89"/>
      <c r="I29" s="89">
        <v>3</v>
      </c>
      <c r="J29" s="89">
        <v>1</v>
      </c>
      <c r="K29" s="89"/>
      <c r="L29" s="89">
        <v>1</v>
      </c>
      <c r="M29" s="89">
        <v>24</v>
      </c>
      <c r="N29" s="89">
        <v>18</v>
      </c>
      <c r="O29" s="89">
        <v>42</v>
      </c>
      <c r="P29" s="89">
        <v>536</v>
      </c>
      <c r="Q29" s="89">
        <v>274</v>
      </c>
      <c r="R29" s="89">
        <v>810</v>
      </c>
      <c r="S29" s="89"/>
      <c r="T29" s="89">
        <v>1</v>
      </c>
      <c r="U29" s="89">
        <v>1</v>
      </c>
      <c r="V29" s="89">
        <v>60</v>
      </c>
      <c r="W29" s="89">
        <v>22</v>
      </c>
      <c r="X29" s="89">
        <v>82</v>
      </c>
      <c r="Y29" s="89">
        <v>456</v>
      </c>
      <c r="Z29" s="89">
        <v>236</v>
      </c>
      <c r="AA29" s="188">
        <v>692</v>
      </c>
    </row>
    <row r="30" spans="1:27" x14ac:dyDescent="0.2">
      <c r="C30" s="207" t="s">
        <v>425</v>
      </c>
      <c r="D30" s="186">
        <f t="shared" si="0"/>
        <v>25</v>
      </c>
      <c r="E30" s="187">
        <f t="shared" si="1"/>
        <v>33</v>
      </c>
      <c r="F30" s="187">
        <f t="shared" si="2"/>
        <v>58</v>
      </c>
      <c r="G30" s="89">
        <v>1</v>
      </c>
      <c r="H30" s="89"/>
      <c r="I30" s="89">
        <v>1</v>
      </c>
      <c r="J30" s="89"/>
      <c r="K30" s="89"/>
      <c r="L30" s="89"/>
      <c r="M30" s="89">
        <v>1</v>
      </c>
      <c r="N30" s="89">
        <v>2</v>
      </c>
      <c r="O30" s="89">
        <v>3</v>
      </c>
      <c r="P30" s="89">
        <v>12</v>
      </c>
      <c r="Q30" s="89">
        <v>11</v>
      </c>
      <c r="R30" s="89">
        <v>23</v>
      </c>
      <c r="S30" s="89"/>
      <c r="T30" s="89"/>
      <c r="U30" s="89"/>
      <c r="V30" s="89">
        <v>1</v>
      </c>
      <c r="W30" s="89">
        <v>4</v>
      </c>
      <c r="X30" s="89">
        <v>5</v>
      </c>
      <c r="Y30" s="89">
        <v>10</v>
      </c>
      <c r="Z30" s="89">
        <v>16</v>
      </c>
      <c r="AA30" s="188">
        <v>26</v>
      </c>
    </row>
    <row r="31" spans="1:27" ht="13.5" thickBot="1" x14ac:dyDescent="0.25">
      <c r="C31" s="208" t="s">
        <v>145</v>
      </c>
      <c r="D31" s="199">
        <f t="shared" si="0"/>
        <v>316</v>
      </c>
      <c r="E31" s="200">
        <f t="shared" si="1"/>
        <v>187</v>
      </c>
      <c r="F31" s="200">
        <f t="shared" si="2"/>
        <v>503</v>
      </c>
      <c r="G31" s="130">
        <v>1</v>
      </c>
      <c r="H31" s="130"/>
      <c r="I31" s="130">
        <v>1</v>
      </c>
      <c r="J31" s="130"/>
      <c r="K31" s="130">
        <v>1</v>
      </c>
      <c r="L31" s="130">
        <v>1</v>
      </c>
      <c r="M31" s="130"/>
      <c r="N31" s="130">
        <v>1</v>
      </c>
      <c r="O31" s="130">
        <v>1</v>
      </c>
      <c r="P31" s="130">
        <v>143</v>
      </c>
      <c r="Q31" s="130">
        <v>100</v>
      </c>
      <c r="R31" s="130">
        <v>243</v>
      </c>
      <c r="S31" s="130"/>
      <c r="T31" s="130"/>
      <c r="U31" s="130"/>
      <c r="V31" s="130">
        <v>5</v>
      </c>
      <c r="W31" s="130">
        <v>2</v>
      </c>
      <c r="X31" s="130">
        <v>7</v>
      </c>
      <c r="Y31" s="130">
        <v>167</v>
      </c>
      <c r="Z31" s="130">
        <v>83</v>
      </c>
      <c r="AA31" s="201">
        <v>250</v>
      </c>
    </row>
    <row r="32" spans="1:27" x14ac:dyDescent="0.2">
      <c r="A32" s="209" t="s">
        <v>463</v>
      </c>
      <c r="B32" s="210"/>
      <c r="C32" s="211"/>
      <c r="D32" s="202">
        <f t="shared" si="0"/>
        <v>1060</v>
      </c>
      <c r="E32" s="203">
        <f t="shared" si="1"/>
        <v>1226</v>
      </c>
      <c r="F32" s="203">
        <f t="shared" si="2"/>
        <v>2286</v>
      </c>
      <c r="G32" s="203">
        <v>11</v>
      </c>
      <c r="H32" s="203">
        <v>10</v>
      </c>
      <c r="I32" s="203">
        <v>21</v>
      </c>
      <c r="J32" s="203">
        <v>1</v>
      </c>
      <c r="K32" s="203"/>
      <c r="L32" s="203">
        <v>1</v>
      </c>
      <c r="M32" s="203">
        <v>55</v>
      </c>
      <c r="N32" s="203">
        <v>59</v>
      </c>
      <c r="O32" s="203">
        <v>114</v>
      </c>
      <c r="P32" s="203">
        <v>895</v>
      </c>
      <c r="Q32" s="203">
        <v>1043</v>
      </c>
      <c r="R32" s="203">
        <v>1938</v>
      </c>
      <c r="S32" s="203"/>
      <c r="T32" s="203">
        <v>1</v>
      </c>
      <c r="U32" s="203">
        <v>1</v>
      </c>
      <c r="V32" s="203">
        <v>5</v>
      </c>
      <c r="W32" s="203">
        <v>5</v>
      </c>
      <c r="X32" s="203">
        <v>10</v>
      </c>
      <c r="Y32" s="203">
        <v>93</v>
      </c>
      <c r="Z32" s="203">
        <v>108</v>
      </c>
      <c r="AA32" s="204">
        <v>201</v>
      </c>
    </row>
    <row r="33" spans="1:27" x14ac:dyDescent="0.2">
      <c r="A33" s="212" t="s">
        <v>12</v>
      </c>
      <c r="B33" s="136"/>
      <c r="C33" s="213"/>
      <c r="D33" s="191">
        <f t="shared" si="0"/>
        <v>968</v>
      </c>
      <c r="E33" s="137">
        <f t="shared" si="1"/>
        <v>1138</v>
      </c>
      <c r="F33" s="137">
        <f t="shared" si="2"/>
        <v>2106</v>
      </c>
      <c r="G33" s="137">
        <v>10</v>
      </c>
      <c r="H33" s="137">
        <v>10</v>
      </c>
      <c r="I33" s="137">
        <v>20</v>
      </c>
      <c r="J33" s="137"/>
      <c r="K33" s="137"/>
      <c r="L33" s="137"/>
      <c r="M33" s="137">
        <v>54</v>
      </c>
      <c r="N33" s="137">
        <v>59</v>
      </c>
      <c r="O33" s="137">
        <v>113</v>
      </c>
      <c r="P33" s="137">
        <v>844</v>
      </c>
      <c r="Q33" s="137">
        <v>999</v>
      </c>
      <c r="R33" s="137">
        <v>1843</v>
      </c>
      <c r="S33" s="137"/>
      <c r="T33" s="137">
        <v>1</v>
      </c>
      <c r="U33" s="137">
        <v>1</v>
      </c>
      <c r="V33" s="137">
        <v>2</v>
      </c>
      <c r="W33" s="137">
        <v>2</v>
      </c>
      <c r="X33" s="137">
        <v>4</v>
      </c>
      <c r="Y33" s="137">
        <v>58</v>
      </c>
      <c r="Z33" s="137">
        <v>67</v>
      </c>
      <c r="AA33" s="192">
        <v>125</v>
      </c>
    </row>
    <row r="34" spans="1:27" x14ac:dyDescent="0.2">
      <c r="A34" s="214" t="s">
        <v>13</v>
      </c>
      <c r="B34" s="138"/>
      <c r="C34" s="215"/>
      <c r="D34" s="193">
        <f t="shared" si="0"/>
        <v>968</v>
      </c>
      <c r="E34" s="140">
        <f t="shared" si="1"/>
        <v>1138</v>
      </c>
      <c r="F34" s="140">
        <f t="shared" si="2"/>
        <v>2106</v>
      </c>
      <c r="G34" s="140">
        <v>10</v>
      </c>
      <c r="H34" s="140">
        <v>10</v>
      </c>
      <c r="I34" s="140">
        <v>20</v>
      </c>
      <c r="J34" s="140"/>
      <c r="K34" s="140"/>
      <c r="L34" s="140"/>
      <c r="M34" s="140">
        <v>54</v>
      </c>
      <c r="N34" s="140">
        <v>59</v>
      </c>
      <c r="O34" s="140">
        <v>113</v>
      </c>
      <c r="P34" s="140">
        <v>844</v>
      </c>
      <c r="Q34" s="140">
        <v>999</v>
      </c>
      <c r="R34" s="140">
        <v>1843</v>
      </c>
      <c r="S34" s="140"/>
      <c r="T34" s="140">
        <v>1</v>
      </c>
      <c r="U34" s="140">
        <v>1</v>
      </c>
      <c r="V34" s="140">
        <v>2</v>
      </c>
      <c r="W34" s="140">
        <v>2</v>
      </c>
      <c r="X34" s="140">
        <v>4</v>
      </c>
      <c r="Y34" s="140">
        <v>58</v>
      </c>
      <c r="Z34" s="140">
        <v>67</v>
      </c>
      <c r="AA34" s="194">
        <v>125</v>
      </c>
    </row>
    <row r="35" spans="1:27" x14ac:dyDescent="0.2">
      <c r="A35" s="216">
        <v>52.010100000000001</v>
      </c>
      <c r="B35" s="142" t="s">
        <v>14</v>
      </c>
      <c r="C35" s="217" t="s">
        <v>464</v>
      </c>
      <c r="D35" s="186">
        <f t="shared" si="0"/>
        <v>81</v>
      </c>
      <c r="E35" s="187">
        <f t="shared" si="1"/>
        <v>88</v>
      </c>
      <c r="F35" s="187">
        <f t="shared" si="2"/>
        <v>169</v>
      </c>
      <c r="G35" s="140">
        <v>1</v>
      </c>
      <c r="H35" s="140"/>
      <c r="I35" s="140">
        <v>1</v>
      </c>
      <c r="J35" s="140"/>
      <c r="K35" s="140"/>
      <c r="L35" s="140"/>
      <c r="M35" s="140">
        <v>2</v>
      </c>
      <c r="N35" s="140">
        <v>6</v>
      </c>
      <c r="O35" s="140">
        <v>8</v>
      </c>
      <c r="P35" s="140">
        <v>75</v>
      </c>
      <c r="Q35" s="140">
        <v>81</v>
      </c>
      <c r="R35" s="140">
        <v>156</v>
      </c>
      <c r="S35" s="140"/>
      <c r="T35" s="140"/>
      <c r="U35" s="140"/>
      <c r="V35" s="140"/>
      <c r="W35" s="140"/>
      <c r="X35" s="140"/>
      <c r="Y35" s="140">
        <v>3</v>
      </c>
      <c r="Z35" s="140">
        <v>1</v>
      </c>
      <c r="AA35" s="194">
        <v>4</v>
      </c>
    </row>
    <row r="36" spans="1:27" x14ac:dyDescent="0.2">
      <c r="A36" s="216">
        <v>52.020400000000002</v>
      </c>
      <c r="B36" s="142" t="s">
        <v>376</v>
      </c>
      <c r="C36" s="217" t="s">
        <v>377</v>
      </c>
      <c r="D36" s="186">
        <f t="shared" si="0"/>
        <v>50</v>
      </c>
      <c r="E36" s="187">
        <f t="shared" si="1"/>
        <v>19</v>
      </c>
      <c r="F36" s="187">
        <f t="shared" si="2"/>
        <v>69</v>
      </c>
      <c r="G36" s="140"/>
      <c r="H36" s="140">
        <v>1</v>
      </c>
      <c r="I36" s="140">
        <v>1</v>
      </c>
      <c r="J36" s="140"/>
      <c r="K36" s="140"/>
      <c r="L36" s="140"/>
      <c r="M36" s="140">
        <v>4</v>
      </c>
      <c r="N36" s="140">
        <v>2</v>
      </c>
      <c r="O36" s="140">
        <v>6</v>
      </c>
      <c r="P36" s="140">
        <v>44</v>
      </c>
      <c r="Q36" s="140">
        <v>16</v>
      </c>
      <c r="R36" s="140">
        <v>60</v>
      </c>
      <c r="S36" s="140"/>
      <c r="T36" s="140"/>
      <c r="U36" s="140"/>
      <c r="V36" s="140"/>
      <c r="W36" s="140"/>
      <c r="X36" s="140"/>
      <c r="Y36" s="140">
        <v>2</v>
      </c>
      <c r="Z36" s="140"/>
      <c r="AA36" s="194">
        <v>2</v>
      </c>
    </row>
    <row r="37" spans="1:27" x14ac:dyDescent="0.2">
      <c r="A37" s="216">
        <v>52.020499999999998</v>
      </c>
      <c r="B37" s="142" t="s">
        <v>16</v>
      </c>
      <c r="C37" s="217" t="s">
        <v>17</v>
      </c>
      <c r="D37" s="186">
        <f t="shared" si="0"/>
        <v>36</v>
      </c>
      <c r="E37" s="187">
        <f t="shared" si="1"/>
        <v>58</v>
      </c>
      <c r="F37" s="187">
        <f t="shared" si="2"/>
        <v>94</v>
      </c>
      <c r="G37" s="140"/>
      <c r="H37" s="140"/>
      <c r="I37" s="140"/>
      <c r="J37" s="140"/>
      <c r="K37" s="140"/>
      <c r="L37" s="140"/>
      <c r="M37" s="140">
        <v>1</v>
      </c>
      <c r="N37" s="140">
        <v>3</v>
      </c>
      <c r="O37" s="140">
        <v>4</v>
      </c>
      <c r="P37" s="140">
        <v>31</v>
      </c>
      <c r="Q37" s="140">
        <v>53</v>
      </c>
      <c r="R37" s="140">
        <v>84</v>
      </c>
      <c r="S37" s="140"/>
      <c r="T37" s="140"/>
      <c r="U37" s="140"/>
      <c r="V37" s="140"/>
      <c r="W37" s="140"/>
      <c r="X37" s="140"/>
      <c r="Y37" s="140">
        <v>4</v>
      </c>
      <c r="Z37" s="140">
        <v>2</v>
      </c>
      <c r="AA37" s="194">
        <v>6</v>
      </c>
    </row>
    <row r="38" spans="1:27" x14ac:dyDescent="0.2">
      <c r="A38" s="216">
        <v>52.030099999999997</v>
      </c>
      <c r="B38" s="142" t="s">
        <v>20</v>
      </c>
      <c r="C38" s="217" t="s">
        <v>21</v>
      </c>
      <c r="D38" s="186">
        <f t="shared" si="0"/>
        <v>294</v>
      </c>
      <c r="E38" s="187">
        <f t="shared" si="1"/>
        <v>414</v>
      </c>
      <c r="F38" s="187">
        <f t="shared" si="2"/>
        <v>708</v>
      </c>
      <c r="G38" s="140">
        <v>5</v>
      </c>
      <c r="H38" s="140">
        <v>1</v>
      </c>
      <c r="I38" s="140">
        <v>6</v>
      </c>
      <c r="J38" s="140"/>
      <c r="K38" s="140"/>
      <c r="L38" s="140"/>
      <c r="M38" s="140">
        <v>17</v>
      </c>
      <c r="N38" s="140">
        <v>13</v>
      </c>
      <c r="O38" s="140">
        <v>30</v>
      </c>
      <c r="P38" s="140">
        <v>256</v>
      </c>
      <c r="Q38" s="140">
        <v>370</v>
      </c>
      <c r="R38" s="140">
        <v>626</v>
      </c>
      <c r="S38" s="140"/>
      <c r="T38" s="140">
        <v>1</v>
      </c>
      <c r="U38" s="140">
        <v>1</v>
      </c>
      <c r="V38" s="140"/>
      <c r="W38" s="140"/>
      <c r="X38" s="140"/>
      <c r="Y38" s="140">
        <v>16</v>
      </c>
      <c r="Z38" s="140">
        <v>29</v>
      </c>
      <c r="AA38" s="194">
        <v>45</v>
      </c>
    </row>
    <row r="39" spans="1:27" x14ac:dyDescent="0.2">
      <c r="A39" s="216">
        <v>52.040199999999999</v>
      </c>
      <c r="B39" s="142" t="s">
        <v>22</v>
      </c>
      <c r="C39" s="217" t="s">
        <v>23</v>
      </c>
      <c r="D39" s="186">
        <f t="shared" si="0"/>
        <v>2</v>
      </c>
      <c r="E39" s="187">
        <f t="shared" si="1"/>
        <v>0</v>
      </c>
      <c r="F39" s="187">
        <f t="shared" si="2"/>
        <v>2</v>
      </c>
      <c r="G39" s="140"/>
      <c r="H39" s="140"/>
      <c r="I39" s="140"/>
      <c r="J39" s="140"/>
      <c r="K39" s="140"/>
      <c r="L39" s="140"/>
      <c r="M39" s="140"/>
      <c r="N39" s="140"/>
      <c r="O39" s="140"/>
      <c r="P39" s="140">
        <v>2</v>
      </c>
      <c r="Q39" s="140"/>
      <c r="R39" s="140">
        <v>2</v>
      </c>
      <c r="S39" s="140"/>
      <c r="T39" s="140"/>
      <c r="U39" s="140"/>
      <c r="V39" s="140"/>
      <c r="W39" s="140"/>
      <c r="X39" s="140"/>
      <c r="Y39" s="140"/>
      <c r="Z39" s="140"/>
      <c r="AA39" s="194"/>
    </row>
    <row r="40" spans="1:27" x14ac:dyDescent="0.2">
      <c r="A40" s="216">
        <v>52.060099999999998</v>
      </c>
      <c r="B40" s="142" t="s">
        <v>24</v>
      </c>
      <c r="C40" s="217" t="s">
        <v>465</v>
      </c>
      <c r="D40" s="186">
        <f t="shared" si="0"/>
        <v>23</v>
      </c>
      <c r="E40" s="187">
        <f t="shared" si="1"/>
        <v>33</v>
      </c>
      <c r="F40" s="187">
        <f t="shared" si="2"/>
        <v>56</v>
      </c>
      <c r="G40" s="140"/>
      <c r="H40" s="140"/>
      <c r="I40" s="140"/>
      <c r="J40" s="140"/>
      <c r="K40" s="140"/>
      <c r="L40" s="140"/>
      <c r="M40" s="140"/>
      <c r="N40" s="140">
        <v>1</v>
      </c>
      <c r="O40" s="140">
        <v>1</v>
      </c>
      <c r="P40" s="140">
        <v>22</v>
      </c>
      <c r="Q40" s="140">
        <v>32</v>
      </c>
      <c r="R40" s="140">
        <v>54</v>
      </c>
      <c r="S40" s="140"/>
      <c r="T40" s="140"/>
      <c r="U40" s="140"/>
      <c r="V40" s="140"/>
      <c r="W40" s="140"/>
      <c r="X40" s="140"/>
      <c r="Y40" s="140">
        <v>1</v>
      </c>
      <c r="Z40" s="140"/>
      <c r="AA40" s="194">
        <v>1</v>
      </c>
    </row>
    <row r="41" spans="1:27" x14ac:dyDescent="0.2">
      <c r="A41" s="216">
        <v>52.080100000000002</v>
      </c>
      <c r="B41" s="142" t="s">
        <v>26</v>
      </c>
      <c r="C41" s="217" t="s">
        <v>27</v>
      </c>
      <c r="D41" s="186">
        <f t="shared" si="0"/>
        <v>84</v>
      </c>
      <c r="E41" s="187">
        <f t="shared" si="1"/>
        <v>191</v>
      </c>
      <c r="F41" s="187">
        <f t="shared" si="2"/>
        <v>275</v>
      </c>
      <c r="G41" s="140"/>
      <c r="H41" s="140">
        <v>1</v>
      </c>
      <c r="I41" s="140">
        <v>1</v>
      </c>
      <c r="J41" s="140"/>
      <c r="K41" s="140"/>
      <c r="L41" s="140"/>
      <c r="M41" s="140">
        <v>4</v>
      </c>
      <c r="N41" s="140">
        <v>16</v>
      </c>
      <c r="O41" s="140">
        <v>20</v>
      </c>
      <c r="P41" s="140">
        <v>76</v>
      </c>
      <c r="Q41" s="140">
        <v>164</v>
      </c>
      <c r="R41" s="140">
        <v>240</v>
      </c>
      <c r="S41" s="140"/>
      <c r="T41" s="140"/>
      <c r="U41" s="140"/>
      <c r="V41" s="140"/>
      <c r="W41" s="140"/>
      <c r="X41" s="140"/>
      <c r="Y41" s="140">
        <v>4</v>
      </c>
      <c r="Z41" s="140">
        <v>10</v>
      </c>
      <c r="AA41" s="194">
        <v>14</v>
      </c>
    </row>
    <row r="42" spans="1:27" x14ac:dyDescent="0.2">
      <c r="A42" s="216">
        <v>52.100099999999998</v>
      </c>
      <c r="B42" s="142" t="s">
        <v>30</v>
      </c>
      <c r="C42" s="217" t="s">
        <v>31</v>
      </c>
      <c r="D42" s="186">
        <f t="shared" si="0"/>
        <v>129</v>
      </c>
      <c r="E42" s="187">
        <f t="shared" si="1"/>
        <v>47</v>
      </c>
      <c r="F42" s="187">
        <f t="shared" si="2"/>
        <v>176</v>
      </c>
      <c r="G42" s="140"/>
      <c r="H42" s="140"/>
      <c r="I42" s="140"/>
      <c r="J42" s="140"/>
      <c r="K42" s="140"/>
      <c r="L42" s="140"/>
      <c r="M42" s="140">
        <v>6</v>
      </c>
      <c r="N42" s="140">
        <v>1</v>
      </c>
      <c r="O42" s="140">
        <v>7</v>
      </c>
      <c r="P42" s="140">
        <v>117</v>
      </c>
      <c r="Q42" s="140">
        <v>43</v>
      </c>
      <c r="R42" s="140">
        <v>160</v>
      </c>
      <c r="S42" s="140"/>
      <c r="T42" s="140"/>
      <c r="U42" s="140"/>
      <c r="V42" s="140"/>
      <c r="W42" s="140">
        <v>1</v>
      </c>
      <c r="X42" s="140">
        <v>1</v>
      </c>
      <c r="Y42" s="140">
        <v>6</v>
      </c>
      <c r="Z42" s="140">
        <v>2</v>
      </c>
      <c r="AA42" s="194">
        <v>8</v>
      </c>
    </row>
    <row r="43" spans="1:27" x14ac:dyDescent="0.2">
      <c r="A43" s="218"/>
      <c r="B43" s="142" t="s">
        <v>28</v>
      </c>
      <c r="C43" s="217" t="s">
        <v>29</v>
      </c>
      <c r="D43" s="186">
        <f t="shared" si="0"/>
        <v>0</v>
      </c>
      <c r="E43" s="187">
        <f t="shared" si="1"/>
        <v>1</v>
      </c>
      <c r="F43" s="187">
        <f t="shared" si="2"/>
        <v>1</v>
      </c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>
        <v>1</v>
      </c>
      <c r="R43" s="140">
        <v>1</v>
      </c>
      <c r="S43" s="140"/>
      <c r="T43" s="140"/>
      <c r="U43" s="140"/>
      <c r="V43" s="140"/>
      <c r="W43" s="140"/>
      <c r="X43" s="140"/>
      <c r="Y43" s="140"/>
      <c r="Z43" s="140"/>
      <c r="AA43" s="194"/>
    </row>
    <row r="44" spans="1:27" x14ac:dyDescent="0.2">
      <c r="A44" s="216">
        <v>52.120100000000001</v>
      </c>
      <c r="B44" s="142" t="s">
        <v>32</v>
      </c>
      <c r="C44" s="217" t="s">
        <v>466</v>
      </c>
      <c r="D44" s="186">
        <f t="shared" si="0"/>
        <v>21</v>
      </c>
      <c r="E44" s="187">
        <f t="shared" si="1"/>
        <v>119</v>
      </c>
      <c r="F44" s="187">
        <f t="shared" si="2"/>
        <v>140</v>
      </c>
      <c r="G44" s="140">
        <v>1</v>
      </c>
      <c r="H44" s="140">
        <v>3</v>
      </c>
      <c r="I44" s="140">
        <v>4</v>
      </c>
      <c r="J44" s="140"/>
      <c r="K44" s="140"/>
      <c r="L44" s="140"/>
      <c r="M44" s="140"/>
      <c r="N44" s="140">
        <v>7</v>
      </c>
      <c r="O44" s="140">
        <v>7</v>
      </c>
      <c r="P44" s="140">
        <v>17</v>
      </c>
      <c r="Q44" s="140">
        <v>102</v>
      </c>
      <c r="R44" s="140">
        <v>119</v>
      </c>
      <c r="S44" s="140"/>
      <c r="T44" s="140"/>
      <c r="U44" s="140"/>
      <c r="V44" s="140"/>
      <c r="W44" s="140"/>
      <c r="X44" s="140"/>
      <c r="Y44" s="140">
        <v>3</v>
      </c>
      <c r="Z44" s="140">
        <v>7</v>
      </c>
      <c r="AA44" s="194">
        <v>10</v>
      </c>
    </row>
    <row r="45" spans="1:27" x14ac:dyDescent="0.2">
      <c r="A45" s="216">
        <v>52.130200000000002</v>
      </c>
      <c r="B45" s="142" t="s">
        <v>378</v>
      </c>
      <c r="C45" s="217" t="s">
        <v>468</v>
      </c>
      <c r="D45" s="186">
        <f t="shared" si="0"/>
        <v>16</v>
      </c>
      <c r="E45" s="187">
        <f t="shared" si="1"/>
        <v>16</v>
      </c>
      <c r="F45" s="187">
        <f t="shared" si="2"/>
        <v>32</v>
      </c>
      <c r="G45" s="140"/>
      <c r="H45" s="140"/>
      <c r="I45" s="140"/>
      <c r="J45" s="140"/>
      <c r="K45" s="140"/>
      <c r="L45" s="140"/>
      <c r="M45" s="140">
        <v>2</v>
      </c>
      <c r="N45" s="140">
        <v>3</v>
      </c>
      <c r="O45" s="140">
        <v>5</v>
      </c>
      <c r="P45" s="140">
        <v>14</v>
      </c>
      <c r="Q45" s="140">
        <v>12</v>
      </c>
      <c r="R45" s="140">
        <v>26</v>
      </c>
      <c r="S45" s="140"/>
      <c r="T45" s="140"/>
      <c r="U45" s="140"/>
      <c r="V45" s="140"/>
      <c r="W45" s="140"/>
      <c r="X45" s="140"/>
      <c r="Y45" s="140"/>
      <c r="Z45" s="140">
        <v>1</v>
      </c>
      <c r="AA45" s="194">
        <v>1</v>
      </c>
    </row>
    <row r="46" spans="1:27" x14ac:dyDescent="0.2">
      <c r="A46" s="216">
        <v>52.140099999999997</v>
      </c>
      <c r="B46" s="142" t="s">
        <v>36</v>
      </c>
      <c r="C46" s="217" t="s">
        <v>37</v>
      </c>
      <c r="D46" s="186">
        <f t="shared" si="0"/>
        <v>231</v>
      </c>
      <c r="E46" s="187">
        <f t="shared" si="1"/>
        <v>149</v>
      </c>
      <c r="F46" s="187">
        <f t="shared" si="2"/>
        <v>380</v>
      </c>
      <c r="G46" s="140">
        <v>3</v>
      </c>
      <c r="H46" s="140">
        <v>4</v>
      </c>
      <c r="I46" s="140">
        <v>7</v>
      </c>
      <c r="J46" s="140"/>
      <c r="K46" s="140"/>
      <c r="L46" s="140"/>
      <c r="M46" s="140">
        <v>18</v>
      </c>
      <c r="N46" s="140">
        <v>7</v>
      </c>
      <c r="O46" s="140">
        <v>25</v>
      </c>
      <c r="P46" s="140">
        <v>189</v>
      </c>
      <c r="Q46" s="140">
        <v>123</v>
      </c>
      <c r="R46" s="140">
        <v>312</v>
      </c>
      <c r="S46" s="140"/>
      <c r="T46" s="140"/>
      <c r="U46" s="140"/>
      <c r="V46" s="140">
        <v>2</v>
      </c>
      <c r="W46" s="140">
        <v>1</v>
      </c>
      <c r="X46" s="140">
        <v>3</v>
      </c>
      <c r="Y46" s="140">
        <v>19</v>
      </c>
      <c r="Z46" s="140">
        <v>14</v>
      </c>
      <c r="AA46" s="194">
        <v>33</v>
      </c>
    </row>
    <row r="47" spans="1:27" x14ac:dyDescent="0.2">
      <c r="A47" s="218"/>
      <c r="B47" s="142" t="s">
        <v>38</v>
      </c>
      <c r="C47" s="217" t="s">
        <v>39</v>
      </c>
      <c r="D47" s="186">
        <f t="shared" si="0"/>
        <v>1</v>
      </c>
      <c r="E47" s="187">
        <f t="shared" si="1"/>
        <v>3</v>
      </c>
      <c r="F47" s="187">
        <f t="shared" si="2"/>
        <v>4</v>
      </c>
      <c r="G47" s="140"/>
      <c r="H47" s="140"/>
      <c r="I47" s="140"/>
      <c r="J47" s="140"/>
      <c r="K47" s="140"/>
      <c r="L47" s="140"/>
      <c r="M47" s="140"/>
      <c r="N47" s="140"/>
      <c r="O47" s="140"/>
      <c r="P47" s="140">
        <v>1</v>
      </c>
      <c r="Q47" s="140">
        <v>2</v>
      </c>
      <c r="R47" s="140">
        <v>3</v>
      </c>
      <c r="S47" s="140"/>
      <c r="T47" s="140"/>
      <c r="U47" s="140"/>
      <c r="V47" s="140"/>
      <c r="W47" s="140"/>
      <c r="X47" s="140"/>
      <c r="Y47" s="140"/>
      <c r="Z47" s="140">
        <v>1</v>
      </c>
      <c r="AA47" s="194">
        <v>1</v>
      </c>
    </row>
    <row r="48" spans="1:27" x14ac:dyDescent="0.2">
      <c r="A48" s="212" t="s">
        <v>40</v>
      </c>
      <c r="B48" s="136"/>
      <c r="C48" s="213"/>
      <c r="D48" s="191">
        <f t="shared" si="0"/>
        <v>92</v>
      </c>
      <c r="E48" s="137">
        <f t="shared" si="1"/>
        <v>88</v>
      </c>
      <c r="F48" s="137">
        <f t="shared" si="2"/>
        <v>180</v>
      </c>
      <c r="G48" s="137">
        <v>1</v>
      </c>
      <c r="H48" s="137"/>
      <c r="I48" s="137">
        <v>1</v>
      </c>
      <c r="J48" s="137">
        <v>1</v>
      </c>
      <c r="K48" s="137"/>
      <c r="L48" s="137">
        <v>1</v>
      </c>
      <c r="M48" s="137">
        <v>1</v>
      </c>
      <c r="N48" s="137"/>
      <c r="O48" s="137">
        <v>1</v>
      </c>
      <c r="P48" s="137">
        <v>51</v>
      </c>
      <c r="Q48" s="137">
        <v>44</v>
      </c>
      <c r="R48" s="137">
        <v>95</v>
      </c>
      <c r="S48" s="137"/>
      <c r="T48" s="137"/>
      <c r="U48" s="137"/>
      <c r="V48" s="137">
        <v>3</v>
      </c>
      <c r="W48" s="137">
        <v>3</v>
      </c>
      <c r="X48" s="137">
        <v>6</v>
      </c>
      <c r="Y48" s="137">
        <v>35</v>
      </c>
      <c r="Z48" s="137">
        <v>41</v>
      </c>
      <c r="AA48" s="192">
        <v>76</v>
      </c>
    </row>
    <row r="49" spans="1:27" x14ac:dyDescent="0.2">
      <c r="A49" s="214" t="s">
        <v>45</v>
      </c>
      <c r="B49" s="138"/>
      <c r="C49" s="215"/>
      <c r="D49" s="193">
        <f t="shared" si="0"/>
        <v>7</v>
      </c>
      <c r="E49" s="140">
        <f t="shared" si="1"/>
        <v>13</v>
      </c>
      <c r="F49" s="140">
        <f t="shared" si="2"/>
        <v>20</v>
      </c>
      <c r="G49" s="140"/>
      <c r="H49" s="140"/>
      <c r="I49" s="140"/>
      <c r="J49" s="140">
        <v>1</v>
      </c>
      <c r="K49" s="140"/>
      <c r="L49" s="140">
        <v>1</v>
      </c>
      <c r="M49" s="140"/>
      <c r="N49" s="140"/>
      <c r="O49" s="140"/>
      <c r="P49" s="140">
        <v>3</v>
      </c>
      <c r="Q49" s="140">
        <v>7</v>
      </c>
      <c r="R49" s="140">
        <v>10</v>
      </c>
      <c r="S49" s="140"/>
      <c r="T49" s="140"/>
      <c r="U49" s="140"/>
      <c r="V49" s="140">
        <v>2</v>
      </c>
      <c r="W49" s="140">
        <v>1</v>
      </c>
      <c r="X49" s="140">
        <v>3</v>
      </c>
      <c r="Y49" s="140">
        <v>1</v>
      </c>
      <c r="Z49" s="140">
        <v>5</v>
      </c>
      <c r="AA49" s="194">
        <v>6</v>
      </c>
    </row>
    <row r="50" spans="1:27" x14ac:dyDescent="0.2">
      <c r="A50" s="216">
        <v>52.080100000000002</v>
      </c>
      <c r="B50" s="142" t="s">
        <v>26</v>
      </c>
      <c r="C50" s="217" t="s">
        <v>27</v>
      </c>
      <c r="D50" s="186">
        <f t="shared" si="0"/>
        <v>1</v>
      </c>
      <c r="E50" s="187">
        <f t="shared" si="1"/>
        <v>10</v>
      </c>
      <c r="F50" s="187">
        <f t="shared" si="2"/>
        <v>11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>
        <v>1</v>
      </c>
      <c r="Q50" s="140">
        <v>6</v>
      </c>
      <c r="R50" s="140">
        <v>7</v>
      </c>
      <c r="S50" s="140"/>
      <c r="T50" s="140"/>
      <c r="U50" s="140"/>
      <c r="V50" s="140"/>
      <c r="W50" s="140">
        <v>1</v>
      </c>
      <c r="X50" s="140">
        <v>1</v>
      </c>
      <c r="Y50" s="140"/>
      <c r="Z50" s="140">
        <v>3</v>
      </c>
      <c r="AA50" s="194">
        <v>3</v>
      </c>
    </row>
    <row r="51" spans="1:27" x14ac:dyDescent="0.2">
      <c r="A51" s="216">
        <v>52.110100000000003</v>
      </c>
      <c r="B51" s="142" t="s">
        <v>46</v>
      </c>
      <c r="C51" s="217" t="s">
        <v>47</v>
      </c>
      <c r="D51" s="186">
        <f t="shared" si="0"/>
        <v>6</v>
      </c>
      <c r="E51" s="187">
        <f t="shared" si="1"/>
        <v>3</v>
      </c>
      <c r="F51" s="187">
        <f t="shared" si="2"/>
        <v>9</v>
      </c>
      <c r="G51" s="140"/>
      <c r="H51" s="140"/>
      <c r="I51" s="140"/>
      <c r="J51" s="140">
        <v>1</v>
      </c>
      <c r="K51" s="140"/>
      <c r="L51" s="140">
        <v>1</v>
      </c>
      <c r="M51" s="140"/>
      <c r="N51" s="140"/>
      <c r="O51" s="140"/>
      <c r="P51" s="140">
        <v>2</v>
      </c>
      <c r="Q51" s="140">
        <v>1</v>
      </c>
      <c r="R51" s="140">
        <v>3</v>
      </c>
      <c r="S51" s="140"/>
      <c r="T51" s="140"/>
      <c r="U51" s="140"/>
      <c r="V51" s="140">
        <v>2</v>
      </c>
      <c r="W51" s="140"/>
      <c r="X51" s="140">
        <v>2</v>
      </c>
      <c r="Y51" s="140">
        <v>1</v>
      </c>
      <c r="Z51" s="140">
        <v>2</v>
      </c>
      <c r="AA51" s="194">
        <v>3</v>
      </c>
    </row>
    <row r="52" spans="1:27" x14ac:dyDescent="0.2">
      <c r="A52" s="214" t="s">
        <v>422</v>
      </c>
      <c r="B52" s="138"/>
      <c r="C52" s="215"/>
      <c r="D52" s="193">
        <f t="shared" si="0"/>
        <v>85</v>
      </c>
      <c r="E52" s="140">
        <f t="shared" si="1"/>
        <v>75</v>
      </c>
      <c r="F52" s="140">
        <f t="shared" si="2"/>
        <v>160</v>
      </c>
      <c r="G52" s="140">
        <v>1</v>
      </c>
      <c r="H52" s="140"/>
      <c r="I52" s="140">
        <v>1</v>
      </c>
      <c r="J52" s="140"/>
      <c r="K52" s="140"/>
      <c r="L52" s="140"/>
      <c r="M52" s="140">
        <v>1</v>
      </c>
      <c r="N52" s="140"/>
      <c r="O52" s="140">
        <v>1</v>
      </c>
      <c r="P52" s="140">
        <v>48</v>
      </c>
      <c r="Q52" s="140">
        <v>37</v>
      </c>
      <c r="R52" s="140">
        <v>85</v>
      </c>
      <c r="S52" s="140"/>
      <c r="T52" s="140"/>
      <c r="U52" s="140"/>
      <c r="V52" s="140">
        <v>1</v>
      </c>
      <c r="W52" s="140">
        <v>2</v>
      </c>
      <c r="X52" s="140">
        <v>3</v>
      </c>
      <c r="Y52" s="140">
        <v>34</v>
      </c>
      <c r="Z52" s="140">
        <v>36</v>
      </c>
      <c r="AA52" s="194">
        <v>70</v>
      </c>
    </row>
    <row r="53" spans="1:27" x14ac:dyDescent="0.2">
      <c r="A53" s="216">
        <v>52.010100000000001</v>
      </c>
      <c r="B53" s="142" t="s">
        <v>42</v>
      </c>
      <c r="C53" s="217" t="s">
        <v>463</v>
      </c>
      <c r="D53" s="186">
        <f t="shared" si="0"/>
        <v>85</v>
      </c>
      <c r="E53" s="187">
        <f t="shared" si="1"/>
        <v>75</v>
      </c>
      <c r="F53" s="187">
        <f t="shared" si="2"/>
        <v>160</v>
      </c>
      <c r="G53" s="140">
        <v>1</v>
      </c>
      <c r="H53" s="140"/>
      <c r="I53" s="140">
        <v>1</v>
      </c>
      <c r="J53" s="140"/>
      <c r="K53" s="140"/>
      <c r="L53" s="140"/>
      <c r="M53" s="140">
        <v>1</v>
      </c>
      <c r="N53" s="140"/>
      <c r="O53" s="140">
        <v>1</v>
      </c>
      <c r="P53" s="140">
        <v>48</v>
      </c>
      <c r="Q53" s="140">
        <v>37</v>
      </c>
      <c r="R53" s="140">
        <v>85</v>
      </c>
      <c r="S53" s="140"/>
      <c r="T53" s="140"/>
      <c r="U53" s="140"/>
      <c r="V53" s="140">
        <v>1</v>
      </c>
      <c r="W53" s="140">
        <v>2</v>
      </c>
      <c r="X53" s="140">
        <v>3</v>
      </c>
      <c r="Y53" s="140">
        <v>34</v>
      </c>
      <c r="Z53" s="140">
        <v>36</v>
      </c>
      <c r="AA53" s="194">
        <v>70</v>
      </c>
    </row>
    <row r="54" spans="1:27" x14ac:dyDescent="0.2">
      <c r="A54" s="219" t="s">
        <v>52</v>
      </c>
      <c r="B54" s="144"/>
      <c r="C54" s="220"/>
      <c r="D54" s="189">
        <f t="shared" si="0"/>
        <v>273</v>
      </c>
      <c r="E54" s="145">
        <f t="shared" si="1"/>
        <v>164</v>
      </c>
      <c r="F54" s="145">
        <f t="shared" si="2"/>
        <v>437</v>
      </c>
      <c r="G54" s="145">
        <v>3</v>
      </c>
      <c r="H54" s="145"/>
      <c r="I54" s="145">
        <v>3</v>
      </c>
      <c r="J54" s="145"/>
      <c r="K54" s="145"/>
      <c r="L54" s="145"/>
      <c r="M54" s="145">
        <v>12</v>
      </c>
      <c r="N54" s="145">
        <v>3</v>
      </c>
      <c r="O54" s="145">
        <v>15</v>
      </c>
      <c r="P54" s="145">
        <v>227</v>
      </c>
      <c r="Q54" s="145">
        <v>145</v>
      </c>
      <c r="R54" s="145">
        <v>372</v>
      </c>
      <c r="S54" s="145"/>
      <c r="T54" s="145"/>
      <c r="U54" s="145"/>
      <c r="V54" s="145">
        <v>7</v>
      </c>
      <c r="W54" s="145">
        <v>5</v>
      </c>
      <c r="X54" s="145">
        <v>12</v>
      </c>
      <c r="Y54" s="145">
        <v>24</v>
      </c>
      <c r="Z54" s="145">
        <v>11</v>
      </c>
      <c r="AA54" s="190">
        <v>35</v>
      </c>
    </row>
    <row r="55" spans="1:27" x14ac:dyDescent="0.2">
      <c r="A55" s="212" t="s">
        <v>12</v>
      </c>
      <c r="B55" s="136"/>
      <c r="C55" s="213"/>
      <c r="D55" s="191">
        <f t="shared" si="0"/>
        <v>210</v>
      </c>
      <c r="E55" s="137">
        <f t="shared" si="1"/>
        <v>122</v>
      </c>
      <c r="F55" s="137">
        <f t="shared" si="2"/>
        <v>332</v>
      </c>
      <c r="G55" s="137">
        <v>3</v>
      </c>
      <c r="H55" s="137"/>
      <c r="I55" s="137">
        <v>3</v>
      </c>
      <c r="J55" s="137"/>
      <c r="K55" s="137"/>
      <c r="L55" s="137"/>
      <c r="M55" s="137">
        <v>12</v>
      </c>
      <c r="N55" s="137">
        <v>2</v>
      </c>
      <c r="O55" s="137">
        <v>14</v>
      </c>
      <c r="P55" s="137">
        <v>176</v>
      </c>
      <c r="Q55" s="137">
        <v>114</v>
      </c>
      <c r="R55" s="137">
        <v>290</v>
      </c>
      <c r="S55" s="137"/>
      <c r="T55" s="137"/>
      <c r="U55" s="137"/>
      <c r="V55" s="137"/>
      <c r="W55" s="137"/>
      <c r="X55" s="137"/>
      <c r="Y55" s="137">
        <v>19</v>
      </c>
      <c r="Z55" s="137">
        <v>6</v>
      </c>
      <c r="AA55" s="192">
        <v>25</v>
      </c>
    </row>
    <row r="56" spans="1:27" x14ac:dyDescent="0.2">
      <c r="A56" s="214" t="s">
        <v>13</v>
      </c>
      <c r="B56" s="138"/>
      <c r="C56" s="215"/>
      <c r="D56" s="193">
        <f t="shared" si="0"/>
        <v>210</v>
      </c>
      <c r="E56" s="140">
        <f t="shared" si="1"/>
        <v>122</v>
      </c>
      <c r="F56" s="140">
        <f t="shared" si="2"/>
        <v>332</v>
      </c>
      <c r="G56" s="140">
        <v>3</v>
      </c>
      <c r="H56" s="140"/>
      <c r="I56" s="140">
        <v>3</v>
      </c>
      <c r="J56" s="140"/>
      <c r="K56" s="140"/>
      <c r="L56" s="140"/>
      <c r="M56" s="140">
        <v>12</v>
      </c>
      <c r="N56" s="140">
        <v>2</v>
      </c>
      <c r="O56" s="140">
        <v>14</v>
      </c>
      <c r="P56" s="140">
        <v>176</v>
      </c>
      <c r="Q56" s="140">
        <v>114</v>
      </c>
      <c r="R56" s="140">
        <v>290</v>
      </c>
      <c r="S56" s="140"/>
      <c r="T56" s="140"/>
      <c r="U56" s="140"/>
      <c r="V56" s="140"/>
      <c r="W56" s="140"/>
      <c r="X56" s="140"/>
      <c r="Y56" s="140">
        <v>19</v>
      </c>
      <c r="Z56" s="140">
        <v>6</v>
      </c>
      <c r="AA56" s="194">
        <v>25</v>
      </c>
    </row>
    <row r="57" spans="1:27" x14ac:dyDescent="0.2">
      <c r="A57" s="216">
        <v>4.0400999999999998</v>
      </c>
      <c r="B57" s="142" t="s">
        <v>49</v>
      </c>
      <c r="C57" s="217" t="s">
        <v>469</v>
      </c>
      <c r="D57" s="186">
        <f t="shared" si="0"/>
        <v>210</v>
      </c>
      <c r="E57" s="187">
        <f t="shared" si="1"/>
        <v>122</v>
      </c>
      <c r="F57" s="187">
        <f t="shared" si="2"/>
        <v>332</v>
      </c>
      <c r="G57" s="140">
        <v>3</v>
      </c>
      <c r="H57" s="140"/>
      <c r="I57" s="140">
        <v>3</v>
      </c>
      <c r="J57" s="140"/>
      <c r="K57" s="140"/>
      <c r="L57" s="140"/>
      <c r="M57" s="140">
        <v>12</v>
      </c>
      <c r="N57" s="140">
        <v>2</v>
      </c>
      <c r="O57" s="140">
        <v>14</v>
      </c>
      <c r="P57" s="140">
        <v>176</v>
      </c>
      <c r="Q57" s="140">
        <v>114</v>
      </c>
      <c r="R57" s="140">
        <v>290</v>
      </c>
      <c r="S57" s="140"/>
      <c r="T57" s="140"/>
      <c r="U57" s="140"/>
      <c r="V57" s="140"/>
      <c r="W57" s="140"/>
      <c r="X57" s="140"/>
      <c r="Y57" s="140">
        <v>19</v>
      </c>
      <c r="Z57" s="140">
        <v>6</v>
      </c>
      <c r="AA57" s="194">
        <v>25</v>
      </c>
    </row>
    <row r="58" spans="1:27" x14ac:dyDescent="0.2">
      <c r="A58" s="212" t="s">
        <v>40</v>
      </c>
      <c r="B58" s="136"/>
      <c r="C58" s="213"/>
      <c r="D58" s="191">
        <f t="shared" si="0"/>
        <v>63</v>
      </c>
      <c r="E58" s="137">
        <f t="shared" si="1"/>
        <v>42</v>
      </c>
      <c r="F58" s="137">
        <f t="shared" si="2"/>
        <v>105</v>
      </c>
      <c r="G58" s="137"/>
      <c r="H58" s="137"/>
      <c r="I58" s="137"/>
      <c r="J58" s="137"/>
      <c r="K58" s="137"/>
      <c r="L58" s="137"/>
      <c r="M58" s="137"/>
      <c r="N58" s="137">
        <v>1</v>
      </c>
      <c r="O58" s="137">
        <v>1</v>
      </c>
      <c r="P58" s="137">
        <v>51</v>
      </c>
      <c r="Q58" s="137">
        <v>31</v>
      </c>
      <c r="R58" s="137">
        <v>82</v>
      </c>
      <c r="S58" s="137"/>
      <c r="T58" s="137"/>
      <c r="U58" s="137"/>
      <c r="V58" s="137">
        <v>7</v>
      </c>
      <c r="W58" s="137">
        <v>5</v>
      </c>
      <c r="X58" s="137">
        <v>12</v>
      </c>
      <c r="Y58" s="137">
        <v>5</v>
      </c>
      <c r="Z58" s="137">
        <v>5</v>
      </c>
      <c r="AA58" s="192">
        <v>10</v>
      </c>
    </row>
    <row r="59" spans="1:27" x14ac:dyDescent="0.2">
      <c r="A59" s="214" t="s">
        <v>422</v>
      </c>
      <c r="B59" s="138"/>
      <c r="C59" s="215"/>
      <c r="D59" s="193">
        <f t="shared" si="0"/>
        <v>63</v>
      </c>
      <c r="E59" s="140">
        <f t="shared" si="1"/>
        <v>42</v>
      </c>
      <c r="F59" s="140">
        <f t="shared" si="2"/>
        <v>105</v>
      </c>
      <c r="G59" s="140"/>
      <c r="H59" s="140"/>
      <c r="I59" s="140"/>
      <c r="J59" s="140"/>
      <c r="K59" s="140"/>
      <c r="L59" s="140"/>
      <c r="M59" s="140"/>
      <c r="N59" s="140">
        <v>1</v>
      </c>
      <c r="O59" s="140">
        <v>1</v>
      </c>
      <c r="P59" s="140">
        <v>51</v>
      </c>
      <c r="Q59" s="140">
        <v>31</v>
      </c>
      <c r="R59" s="140">
        <v>82</v>
      </c>
      <c r="S59" s="140"/>
      <c r="T59" s="140"/>
      <c r="U59" s="140"/>
      <c r="V59" s="140">
        <v>7</v>
      </c>
      <c r="W59" s="140">
        <v>5</v>
      </c>
      <c r="X59" s="140">
        <v>12</v>
      </c>
      <c r="Y59" s="140">
        <v>5</v>
      </c>
      <c r="Z59" s="140">
        <v>5</v>
      </c>
      <c r="AA59" s="194">
        <v>10</v>
      </c>
    </row>
    <row r="60" spans="1:27" x14ac:dyDescent="0.2">
      <c r="A60" s="216">
        <v>4.0201000000000002</v>
      </c>
      <c r="B60" s="142" t="s">
        <v>51</v>
      </c>
      <c r="C60" s="217" t="s">
        <v>52</v>
      </c>
      <c r="D60" s="186">
        <f t="shared" si="0"/>
        <v>63</v>
      </c>
      <c r="E60" s="187">
        <f t="shared" si="1"/>
        <v>42</v>
      </c>
      <c r="F60" s="187">
        <f t="shared" si="2"/>
        <v>105</v>
      </c>
      <c r="G60" s="140"/>
      <c r="H60" s="140"/>
      <c r="I60" s="140"/>
      <c r="J60" s="140"/>
      <c r="K60" s="140"/>
      <c r="L60" s="140"/>
      <c r="M60" s="140"/>
      <c r="N60" s="140">
        <v>1</v>
      </c>
      <c r="O60" s="140">
        <v>1</v>
      </c>
      <c r="P60" s="140">
        <v>51</v>
      </c>
      <c r="Q60" s="140">
        <v>31</v>
      </c>
      <c r="R60" s="140">
        <v>82</v>
      </c>
      <c r="S60" s="140"/>
      <c r="T60" s="140"/>
      <c r="U60" s="140"/>
      <c r="V60" s="140">
        <v>7</v>
      </c>
      <c r="W60" s="140">
        <v>5</v>
      </c>
      <c r="X60" s="140">
        <v>12</v>
      </c>
      <c r="Y60" s="140">
        <v>5</v>
      </c>
      <c r="Z60" s="140">
        <v>5</v>
      </c>
      <c r="AA60" s="194">
        <v>10</v>
      </c>
    </row>
    <row r="61" spans="1:27" x14ac:dyDescent="0.2">
      <c r="A61" s="219" t="s">
        <v>470</v>
      </c>
      <c r="B61" s="144"/>
      <c r="C61" s="220"/>
      <c r="D61" s="189">
        <f t="shared" si="0"/>
        <v>1746</v>
      </c>
      <c r="E61" s="145">
        <f t="shared" si="1"/>
        <v>1094</v>
      </c>
      <c r="F61" s="145">
        <f t="shared" si="2"/>
        <v>2840</v>
      </c>
      <c r="G61" s="145">
        <v>14</v>
      </c>
      <c r="H61" s="145">
        <v>5</v>
      </c>
      <c r="I61" s="145">
        <v>19</v>
      </c>
      <c r="J61" s="145">
        <v>1</v>
      </c>
      <c r="K61" s="145"/>
      <c r="L61" s="145">
        <v>1</v>
      </c>
      <c r="M61" s="145">
        <v>106</v>
      </c>
      <c r="N61" s="145">
        <v>64</v>
      </c>
      <c r="O61" s="145">
        <v>170</v>
      </c>
      <c r="P61" s="145">
        <v>1486</v>
      </c>
      <c r="Q61" s="145">
        <v>901</v>
      </c>
      <c r="R61" s="145">
        <v>2387</v>
      </c>
      <c r="S61" s="145">
        <v>1</v>
      </c>
      <c r="T61" s="145"/>
      <c r="U61" s="145">
        <v>1</v>
      </c>
      <c r="V61" s="145">
        <v>3</v>
      </c>
      <c r="W61" s="145">
        <v>11</v>
      </c>
      <c r="X61" s="145">
        <v>14</v>
      </c>
      <c r="Y61" s="145">
        <v>135</v>
      </c>
      <c r="Z61" s="145">
        <v>113</v>
      </c>
      <c r="AA61" s="190">
        <v>248</v>
      </c>
    </row>
    <row r="62" spans="1:27" x14ac:dyDescent="0.2">
      <c r="A62" s="212" t="s">
        <v>12</v>
      </c>
      <c r="B62" s="136"/>
      <c r="C62" s="213"/>
      <c r="D62" s="191">
        <f t="shared" si="0"/>
        <v>1615</v>
      </c>
      <c r="E62" s="137">
        <f t="shared" si="1"/>
        <v>955</v>
      </c>
      <c r="F62" s="137">
        <f t="shared" si="2"/>
        <v>2570</v>
      </c>
      <c r="G62" s="137">
        <v>14</v>
      </c>
      <c r="H62" s="137">
        <v>5</v>
      </c>
      <c r="I62" s="137">
        <v>19</v>
      </c>
      <c r="J62" s="137"/>
      <c r="K62" s="137"/>
      <c r="L62" s="137"/>
      <c r="M62" s="137">
        <v>104</v>
      </c>
      <c r="N62" s="137">
        <v>63</v>
      </c>
      <c r="O62" s="137">
        <v>167</v>
      </c>
      <c r="P62" s="137">
        <v>1424</v>
      </c>
      <c r="Q62" s="137">
        <v>839</v>
      </c>
      <c r="R62" s="137">
        <v>2263</v>
      </c>
      <c r="S62" s="137">
        <v>1</v>
      </c>
      <c r="T62" s="137"/>
      <c r="U62" s="137">
        <v>1</v>
      </c>
      <c r="V62" s="137">
        <v>1</v>
      </c>
      <c r="W62" s="137">
        <v>2</v>
      </c>
      <c r="X62" s="137">
        <v>3</v>
      </c>
      <c r="Y62" s="137">
        <v>71</v>
      </c>
      <c r="Z62" s="137">
        <v>46</v>
      </c>
      <c r="AA62" s="192">
        <v>117</v>
      </c>
    </row>
    <row r="63" spans="1:27" x14ac:dyDescent="0.2">
      <c r="A63" s="214" t="s">
        <v>13</v>
      </c>
      <c r="B63" s="138"/>
      <c r="C63" s="215"/>
      <c r="D63" s="193">
        <f t="shared" si="0"/>
        <v>895</v>
      </c>
      <c r="E63" s="140">
        <f t="shared" si="1"/>
        <v>518</v>
      </c>
      <c r="F63" s="140">
        <f t="shared" si="2"/>
        <v>1413</v>
      </c>
      <c r="G63" s="140">
        <v>7</v>
      </c>
      <c r="H63" s="140">
        <v>3</v>
      </c>
      <c r="I63" s="140">
        <v>10</v>
      </c>
      <c r="J63" s="140"/>
      <c r="K63" s="140"/>
      <c r="L63" s="140"/>
      <c r="M63" s="140">
        <v>53</v>
      </c>
      <c r="N63" s="140">
        <v>25</v>
      </c>
      <c r="O63" s="140">
        <v>78</v>
      </c>
      <c r="P63" s="140">
        <v>786</v>
      </c>
      <c r="Q63" s="140">
        <v>462</v>
      </c>
      <c r="R63" s="140">
        <v>1248</v>
      </c>
      <c r="S63" s="140">
        <v>1</v>
      </c>
      <c r="T63" s="140"/>
      <c r="U63" s="140">
        <v>1</v>
      </c>
      <c r="V63" s="140">
        <v>1</v>
      </c>
      <c r="W63" s="140">
        <v>1</v>
      </c>
      <c r="X63" s="140">
        <v>2</v>
      </c>
      <c r="Y63" s="140">
        <v>47</v>
      </c>
      <c r="Z63" s="140">
        <v>27</v>
      </c>
      <c r="AA63" s="194">
        <v>74</v>
      </c>
    </row>
    <row r="64" spans="1:27" x14ac:dyDescent="0.2">
      <c r="A64" s="216">
        <v>3.0104000000000002</v>
      </c>
      <c r="B64" s="142" t="s">
        <v>54</v>
      </c>
      <c r="C64" s="217" t="s">
        <v>55</v>
      </c>
      <c r="D64" s="186">
        <f t="shared" si="0"/>
        <v>213</v>
      </c>
      <c r="E64" s="187">
        <f t="shared" si="1"/>
        <v>87</v>
      </c>
      <c r="F64" s="187">
        <f t="shared" si="2"/>
        <v>300</v>
      </c>
      <c r="G64" s="140">
        <v>2</v>
      </c>
      <c r="H64" s="140"/>
      <c r="I64" s="140">
        <v>2</v>
      </c>
      <c r="J64" s="140"/>
      <c r="K64" s="140"/>
      <c r="L64" s="140"/>
      <c r="M64" s="140">
        <v>12</v>
      </c>
      <c r="N64" s="140">
        <v>6</v>
      </c>
      <c r="O64" s="140">
        <v>18</v>
      </c>
      <c r="P64" s="140">
        <v>186</v>
      </c>
      <c r="Q64" s="140">
        <v>77</v>
      </c>
      <c r="R64" s="140">
        <v>263</v>
      </c>
      <c r="S64" s="140">
        <v>1</v>
      </c>
      <c r="T64" s="140"/>
      <c r="U64" s="140">
        <v>1</v>
      </c>
      <c r="V64" s="140">
        <v>1</v>
      </c>
      <c r="W64" s="140">
        <v>1</v>
      </c>
      <c r="X64" s="140">
        <v>2</v>
      </c>
      <c r="Y64" s="140">
        <v>11</v>
      </c>
      <c r="Z64" s="140">
        <v>3</v>
      </c>
      <c r="AA64" s="194">
        <v>14</v>
      </c>
    </row>
    <row r="65" spans="1:27" x14ac:dyDescent="0.2">
      <c r="A65" s="216">
        <v>11.0701</v>
      </c>
      <c r="B65" s="142" t="s">
        <v>56</v>
      </c>
      <c r="C65" s="217" t="s">
        <v>471</v>
      </c>
      <c r="D65" s="186">
        <f t="shared" si="0"/>
        <v>31</v>
      </c>
      <c r="E65" s="187">
        <f t="shared" si="1"/>
        <v>121</v>
      </c>
      <c r="F65" s="187">
        <f t="shared" si="2"/>
        <v>152</v>
      </c>
      <c r="G65" s="140"/>
      <c r="H65" s="140">
        <v>3</v>
      </c>
      <c r="I65" s="140">
        <v>3</v>
      </c>
      <c r="J65" s="140"/>
      <c r="K65" s="140"/>
      <c r="L65" s="140"/>
      <c r="M65" s="140">
        <v>5</v>
      </c>
      <c r="N65" s="140">
        <v>4</v>
      </c>
      <c r="O65" s="140">
        <v>9</v>
      </c>
      <c r="P65" s="140">
        <v>23</v>
      </c>
      <c r="Q65" s="140">
        <v>108</v>
      </c>
      <c r="R65" s="140">
        <v>131</v>
      </c>
      <c r="S65" s="140"/>
      <c r="T65" s="140"/>
      <c r="U65" s="140"/>
      <c r="V65" s="140"/>
      <c r="W65" s="140"/>
      <c r="X65" s="140"/>
      <c r="Y65" s="140">
        <v>3</v>
      </c>
      <c r="Z65" s="140">
        <v>6</v>
      </c>
      <c r="AA65" s="194">
        <v>9</v>
      </c>
    </row>
    <row r="66" spans="1:27" x14ac:dyDescent="0.2">
      <c r="A66" s="216">
        <v>30.180099999999999</v>
      </c>
      <c r="B66" s="142" t="s">
        <v>68</v>
      </c>
      <c r="C66" s="217" t="s">
        <v>69</v>
      </c>
      <c r="D66" s="186">
        <f t="shared" si="0"/>
        <v>189</v>
      </c>
      <c r="E66" s="187">
        <f t="shared" si="1"/>
        <v>81</v>
      </c>
      <c r="F66" s="187">
        <f t="shared" si="2"/>
        <v>270</v>
      </c>
      <c r="G66" s="140">
        <v>2</v>
      </c>
      <c r="H66" s="140"/>
      <c r="I66" s="140">
        <v>2</v>
      </c>
      <c r="J66" s="140"/>
      <c r="K66" s="140"/>
      <c r="L66" s="140"/>
      <c r="M66" s="140">
        <v>7</v>
      </c>
      <c r="N66" s="140">
        <v>6</v>
      </c>
      <c r="O66" s="140">
        <v>13</v>
      </c>
      <c r="P66" s="140">
        <v>174</v>
      </c>
      <c r="Q66" s="140">
        <v>69</v>
      </c>
      <c r="R66" s="140">
        <v>243</v>
      </c>
      <c r="S66" s="140"/>
      <c r="T66" s="140"/>
      <c r="U66" s="140"/>
      <c r="V66" s="140"/>
      <c r="W66" s="140"/>
      <c r="X66" s="140"/>
      <c r="Y66" s="140">
        <v>6</v>
      </c>
      <c r="Z66" s="140">
        <v>6</v>
      </c>
      <c r="AA66" s="194">
        <v>12</v>
      </c>
    </row>
    <row r="67" spans="1:27" x14ac:dyDescent="0.2">
      <c r="A67" s="216">
        <v>40.0501</v>
      </c>
      <c r="B67" s="142" t="s">
        <v>72</v>
      </c>
      <c r="C67" s="217" t="s">
        <v>472</v>
      </c>
      <c r="D67" s="186">
        <f t="shared" si="0"/>
        <v>206</v>
      </c>
      <c r="E67" s="187">
        <f t="shared" si="1"/>
        <v>114</v>
      </c>
      <c r="F67" s="187">
        <f t="shared" si="2"/>
        <v>320</v>
      </c>
      <c r="G67" s="140"/>
      <c r="H67" s="140"/>
      <c r="I67" s="140"/>
      <c r="J67" s="140"/>
      <c r="K67" s="140"/>
      <c r="L67" s="140"/>
      <c r="M67" s="140">
        <v>17</v>
      </c>
      <c r="N67" s="140">
        <v>1</v>
      </c>
      <c r="O67" s="140">
        <v>18</v>
      </c>
      <c r="P67" s="140">
        <v>177</v>
      </c>
      <c r="Q67" s="140">
        <v>103</v>
      </c>
      <c r="R67" s="140">
        <v>280</v>
      </c>
      <c r="S67" s="140"/>
      <c r="T67" s="140"/>
      <c r="U67" s="140"/>
      <c r="V67" s="140"/>
      <c r="W67" s="140"/>
      <c r="X67" s="140"/>
      <c r="Y67" s="140">
        <v>12</v>
      </c>
      <c r="Z67" s="140">
        <v>10</v>
      </c>
      <c r="AA67" s="194">
        <v>22</v>
      </c>
    </row>
    <row r="68" spans="1:27" x14ac:dyDescent="0.2">
      <c r="A68" s="216">
        <v>40.080100000000002</v>
      </c>
      <c r="B68" s="142" t="s">
        <v>74</v>
      </c>
      <c r="C68" s="217" t="s">
        <v>473</v>
      </c>
      <c r="D68" s="186">
        <f t="shared" si="0"/>
        <v>157</v>
      </c>
      <c r="E68" s="187">
        <f t="shared" si="1"/>
        <v>102</v>
      </c>
      <c r="F68" s="187">
        <f t="shared" si="2"/>
        <v>259</v>
      </c>
      <c r="G68" s="140">
        <v>3</v>
      </c>
      <c r="H68" s="140"/>
      <c r="I68" s="140">
        <v>3</v>
      </c>
      <c r="J68" s="140"/>
      <c r="K68" s="140"/>
      <c r="L68" s="140"/>
      <c r="M68" s="140">
        <v>9</v>
      </c>
      <c r="N68" s="140">
        <v>8</v>
      </c>
      <c r="O68" s="140">
        <v>17</v>
      </c>
      <c r="P68" s="140">
        <v>144</v>
      </c>
      <c r="Q68" s="140">
        <v>92</v>
      </c>
      <c r="R68" s="140">
        <v>236</v>
      </c>
      <c r="S68" s="140"/>
      <c r="T68" s="140"/>
      <c r="U68" s="140"/>
      <c r="V68" s="140"/>
      <c r="W68" s="140"/>
      <c r="X68" s="140"/>
      <c r="Y68" s="140">
        <v>1</v>
      </c>
      <c r="Z68" s="140">
        <v>2</v>
      </c>
      <c r="AA68" s="194">
        <v>3</v>
      </c>
    </row>
    <row r="69" spans="1:27" x14ac:dyDescent="0.2">
      <c r="A69" s="216">
        <v>51.310099999999998</v>
      </c>
      <c r="B69" s="142" t="s">
        <v>76</v>
      </c>
      <c r="C69" s="217" t="s">
        <v>474</v>
      </c>
      <c r="D69" s="186">
        <f t="shared" si="0"/>
        <v>99</v>
      </c>
      <c r="E69" s="187">
        <f t="shared" si="1"/>
        <v>13</v>
      </c>
      <c r="F69" s="187">
        <f t="shared" si="2"/>
        <v>112</v>
      </c>
      <c r="G69" s="140"/>
      <c r="H69" s="140"/>
      <c r="I69" s="140"/>
      <c r="J69" s="140"/>
      <c r="K69" s="140"/>
      <c r="L69" s="140"/>
      <c r="M69" s="140">
        <v>3</v>
      </c>
      <c r="N69" s="140"/>
      <c r="O69" s="140">
        <v>3</v>
      </c>
      <c r="P69" s="140">
        <v>82</v>
      </c>
      <c r="Q69" s="140">
        <v>13</v>
      </c>
      <c r="R69" s="140">
        <v>95</v>
      </c>
      <c r="S69" s="140"/>
      <c r="T69" s="140"/>
      <c r="U69" s="140"/>
      <c r="V69" s="140"/>
      <c r="W69" s="140"/>
      <c r="X69" s="140"/>
      <c r="Y69" s="140">
        <v>14</v>
      </c>
      <c r="Z69" s="140"/>
      <c r="AA69" s="194">
        <v>14</v>
      </c>
    </row>
    <row r="70" spans="1:27" x14ac:dyDescent="0.2">
      <c r="A70" s="214" t="s">
        <v>423</v>
      </c>
      <c r="B70" s="138"/>
      <c r="C70" s="215"/>
      <c r="D70" s="193">
        <f t="shared" si="0"/>
        <v>645</v>
      </c>
      <c r="E70" s="140">
        <f t="shared" si="1"/>
        <v>362</v>
      </c>
      <c r="F70" s="140">
        <f t="shared" si="2"/>
        <v>1007</v>
      </c>
      <c r="G70" s="140">
        <v>5</v>
      </c>
      <c r="H70" s="140">
        <v>2</v>
      </c>
      <c r="I70" s="140">
        <v>7</v>
      </c>
      <c r="J70" s="140"/>
      <c r="K70" s="140"/>
      <c r="L70" s="140"/>
      <c r="M70" s="140">
        <v>51</v>
      </c>
      <c r="N70" s="140">
        <v>33</v>
      </c>
      <c r="O70" s="140">
        <v>84</v>
      </c>
      <c r="P70" s="140">
        <v>566</v>
      </c>
      <c r="Q70" s="140">
        <v>309</v>
      </c>
      <c r="R70" s="140">
        <v>875</v>
      </c>
      <c r="S70" s="140"/>
      <c r="T70" s="140"/>
      <c r="U70" s="140"/>
      <c r="V70" s="140"/>
      <c r="W70" s="140"/>
      <c r="X70" s="140"/>
      <c r="Y70" s="140">
        <v>23</v>
      </c>
      <c r="Z70" s="140">
        <v>18</v>
      </c>
      <c r="AA70" s="194">
        <v>41</v>
      </c>
    </row>
    <row r="71" spans="1:27" x14ac:dyDescent="0.2">
      <c r="A71" s="216">
        <v>26.010100000000001</v>
      </c>
      <c r="B71" s="142" t="s">
        <v>62</v>
      </c>
      <c r="C71" s="217" t="s">
        <v>475</v>
      </c>
      <c r="D71" s="186">
        <f t="shared" si="0"/>
        <v>22</v>
      </c>
      <c r="E71" s="187">
        <f t="shared" si="1"/>
        <v>10</v>
      </c>
      <c r="F71" s="187">
        <f t="shared" si="2"/>
        <v>32</v>
      </c>
      <c r="G71" s="140">
        <v>3</v>
      </c>
      <c r="H71" s="140"/>
      <c r="I71" s="140">
        <v>3</v>
      </c>
      <c r="J71" s="140"/>
      <c r="K71" s="140"/>
      <c r="L71" s="140"/>
      <c r="M71" s="140"/>
      <c r="N71" s="140"/>
      <c r="O71" s="140"/>
      <c r="P71" s="140">
        <v>18</v>
      </c>
      <c r="Q71" s="140">
        <v>7</v>
      </c>
      <c r="R71" s="140">
        <v>25</v>
      </c>
      <c r="S71" s="140"/>
      <c r="T71" s="140"/>
      <c r="U71" s="140"/>
      <c r="V71" s="140"/>
      <c r="W71" s="140"/>
      <c r="X71" s="140"/>
      <c r="Y71" s="140">
        <v>1</v>
      </c>
      <c r="Z71" s="140">
        <v>3</v>
      </c>
      <c r="AA71" s="194">
        <v>4</v>
      </c>
    </row>
    <row r="72" spans="1:27" x14ac:dyDescent="0.2">
      <c r="A72" s="218"/>
      <c r="B72" s="142" t="s">
        <v>60</v>
      </c>
      <c r="C72" s="217" t="s">
        <v>476</v>
      </c>
      <c r="D72" s="186">
        <f t="shared" si="0"/>
        <v>92</v>
      </c>
      <c r="E72" s="187">
        <f t="shared" si="1"/>
        <v>44</v>
      </c>
      <c r="F72" s="187">
        <f t="shared" si="2"/>
        <v>136</v>
      </c>
      <c r="G72" s="140"/>
      <c r="H72" s="140"/>
      <c r="I72" s="140"/>
      <c r="J72" s="140"/>
      <c r="K72" s="140"/>
      <c r="L72" s="140"/>
      <c r="M72" s="140">
        <v>6</v>
      </c>
      <c r="N72" s="140">
        <v>3</v>
      </c>
      <c r="O72" s="140">
        <v>9</v>
      </c>
      <c r="P72" s="140">
        <v>81</v>
      </c>
      <c r="Q72" s="140">
        <v>37</v>
      </c>
      <c r="R72" s="140">
        <v>118</v>
      </c>
      <c r="S72" s="140"/>
      <c r="T72" s="140"/>
      <c r="U72" s="140"/>
      <c r="V72" s="140"/>
      <c r="W72" s="140"/>
      <c r="X72" s="140"/>
      <c r="Y72" s="140">
        <v>5</v>
      </c>
      <c r="Z72" s="140">
        <v>4</v>
      </c>
      <c r="AA72" s="194">
        <v>9</v>
      </c>
    </row>
    <row r="73" spans="1:27" x14ac:dyDescent="0.2">
      <c r="A73" s="218"/>
      <c r="B73" s="142" t="s">
        <v>58</v>
      </c>
      <c r="C73" s="217" t="s">
        <v>477</v>
      </c>
      <c r="D73" s="186">
        <f t="shared" si="0"/>
        <v>531</v>
      </c>
      <c r="E73" s="187">
        <f t="shared" si="1"/>
        <v>308</v>
      </c>
      <c r="F73" s="187">
        <f t="shared" si="2"/>
        <v>839</v>
      </c>
      <c r="G73" s="140">
        <v>2</v>
      </c>
      <c r="H73" s="140">
        <v>2</v>
      </c>
      <c r="I73" s="140">
        <v>4</v>
      </c>
      <c r="J73" s="140"/>
      <c r="K73" s="140"/>
      <c r="L73" s="140"/>
      <c r="M73" s="140">
        <v>45</v>
      </c>
      <c r="N73" s="140">
        <v>30</v>
      </c>
      <c r="O73" s="140">
        <v>75</v>
      </c>
      <c r="P73" s="140">
        <v>467</v>
      </c>
      <c r="Q73" s="140">
        <v>265</v>
      </c>
      <c r="R73" s="140">
        <v>732</v>
      </c>
      <c r="S73" s="140"/>
      <c r="T73" s="140"/>
      <c r="U73" s="140"/>
      <c r="V73" s="140"/>
      <c r="W73" s="140"/>
      <c r="X73" s="140"/>
      <c r="Y73" s="140">
        <v>17</v>
      </c>
      <c r="Z73" s="140">
        <v>11</v>
      </c>
      <c r="AA73" s="194">
        <v>28</v>
      </c>
    </row>
    <row r="74" spans="1:27" x14ac:dyDescent="0.2">
      <c r="A74" s="214" t="s">
        <v>424</v>
      </c>
      <c r="B74" s="138"/>
      <c r="C74" s="215"/>
      <c r="D74" s="193">
        <f t="shared" si="0"/>
        <v>75</v>
      </c>
      <c r="E74" s="140">
        <f t="shared" si="1"/>
        <v>75</v>
      </c>
      <c r="F74" s="140">
        <f t="shared" si="2"/>
        <v>150</v>
      </c>
      <c r="G74" s="140">
        <v>2</v>
      </c>
      <c r="H74" s="140"/>
      <c r="I74" s="140">
        <v>2</v>
      </c>
      <c r="J74" s="140"/>
      <c r="K74" s="140"/>
      <c r="L74" s="140"/>
      <c r="M74" s="140"/>
      <c r="N74" s="140">
        <v>5</v>
      </c>
      <c r="O74" s="140">
        <v>5</v>
      </c>
      <c r="P74" s="140">
        <v>72</v>
      </c>
      <c r="Q74" s="140">
        <v>68</v>
      </c>
      <c r="R74" s="140">
        <v>140</v>
      </c>
      <c r="S74" s="140"/>
      <c r="T74" s="140"/>
      <c r="U74" s="140"/>
      <c r="V74" s="140"/>
      <c r="W74" s="140">
        <v>1</v>
      </c>
      <c r="X74" s="140">
        <v>1</v>
      </c>
      <c r="Y74" s="140">
        <v>1</v>
      </c>
      <c r="Z74" s="140">
        <v>1</v>
      </c>
      <c r="AA74" s="194">
        <v>2</v>
      </c>
    </row>
    <row r="75" spans="1:27" x14ac:dyDescent="0.2">
      <c r="A75" s="216">
        <v>27.010100000000001</v>
      </c>
      <c r="B75" s="142" t="s">
        <v>64</v>
      </c>
      <c r="C75" s="217" t="s">
        <v>480</v>
      </c>
      <c r="D75" s="186">
        <f t="shared" ref="D75:D134" si="3">G75+J75+M75+P75+S75+V75+Y75</f>
        <v>75</v>
      </c>
      <c r="E75" s="187">
        <f t="shared" ref="E75:E134" si="4">H75+K75+N75+Q75+T75+W75+Z75</f>
        <v>71</v>
      </c>
      <c r="F75" s="187">
        <f t="shared" ref="F75:F134" si="5">I75+L75+O75+R75+U75+X75+AA75</f>
        <v>146</v>
      </c>
      <c r="G75" s="140">
        <v>2</v>
      </c>
      <c r="H75" s="140"/>
      <c r="I75" s="140">
        <v>2</v>
      </c>
      <c r="J75" s="140"/>
      <c r="K75" s="140"/>
      <c r="L75" s="140"/>
      <c r="M75" s="140"/>
      <c r="N75" s="140">
        <v>5</v>
      </c>
      <c r="O75" s="140">
        <v>5</v>
      </c>
      <c r="P75" s="140">
        <v>72</v>
      </c>
      <c r="Q75" s="140">
        <v>64</v>
      </c>
      <c r="R75" s="140">
        <v>136</v>
      </c>
      <c r="S75" s="140"/>
      <c r="T75" s="140"/>
      <c r="U75" s="140"/>
      <c r="V75" s="140"/>
      <c r="W75" s="140">
        <v>1</v>
      </c>
      <c r="X75" s="140">
        <v>1</v>
      </c>
      <c r="Y75" s="140">
        <v>1</v>
      </c>
      <c r="Z75" s="140">
        <v>1</v>
      </c>
      <c r="AA75" s="194">
        <v>2</v>
      </c>
    </row>
    <row r="76" spans="1:27" x14ac:dyDescent="0.2">
      <c r="A76" s="218"/>
      <c r="B76" s="142" t="s">
        <v>66</v>
      </c>
      <c r="C76" s="217" t="s">
        <v>481</v>
      </c>
      <c r="D76" s="186">
        <f t="shared" si="3"/>
        <v>0</v>
      </c>
      <c r="E76" s="187">
        <f t="shared" si="4"/>
        <v>4</v>
      </c>
      <c r="F76" s="187">
        <f t="shared" si="5"/>
        <v>4</v>
      </c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>
        <v>4</v>
      </c>
      <c r="R76" s="140">
        <v>4</v>
      </c>
      <c r="S76" s="140"/>
      <c r="T76" s="140"/>
      <c r="U76" s="140"/>
      <c r="V76" s="140"/>
      <c r="W76" s="140"/>
      <c r="X76" s="140"/>
      <c r="Y76" s="140"/>
      <c r="Z76" s="140"/>
      <c r="AA76" s="194"/>
    </row>
    <row r="77" spans="1:27" x14ac:dyDescent="0.2">
      <c r="A77" s="212" t="s">
        <v>40</v>
      </c>
      <c r="B77" s="136"/>
      <c r="C77" s="213"/>
      <c r="D77" s="191">
        <f t="shared" si="3"/>
        <v>131</v>
      </c>
      <c r="E77" s="137">
        <f t="shared" si="4"/>
        <v>139</v>
      </c>
      <c r="F77" s="137">
        <f t="shared" si="5"/>
        <v>270</v>
      </c>
      <c r="G77" s="137"/>
      <c r="H77" s="137"/>
      <c r="I77" s="137"/>
      <c r="J77" s="137">
        <v>1</v>
      </c>
      <c r="K77" s="137"/>
      <c r="L77" s="137">
        <v>1</v>
      </c>
      <c r="M77" s="137">
        <v>2</v>
      </c>
      <c r="N77" s="137">
        <v>1</v>
      </c>
      <c r="O77" s="137">
        <v>3</v>
      </c>
      <c r="P77" s="137">
        <v>62</v>
      </c>
      <c r="Q77" s="137">
        <v>62</v>
      </c>
      <c r="R77" s="137">
        <v>124</v>
      </c>
      <c r="S77" s="137"/>
      <c r="T77" s="137"/>
      <c r="U77" s="137"/>
      <c r="V77" s="137">
        <v>2</v>
      </c>
      <c r="W77" s="137">
        <v>9</v>
      </c>
      <c r="X77" s="137">
        <v>11</v>
      </c>
      <c r="Y77" s="137">
        <v>64</v>
      </c>
      <c r="Z77" s="137">
        <v>67</v>
      </c>
      <c r="AA77" s="192">
        <v>131</v>
      </c>
    </row>
    <row r="78" spans="1:27" x14ac:dyDescent="0.2">
      <c r="A78" s="214" t="s">
        <v>45</v>
      </c>
      <c r="B78" s="138"/>
      <c r="C78" s="215"/>
      <c r="D78" s="193">
        <f t="shared" si="3"/>
        <v>100</v>
      </c>
      <c r="E78" s="140">
        <f t="shared" si="4"/>
        <v>100</v>
      </c>
      <c r="F78" s="140">
        <f t="shared" si="5"/>
        <v>200</v>
      </c>
      <c r="G78" s="140"/>
      <c r="H78" s="140"/>
      <c r="I78" s="140"/>
      <c r="J78" s="140">
        <v>1</v>
      </c>
      <c r="K78" s="140"/>
      <c r="L78" s="140">
        <v>1</v>
      </c>
      <c r="M78" s="140"/>
      <c r="N78" s="140"/>
      <c r="O78" s="140"/>
      <c r="P78" s="140">
        <v>49</v>
      </c>
      <c r="Q78" s="140">
        <v>44</v>
      </c>
      <c r="R78" s="140">
        <v>93</v>
      </c>
      <c r="S78" s="140"/>
      <c r="T78" s="140"/>
      <c r="U78" s="140"/>
      <c r="V78" s="140">
        <v>2</v>
      </c>
      <c r="W78" s="140">
        <v>8</v>
      </c>
      <c r="X78" s="140">
        <v>10</v>
      </c>
      <c r="Y78" s="140">
        <v>48</v>
      </c>
      <c r="Z78" s="140">
        <v>48</v>
      </c>
      <c r="AA78" s="194">
        <v>96</v>
      </c>
    </row>
    <row r="79" spans="1:27" x14ac:dyDescent="0.2">
      <c r="A79" s="216">
        <v>3.0104000000000002</v>
      </c>
      <c r="B79" s="142" t="s">
        <v>54</v>
      </c>
      <c r="C79" s="217" t="s">
        <v>55</v>
      </c>
      <c r="D79" s="186">
        <f t="shared" si="3"/>
        <v>23</v>
      </c>
      <c r="E79" s="187">
        <f t="shared" si="4"/>
        <v>17</v>
      </c>
      <c r="F79" s="187">
        <f t="shared" si="5"/>
        <v>40</v>
      </c>
      <c r="G79" s="140"/>
      <c r="H79" s="140"/>
      <c r="I79" s="140"/>
      <c r="J79" s="140"/>
      <c r="K79" s="140"/>
      <c r="L79" s="140"/>
      <c r="M79" s="140"/>
      <c r="N79" s="140"/>
      <c r="O79" s="140"/>
      <c r="P79" s="140">
        <v>14</v>
      </c>
      <c r="Q79" s="140">
        <v>9</v>
      </c>
      <c r="R79" s="140">
        <v>23</v>
      </c>
      <c r="S79" s="140"/>
      <c r="T79" s="140"/>
      <c r="U79" s="140"/>
      <c r="V79" s="140"/>
      <c r="W79" s="140"/>
      <c r="X79" s="140"/>
      <c r="Y79" s="140">
        <v>9</v>
      </c>
      <c r="Z79" s="140">
        <v>8</v>
      </c>
      <c r="AA79" s="194">
        <v>17</v>
      </c>
    </row>
    <row r="80" spans="1:27" x14ac:dyDescent="0.2">
      <c r="A80" s="216">
        <v>26.010100000000001</v>
      </c>
      <c r="B80" s="142" t="s">
        <v>58</v>
      </c>
      <c r="C80" s="217" t="s">
        <v>477</v>
      </c>
      <c r="D80" s="186">
        <f t="shared" si="3"/>
        <v>30</v>
      </c>
      <c r="E80" s="187">
        <f t="shared" si="4"/>
        <v>26</v>
      </c>
      <c r="F80" s="187">
        <f t="shared" si="5"/>
        <v>56</v>
      </c>
      <c r="G80" s="140"/>
      <c r="H80" s="140"/>
      <c r="I80" s="140"/>
      <c r="J80" s="140">
        <v>1</v>
      </c>
      <c r="K80" s="140"/>
      <c r="L80" s="140">
        <v>1</v>
      </c>
      <c r="M80" s="140"/>
      <c r="N80" s="140"/>
      <c r="O80" s="140"/>
      <c r="P80" s="140">
        <v>13</v>
      </c>
      <c r="Q80" s="140">
        <v>10</v>
      </c>
      <c r="R80" s="140">
        <v>23</v>
      </c>
      <c r="S80" s="140"/>
      <c r="T80" s="140"/>
      <c r="U80" s="140"/>
      <c r="V80" s="140">
        <v>1</v>
      </c>
      <c r="W80" s="140">
        <v>4</v>
      </c>
      <c r="X80" s="140">
        <v>5</v>
      </c>
      <c r="Y80" s="140">
        <v>15</v>
      </c>
      <c r="Z80" s="140">
        <v>12</v>
      </c>
      <c r="AA80" s="194">
        <v>27</v>
      </c>
    </row>
    <row r="81" spans="1:27" x14ac:dyDescent="0.2">
      <c r="A81" s="216">
        <v>27.010100000000001</v>
      </c>
      <c r="B81" s="142" t="s">
        <v>64</v>
      </c>
      <c r="C81" s="217" t="s">
        <v>480</v>
      </c>
      <c r="D81" s="186">
        <f t="shared" si="3"/>
        <v>1</v>
      </c>
      <c r="E81" s="187">
        <f t="shared" si="4"/>
        <v>11</v>
      </c>
      <c r="F81" s="187">
        <f t="shared" si="5"/>
        <v>12</v>
      </c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>
        <v>3</v>
      </c>
      <c r="R81" s="140">
        <v>3</v>
      </c>
      <c r="S81" s="140"/>
      <c r="T81" s="140"/>
      <c r="U81" s="140"/>
      <c r="V81" s="140"/>
      <c r="W81" s="140">
        <v>2</v>
      </c>
      <c r="X81" s="140">
        <v>2</v>
      </c>
      <c r="Y81" s="140">
        <v>1</v>
      </c>
      <c r="Z81" s="140">
        <v>6</v>
      </c>
      <c r="AA81" s="194">
        <v>7</v>
      </c>
    </row>
    <row r="82" spans="1:27" x14ac:dyDescent="0.2">
      <c r="A82" s="216">
        <v>40.0501</v>
      </c>
      <c r="B82" s="142" t="s">
        <v>72</v>
      </c>
      <c r="C82" s="217" t="s">
        <v>472</v>
      </c>
      <c r="D82" s="186">
        <f t="shared" si="3"/>
        <v>38</v>
      </c>
      <c r="E82" s="187">
        <f t="shared" si="4"/>
        <v>25</v>
      </c>
      <c r="F82" s="187">
        <f t="shared" si="5"/>
        <v>63</v>
      </c>
      <c r="G82" s="140"/>
      <c r="H82" s="140"/>
      <c r="I82" s="140"/>
      <c r="J82" s="140"/>
      <c r="K82" s="140"/>
      <c r="L82" s="140"/>
      <c r="M82" s="140"/>
      <c r="N82" s="140"/>
      <c r="O82" s="140"/>
      <c r="P82" s="140">
        <v>18</v>
      </c>
      <c r="Q82" s="140">
        <v>11</v>
      </c>
      <c r="R82" s="140">
        <v>29</v>
      </c>
      <c r="S82" s="140"/>
      <c r="T82" s="140"/>
      <c r="U82" s="140"/>
      <c r="V82" s="140">
        <v>1</v>
      </c>
      <c r="W82" s="140">
        <v>2</v>
      </c>
      <c r="X82" s="140">
        <v>3</v>
      </c>
      <c r="Y82" s="140">
        <v>19</v>
      </c>
      <c r="Z82" s="140">
        <v>12</v>
      </c>
      <c r="AA82" s="194">
        <v>31</v>
      </c>
    </row>
    <row r="83" spans="1:27" x14ac:dyDescent="0.2">
      <c r="A83" s="216">
        <v>40.050600000000003</v>
      </c>
      <c r="B83" s="142" t="s">
        <v>78</v>
      </c>
      <c r="C83" s="217" t="s">
        <v>482</v>
      </c>
      <c r="D83" s="186">
        <f t="shared" si="3"/>
        <v>8</v>
      </c>
      <c r="E83" s="187">
        <f t="shared" si="4"/>
        <v>21</v>
      </c>
      <c r="F83" s="187">
        <f t="shared" si="5"/>
        <v>29</v>
      </c>
      <c r="G83" s="140"/>
      <c r="H83" s="140"/>
      <c r="I83" s="140"/>
      <c r="J83" s="140"/>
      <c r="K83" s="140"/>
      <c r="L83" s="140"/>
      <c r="M83" s="140"/>
      <c r="N83" s="140"/>
      <c r="O83" s="140"/>
      <c r="P83" s="140">
        <v>4</v>
      </c>
      <c r="Q83" s="140">
        <v>11</v>
      </c>
      <c r="R83" s="140">
        <v>15</v>
      </c>
      <c r="S83" s="140"/>
      <c r="T83" s="140"/>
      <c r="U83" s="140"/>
      <c r="V83" s="140"/>
      <c r="W83" s="140"/>
      <c r="X83" s="140"/>
      <c r="Y83" s="140">
        <v>4</v>
      </c>
      <c r="Z83" s="140">
        <v>10</v>
      </c>
      <c r="AA83" s="194">
        <v>14</v>
      </c>
    </row>
    <row r="84" spans="1:27" x14ac:dyDescent="0.2">
      <c r="A84" s="214" t="s">
        <v>422</v>
      </c>
      <c r="B84" s="138"/>
      <c r="C84" s="215"/>
      <c r="D84" s="193">
        <f t="shared" si="3"/>
        <v>31</v>
      </c>
      <c r="E84" s="140">
        <f t="shared" si="4"/>
        <v>39</v>
      </c>
      <c r="F84" s="140">
        <f t="shared" si="5"/>
        <v>70</v>
      </c>
      <c r="G84" s="140"/>
      <c r="H84" s="140"/>
      <c r="I84" s="140"/>
      <c r="J84" s="140"/>
      <c r="K84" s="140"/>
      <c r="L84" s="140"/>
      <c r="M84" s="140">
        <v>2</v>
      </c>
      <c r="N84" s="140">
        <v>1</v>
      </c>
      <c r="O84" s="140">
        <v>3</v>
      </c>
      <c r="P84" s="140">
        <v>13</v>
      </c>
      <c r="Q84" s="140">
        <v>18</v>
      </c>
      <c r="R84" s="140">
        <v>31</v>
      </c>
      <c r="S84" s="140"/>
      <c r="T84" s="140"/>
      <c r="U84" s="140"/>
      <c r="V84" s="140"/>
      <c r="W84" s="140">
        <v>1</v>
      </c>
      <c r="X84" s="140">
        <v>1</v>
      </c>
      <c r="Y84" s="140">
        <v>16</v>
      </c>
      <c r="Z84" s="140">
        <v>19</v>
      </c>
      <c r="AA84" s="194">
        <v>35</v>
      </c>
    </row>
    <row r="85" spans="1:27" x14ac:dyDescent="0.2">
      <c r="A85" s="216">
        <v>3.0104000000000002</v>
      </c>
      <c r="B85" s="142" t="s">
        <v>54</v>
      </c>
      <c r="C85" s="217" t="s">
        <v>55</v>
      </c>
      <c r="D85" s="186">
        <f t="shared" si="3"/>
        <v>7</v>
      </c>
      <c r="E85" s="187">
        <f t="shared" si="4"/>
        <v>7</v>
      </c>
      <c r="F85" s="187">
        <f t="shared" si="5"/>
        <v>14</v>
      </c>
      <c r="G85" s="140"/>
      <c r="H85" s="140"/>
      <c r="I85" s="140"/>
      <c r="J85" s="140"/>
      <c r="K85" s="140"/>
      <c r="L85" s="140"/>
      <c r="M85" s="140">
        <v>1</v>
      </c>
      <c r="N85" s="140">
        <v>1</v>
      </c>
      <c r="O85" s="140">
        <v>2</v>
      </c>
      <c r="P85" s="140">
        <v>4</v>
      </c>
      <c r="Q85" s="140">
        <v>2</v>
      </c>
      <c r="R85" s="140">
        <v>6</v>
      </c>
      <c r="S85" s="140"/>
      <c r="T85" s="140"/>
      <c r="U85" s="140"/>
      <c r="V85" s="140"/>
      <c r="W85" s="140"/>
      <c r="X85" s="140"/>
      <c r="Y85" s="140">
        <v>2</v>
      </c>
      <c r="Z85" s="140">
        <v>4</v>
      </c>
      <c r="AA85" s="194">
        <v>6</v>
      </c>
    </row>
    <row r="86" spans="1:27" x14ac:dyDescent="0.2">
      <c r="A86" s="216">
        <v>26.010100000000001</v>
      </c>
      <c r="B86" s="142" t="s">
        <v>58</v>
      </c>
      <c r="C86" s="217" t="s">
        <v>477</v>
      </c>
      <c r="D86" s="186">
        <f t="shared" si="3"/>
        <v>14</v>
      </c>
      <c r="E86" s="187">
        <f t="shared" si="4"/>
        <v>15</v>
      </c>
      <c r="F86" s="187">
        <f t="shared" si="5"/>
        <v>29</v>
      </c>
      <c r="G86" s="140"/>
      <c r="H86" s="140"/>
      <c r="I86" s="140"/>
      <c r="J86" s="140"/>
      <c r="K86" s="140"/>
      <c r="L86" s="140"/>
      <c r="M86" s="140">
        <v>1</v>
      </c>
      <c r="N86" s="140"/>
      <c r="O86" s="140">
        <v>1</v>
      </c>
      <c r="P86" s="140">
        <v>4</v>
      </c>
      <c r="Q86" s="140">
        <v>4</v>
      </c>
      <c r="R86" s="140">
        <v>8</v>
      </c>
      <c r="S86" s="140"/>
      <c r="T86" s="140"/>
      <c r="U86" s="140"/>
      <c r="V86" s="140"/>
      <c r="W86" s="140">
        <v>1</v>
      </c>
      <c r="X86" s="140">
        <v>1</v>
      </c>
      <c r="Y86" s="140">
        <v>9</v>
      </c>
      <c r="Z86" s="140">
        <v>10</v>
      </c>
      <c r="AA86" s="194">
        <v>19</v>
      </c>
    </row>
    <row r="87" spans="1:27" x14ac:dyDescent="0.2">
      <c r="A87" s="216">
        <v>27.010100000000001</v>
      </c>
      <c r="B87" s="142" t="s">
        <v>64</v>
      </c>
      <c r="C87" s="217" t="s">
        <v>480</v>
      </c>
      <c r="D87" s="186">
        <f t="shared" si="3"/>
        <v>5</v>
      </c>
      <c r="E87" s="187">
        <f t="shared" si="4"/>
        <v>15</v>
      </c>
      <c r="F87" s="187">
        <f t="shared" si="5"/>
        <v>20</v>
      </c>
      <c r="G87" s="140"/>
      <c r="H87" s="140"/>
      <c r="I87" s="140"/>
      <c r="J87" s="140"/>
      <c r="K87" s="140"/>
      <c r="L87" s="140"/>
      <c r="M87" s="140"/>
      <c r="N87" s="140"/>
      <c r="O87" s="140"/>
      <c r="P87" s="140">
        <v>2</v>
      </c>
      <c r="Q87" s="140">
        <v>10</v>
      </c>
      <c r="R87" s="140">
        <v>12</v>
      </c>
      <c r="S87" s="140"/>
      <c r="T87" s="140"/>
      <c r="U87" s="140"/>
      <c r="V87" s="140"/>
      <c r="W87" s="140"/>
      <c r="X87" s="140"/>
      <c r="Y87" s="140">
        <v>3</v>
      </c>
      <c r="Z87" s="140">
        <v>5</v>
      </c>
      <c r="AA87" s="194">
        <v>8</v>
      </c>
    </row>
    <row r="88" spans="1:27" x14ac:dyDescent="0.2">
      <c r="A88" s="216">
        <v>40.0501</v>
      </c>
      <c r="B88" s="142" t="s">
        <v>72</v>
      </c>
      <c r="C88" s="217" t="s">
        <v>472</v>
      </c>
      <c r="D88" s="186">
        <f t="shared" si="3"/>
        <v>3</v>
      </c>
      <c r="E88" s="187">
        <f t="shared" si="4"/>
        <v>0</v>
      </c>
      <c r="F88" s="187">
        <f t="shared" si="5"/>
        <v>3</v>
      </c>
      <c r="G88" s="140"/>
      <c r="H88" s="140"/>
      <c r="I88" s="140"/>
      <c r="J88" s="140"/>
      <c r="K88" s="140"/>
      <c r="L88" s="140"/>
      <c r="M88" s="140"/>
      <c r="N88" s="140"/>
      <c r="O88" s="140"/>
      <c r="P88" s="140">
        <v>1</v>
      </c>
      <c r="Q88" s="140"/>
      <c r="R88" s="140">
        <v>1</v>
      </c>
      <c r="S88" s="140"/>
      <c r="T88" s="140"/>
      <c r="U88" s="140"/>
      <c r="V88" s="140"/>
      <c r="W88" s="140"/>
      <c r="X88" s="140"/>
      <c r="Y88" s="140">
        <v>2</v>
      </c>
      <c r="Z88" s="140"/>
      <c r="AA88" s="194">
        <v>2</v>
      </c>
    </row>
    <row r="89" spans="1:27" x14ac:dyDescent="0.2">
      <c r="A89" s="216">
        <v>40.080100000000002</v>
      </c>
      <c r="B89" s="142" t="s">
        <v>74</v>
      </c>
      <c r="C89" s="217" t="s">
        <v>473</v>
      </c>
      <c r="D89" s="186">
        <f t="shared" si="3"/>
        <v>2</v>
      </c>
      <c r="E89" s="187">
        <f t="shared" si="4"/>
        <v>2</v>
      </c>
      <c r="F89" s="187">
        <f t="shared" si="5"/>
        <v>4</v>
      </c>
      <c r="G89" s="140"/>
      <c r="H89" s="140"/>
      <c r="I89" s="140"/>
      <c r="J89" s="140"/>
      <c r="K89" s="140"/>
      <c r="L89" s="140"/>
      <c r="M89" s="140"/>
      <c r="N89" s="140"/>
      <c r="O89" s="140"/>
      <c r="P89" s="140">
        <v>2</v>
      </c>
      <c r="Q89" s="140">
        <v>2</v>
      </c>
      <c r="R89" s="140">
        <v>4</v>
      </c>
      <c r="S89" s="140"/>
      <c r="T89" s="140"/>
      <c r="U89" s="140"/>
      <c r="V89" s="140"/>
      <c r="W89" s="140"/>
      <c r="X89" s="140"/>
      <c r="Y89" s="140"/>
      <c r="Z89" s="140"/>
      <c r="AA89" s="194"/>
    </row>
    <row r="90" spans="1:27" x14ac:dyDescent="0.2">
      <c r="A90" s="219" t="s">
        <v>88</v>
      </c>
      <c r="B90" s="144"/>
      <c r="C90" s="220"/>
      <c r="D90" s="189">
        <f t="shared" si="3"/>
        <v>1776</v>
      </c>
      <c r="E90" s="145">
        <f t="shared" si="4"/>
        <v>677</v>
      </c>
      <c r="F90" s="145">
        <f t="shared" si="5"/>
        <v>2453</v>
      </c>
      <c r="G90" s="145">
        <v>13</v>
      </c>
      <c r="H90" s="145">
        <v>4</v>
      </c>
      <c r="I90" s="145">
        <v>17</v>
      </c>
      <c r="J90" s="145"/>
      <c r="K90" s="145">
        <v>1</v>
      </c>
      <c r="L90" s="145">
        <v>1</v>
      </c>
      <c r="M90" s="145">
        <v>83</v>
      </c>
      <c r="N90" s="145">
        <v>32</v>
      </c>
      <c r="O90" s="145">
        <v>115</v>
      </c>
      <c r="P90" s="145">
        <v>1309</v>
      </c>
      <c r="Q90" s="145">
        <v>483</v>
      </c>
      <c r="R90" s="145">
        <v>1792</v>
      </c>
      <c r="S90" s="145">
        <v>1</v>
      </c>
      <c r="T90" s="145"/>
      <c r="U90" s="145">
        <v>1</v>
      </c>
      <c r="V90" s="145">
        <v>24</v>
      </c>
      <c r="W90" s="145">
        <v>9</v>
      </c>
      <c r="X90" s="145">
        <v>33</v>
      </c>
      <c r="Y90" s="145">
        <v>346</v>
      </c>
      <c r="Z90" s="145">
        <v>148</v>
      </c>
      <c r="AA90" s="190">
        <v>494</v>
      </c>
    </row>
    <row r="91" spans="1:27" x14ac:dyDescent="0.2">
      <c r="A91" s="212" t="s">
        <v>12</v>
      </c>
      <c r="B91" s="136"/>
      <c r="C91" s="213"/>
      <c r="D91" s="191">
        <f t="shared" si="3"/>
        <v>1378</v>
      </c>
      <c r="E91" s="137">
        <f t="shared" si="4"/>
        <v>506</v>
      </c>
      <c r="F91" s="137">
        <f t="shared" si="5"/>
        <v>1884</v>
      </c>
      <c r="G91" s="137">
        <v>11</v>
      </c>
      <c r="H91" s="137">
        <v>4</v>
      </c>
      <c r="I91" s="137">
        <v>15</v>
      </c>
      <c r="J91" s="137"/>
      <c r="K91" s="137">
        <v>1</v>
      </c>
      <c r="L91" s="137">
        <v>1</v>
      </c>
      <c r="M91" s="137">
        <v>69</v>
      </c>
      <c r="N91" s="137">
        <v>24</v>
      </c>
      <c r="O91" s="137">
        <v>93</v>
      </c>
      <c r="P91" s="137">
        <v>1114</v>
      </c>
      <c r="Q91" s="137">
        <v>401</v>
      </c>
      <c r="R91" s="137">
        <v>1515</v>
      </c>
      <c r="S91" s="137">
        <v>1</v>
      </c>
      <c r="T91" s="137"/>
      <c r="U91" s="137">
        <v>1</v>
      </c>
      <c r="V91" s="137">
        <v>6</v>
      </c>
      <c r="W91" s="137">
        <v>4</v>
      </c>
      <c r="X91" s="137">
        <v>10</v>
      </c>
      <c r="Y91" s="137">
        <v>177</v>
      </c>
      <c r="Z91" s="137">
        <v>72</v>
      </c>
      <c r="AA91" s="192">
        <v>249</v>
      </c>
    </row>
    <row r="92" spans="1:27" x14ac:dyDescent="0.2">
      <c r="A92" s="214" t="s">
        <v>13</v>
      </c>
      <c r="B92" s="138"/>
      <c r="C92" s="215"/>
      <c r="D92" s="193">
        <f t="shared" si="3"/>
        <v>1378</v>
      </c>
      <c r="E92" s="140">
        <f t="shared" si="4"/>
        <v>506</v>
      </c>
      <c r="F92" s="140">
        <f t="shared" si="5"/>
        <v>1884</v>
      </c>
      <c r="G92" s="140">
        <v>11</v>
      </c>
      <c r="H92" s="140">
        <v>4</v>
      </c>
      <c r="I92" s="140">
        <v>15</v>
      </c>
      <c r="J92" s="140"/>
      <c r="K92" s="140">
        <v>1</v>
      </c>
      <c r="L92" s="140">
        <v>1</v>
      </c>
      <c r="M92" s="140">
        <v>69</v>
      </c>
      <c r="N92" s="140">
        <v>24</v>
      </c>
      <c r="O92" s="140">
        <v>93</v>
      </c>
      <c r="P92" s="140">
        <v>1114</v>
      </c>
      <c r="Q92" s="140">
        <v>401</v>
      </c>
      <c r="R92" s="140">
        <v>1515</v>
      </c>
      <c r="S92" s="140">
        <v>1</v>
      </c>
      <c r="T92" s="140"/>
      <c r="U92" s="140">
        <v>1</v>
      </c>
      <c r="V92" s="140">
        <v>6</v>
      </c>
      <c r="W92" s="140">
        <v>4</v>
      </c>
      <c r="X92" s="140">
        <v>10</v>
      </c>
      <c r="Y92" s="140">
        <v>177</v>
      </c>
      <c r="Z92" s="140">
        <v>72</v>
      </c>
      <c r="AA92" s="194">
        <v>249</v>
      </c>
    </row>
    <row r="93" spans="1:27" x14ac:dyDescent="0.2">
      <c r="A93" s="216">
        <v>42.010100000000001</v>
      </c>
      <c r="B93" s="142" t="s">
        <v>81</v>
      </c>
      <c r="C93" s="217" t="s">
        <v>483</v>
      </c>
      <c r="D93" s="186">
        <f t="shared" si="3"/>
        <v>406</v>
      </c>
      <c r="E93" s="187">
        <f t="shared" si="4"/>
        <v>97</v>
      </c>
      <c r="F93" s="187">
        <f t="shared" si="5"/>
        <v>503</v>
      </c>
      <c r="G93" s="140">
        <v>3</v>
      </c>
      <c r="H93" s="140">
        <v>1</v>
      </c>
      <c r="I93" s="140">
        <v>4</v>
      </c>
      <c r="J93" s="140"/>
      <c r="K93" s="140"/>
      <c r="L93" s="140"/>
      <c r="M93" s="140">
        <v>18</v>
      </c>
      <c r="N93" s="140">
        <v>3</v>
      </c>
      <c r="O93" s="140">
        <v>21</v>
      </c>
      <c r="P93" s="140">
        <v>301</v>
      </c>
      <c r="Q93" s="140">
        <v>75</v>
      </c>
      <c r="R93" s="140">
        <v>376</v>
      </c>
      <c r="S93" s="140">
        <v>1</v>
      </c>
      <c r="T93" s="140"/>
      <c r="U93" s="140">
        <v>1</v>
      </c>
      <c r="V93" s="140">
        <v>2</v>
      </c>
      <c r="W93" s="140"/>
      <c r="X93" s="140">
        <v>2</v>
      </c>
      <c r="Y93" s="140">
        <v>81</v>
      </c>
      <c r="Z93" s="140">
        <v>18</v>
      </c>
      <c r="AA93" s="194">
        <v>99</v>
      </c>
    </row>
    <row r="94" spans="1:27" x14ac:dyDescent="0.2">
      <c r="A94" s="216">
        <v>44.070099999999996</v>
      </c>
      <c r="B94" s="142" t="s">
        <v>85</v>
      </c>
      <c r="C94" s="217" t="s">
        <v>86</v>
      </c>
      <c r="D94" s="186">
        <f t="shared" si="3"/>
        <v>278</v>
      </c>
      <c r="E94" s="187">
        <f t="shared" si="4"/>
        <v>48</v>
      </c>
      <c r="F94" s="187">
        <f t="shared" si="5"/>
        <v>326</v>
      </c>
      <c r="G94" s="140">
        <v>4</v>
      </c>
      <c r="H94" s="140">
        <v>2</v>
      </c>
      <c r="I94" s="140">
        <v>6</v>
      </c>
      <c r="J94" s="140"/>
      <c r="K94" s="140"/>
      <c r="L94" s="140"/>
      <c r="M94" s="140">
        <v>14</v>
      </c>
      <c r="N94" s="140"/>
      <c r="O94" s="140">
        <v>14</v>
      </c>
      <c r="P94" s="140">
        <v>240</v>
      </c>
      <c r="Q94" s="140">
        <v>43</v>
      </c>
      <c r="R94" s="140">
        <v>283</v>
      </c>
      <c r="S94" s="140"/>
      <c r="T94" s="140"/>
      <c r="U94" s="140"/>
      <c r="V94" s="140">
        <v>2</v>
      </c>
      <c r="W94" s="140"/>
      <c r="X94" s="140">
        <v>2</v>
      </c>
      <c r="Y94" s="140">
        <v>18</v>
      </c>
      <c r="Z94" s="140">
        <v>3</v>
      </c>
      <c r="AA94" s="194">
        <v>21</v>
      </c>
    </row>
    <row r="95" spans="1:27" x14ac:dyDescent="0.2">
      <c r="A95" s="216">
        <v>45.010100000000001</v>
      </c>
      <c r="B95" s="142" t="s">
        <v>89</v>
      </c>
      <c r="C95" s="217" t="s">
        <v>90</v>
      </c>
      <c r="D95" s="186">
        <f t="shared" si="3"/>
        <v>19</v>
      </c>
      <c r="E95" s="187">
        <f t="shared" si="4"/>
        <v>9</v>
      </c>
      <c r="F95" s="187">
        <f t="shared" si="5"/>
        <v>28</v>
      </c>
      <c r="G95" s="140"/>
      <c r="H95" s="140"/>
      <c r="I95" s="140"/>
      <c r="J95" s="140"/>
      <c r="K95" s="140"/>
      <c r="L95" s="140"/>
      <c r="M95" s="140"/>
      <c r="N95" s="140"/>
      <c r="O95" s="140"/>
      <c r="P95" s="140">
        <v>6</v>
      </c>
      <c r="Q95" s="140">
        <v>3</v>
      </c>
      <c r="R95" s="140">
        <v>9</v>
      </c>
      <c r="S95" s="140"/>
      <c r="T95" s="140"/>
      <c r="U95" s="140"/>
      <c r="V95" s="140">
        <v>1</v>
      </c>
      <c r="W95" s="140"/>
      <c r="X95" s="140">
        <v>1</v>
      </c>
      <c r="Y95" s="140">
        <v>12</v>
      </c>
      <c r="Z95" s="140">
        <v>6</v>
      </c>
      <c r="AA95" s="194">
        <v>18</v>
      </c>
    </row>
    <row r="96" spans="1:27" x14ac:dyDescent="0.2">
      <c r="A96" s="218"/>
      <c r="B96" s="142" t="s">
        <v>87</v>
      </c>
      <c r="C96" s="217" t="s">
        <v>88</v>
      </c>
      <c r="D96" s="186">
        <f t="shared" si="3"/>
        <v>133</v>
      </c>
      <c r="E96" s="187">
        <f t="shared" si="4"/>
        <v>45</v>
      </c>
      <c r="F96" s="187">
        <f t="shared" si="5"/>
        <v>178</v>
      </c>
      <c r="G96" s="140">
        <v>1</v>
      </c>
      <c r="H96" s="140"/>
      <c r="I96" s="140">
        <v>1</v>
      </c>
      <c r="J96" s="140"/>
      <c r="K96" s="140">
        <v>1</v>
      </c>
      <c r="L96" s="140">
        <v>1</v>
      </c>
      <c r="M96" s="140">
        <v>4</v>
      </c>
      <c r="N96" s="140">
        <v>3</v>
      </c>
      <c r="O96" s="140">
        <v>7</v>
      </c>
      <c r="P96" s="140">
        <v>124</v>
      </c>
      <c r="Q96" s="140">
        <v>40</v>
      </c>
      <c r="R96" s="140">
        <v>164</v>
      </c>
      <c r="S96" s="140"/>
      <c r="T96" s="140"/>
      <c r="U96" s="140"/>
      <c r="V96" s="140"/>
      <c r="W96" s="140"/>
      <c r="X96" s="140"/>
      <c r="Y96" s="140">
        <v>4</v>
      </c>
      <c r="Z96" s="140">
        <v>1</v>
      </c>
      <c r="AA96" s="194">
        <v>5</v>
      </c>
    </row>
    <row r="97" spans="1:27" x14ac:dyDescent="0.2">
      <c r="A97" s="216">
        <v>45.020099999999999</v>
      </c>
      <c r="B97" s="142" t="s">
        <v>91</v>
      </c>
      <c r="C97" s="217" t="s">
        <v>484</v>
      </c>
      <c r="D97" s="186">
        <f t="shared" si="3"/>
        <v>103</v>
      </c>
      <c r="E97" s="187">
        <f t="shared" si="4"/>
        <v>48</v>
      </c>
      <c r="F97" s="187">
        <f t="shared" si="5"/>
        <v>151</v>
      </c>
      <c r="G97" s="140"/>
      <c r="H97" s="140"/>
      <c r="I97" s="140"/>
      <c r="J97" s="140"/>
      <c r="K97" s="140"/>
      <c r="L97" s="140"/>
      <c r="M97" s="140">
        <v>9</v>
      </c>
      <c r="N97" s="140">
        <v>2</v>
      </c>
      <c r="O97" s="140">
        <v>11</v>
      </c>
      <c r="P97" s="140">
        <v>77</v>
      </c>
      <c r="Q97" s="140">
        <v>36</v>
      </c>
      <c r="R97" s="140">
        <v>113</v>
      </c>
      <c r="S97" s="140"/>
      <c r="T97" s="140"/>
      <c r="U97" s="140"/>
      <c r="V97" s="140"/>
      <c r="W97" s="140"/>
      <c r="X97" s="140"/>
      <c r="Y97" s="140">
        <v>17</v>
      </c>
      <c r="Z97" s="140">
        <v>10</v>
      </c>
      <c r="AA97" s="194">
        <v>27</v>
      </c>
    </row>
    <row r="98" spans="1:27" x14ac:dyDescent="0.2">
      <c r="A98" s="216">
        <v>45.060099999999998</v>
      </c>
      <c r="B98" s="142" t="s">
        <v>93</v>
      </c>
      <c r="C98" s="217" t="s">
        <v>485</v>
      </c>
      <c r="D98" s="186">
        <f t="shared" si="3"/>
        <v>33</v>
      </c>
      <c r="E98" s="187">
        <f t="shared" si="4"/>
        <v>46</v>
      </c>
      <c r="F98" s="187">
        <f t="shared" si="5"/>
        <v>79</v>
      </c>
      <c r="G98" s="140"/>
      <c r="H98" s="140"/>
      <c r="I98" s="140"/>
      <c r="J98" s="140"/>
      <c r="K98" s="140"/>
      <c r="L98" s="140"/>
      <c r="M98" s="140">
        <v>2</v>
      </c>
      <c r="N98" s="140">
        <v>2</v>
      </c>
      <c r="O98" s="140">
        <v>4</v>
      </c>
      <c r="P98" s="140">
        <v>26</v>
      </c>
      <c r="Q98" s="140">
        <v>34</v>
      </c>
      <c r="R98" s="140">
        <v>60</v>
      </c>
      <c r="S98" s="140"/>
      <c r="T98" s="140"/>
      <c r="U98" s="140"/>
      <c r="V98" s="140"/>
      <c r="W98" s="140"/>
      <c r="X98" s="140"/>
      <c r="Y98" s="140">
        <v>5</v>
      </c>
      <c r="Z98" s="140">
        <v>10</v>
      </c>
      <c r="AA98" s="194">
        <v>15</v>
      </c>
    </row>
    <row r="99" spans="1:27" x14ac:dyDescent="0.2">
      <c r="A99" s="216">
        <v>45.070099999999996</v>
      </c>
      <c r="B99" s="142" t="s">
        <v>95</v>
      </c>
      <c r="C99" s="217" t="s">
        <v>486</v>
      </c>
      <c r="D99" s="186">
        <f t="shared" si="3"/>
        <v>34</v>
      </c>
      <c r="E99" s="187">
        <f t="shared" si="4"/>
        <v>30</v>
      </c>
      <c r="F99" s="187">
        <f t="shared" si="5"/>
        <v>64</v>
      </c>
      <c r="G99" s="140">
        <v>1</v>
      </c>
      <c r="H99" s="140">
        <v>1</v>
      </c>
      <c r="I99" s="140">
        <v>2</v>
      </c>
      <c r="J99" s="140"/>
      <c r="K99" s="140"/>
      <c r="L99" s="140"/>
      <c r="M99" s="140">
        <v>1</v>
      </c>
      <c r="N99" s="140">
        <v>1</v>
      </c>
      <c r="O99" s="140">
        <v>2</v>
      </c>
      <c r="P99" s="140">
        <v>27</v>
      </c>
      <c r="Q99" s="140">
        <v>26</v>
      </c>
      <c r="R99" s="140">
        <v>53</v>
      </c>
      <c r="S99" s="140"/>
      <c r="T99" s="140"/>
      <c r="U99" s="140"/>
      <c r="V99" s="140">
        <v>1</v>
      </c>
      <c r="W99" s="140"/>
      <c r="X99" s="140">
        <v>1</v>
      </c>
      <c r="Y99" s="140">
        <v>4</v>
      </c>
      <c r="Z99" s="140">
        <v>2</v>
      </c>
      <c r="AA99" s="194">
        <v>6</v>
      </c>
    </row>
    <row r="100" spans="1:27" x14ac:dyDescent="0.2">
      <c r="A100" s="216">
        <v>45.100099999999998</v>
      </c>
      <c r="B100" s="142" t="s">
        <v>97</v>
      </c>
      <c r="C100" s="217" t="s">
        <v>487</v>
      </c>
      <c r="D100" s="186">
        <f t="shared" si="3"/>
        <v>159</v>
      </c>
      <c r="E100" s="187">
        <f t="shared" si="4"/>
        <v>102</v>
      </c>
      <c r="F100" s="187">
        <f t="shared" si="5"/>
        <v>261</v>
      </c>
      <c r="G100" s="140"/>
      <c r="H100" s="140"/>
      <c r="I100" s="140"/>
      <c r="J100" s="140"/>
      <c r="K100" s="140"/>
      <c r="L100" s="140"/>
      <c r="M100" s="140">
        <v>12</v>
      </c>
      <c r="N100" s="140">
        <v>7</v>
      </c>
      <c r="O100" s="140">
        <v>19</v>
      </c>
      <c r="P100" s="140">
        <v>132</v>
      </c>
      <c r="Q100" s="140">
        <v>77</v>
      </c>
      <c r="R100" s="140">
        <v>209</v>
      </c>
      <c r="S100" s="140"/>
      <c r="T100" s="140"/>
      <c r="U100" s="140"/>
      <c r="V100" s="140"/>
      <c r="W100" s="140">
        <v>3</v>
      </c>
      <c r="X100" s="140">
        <v>3</v>
      </c>
      <c r="Y100" s="140">
        <v>15</v>
      </c>
      <c r="Z100" s="140">
        <v>15</v>
      </c>
      <c r="AA100" s="194">
        <v>30</v>
      </c>
    </row>
    <row r="101" spans="1:27" x14ac:dyDescent="0.2">
      <c r="A101" s="216">
        <v>45.110100000000003</v>
      </c>
      <c r="B101" s="142" t="s">
        <v>99</v>
      </c>
      <c r="C101" s="217" t="s">
        <v>488</v>
      </c>
      <c r="D101" s="186">
        <f t="shared" si="3"/>
        <v>129</v>
      </c>
      <c r="E101" s="187">
        <f t="shared" si="4"/>
        <v>42</v>
      </c>
      <c r="F101" s="187">
        <f t="shared" si="5"/>
        <v>171</v>
      </c>
      <c r="G101" s="140">
        <v>1</v>
      </c>
      <c r="H101" s="140"/>
      <c r="I101" s="140">
        <v>1</v>
      </c>
      <c r="J101" s="140"/>
      <c r="K101" s="140"/>
      <c r="L101" s="140"/>
      <c r="M101" s="140">
        <v>7</v>
      </c>
      <c r="N101" s="140">
        <v>5</v>
      </c>
      <c r="O101" s="140">
        <v>12</v>
      </c>
      <c r="P101" s="140">
        <v>107</v>
      </c>
      <c r="Q101" s="140">
        <v>34</v>
      </c>
      <c r="R101" s="140">
        <v>141</v>
      </c>
      <c r="S101" s="140"/>
      <c r="T101" s="140"/>
      <c r="U101" s="140"/>
      <c r="V101" s="140"/>
      <c r="W101" s="140"/>
      <c r="X101" s="140"/>
      <c r="Y101" s="140">
        <v>14</v>
      </c>
      <c r="Z101" s="140">
        <v>3</v>
      </c>
      <c r="AA101" s="194">
        <v>17</v>
      </c>
    </row>
    <row r="102" spans="1:27" x14ac:dyDescent="0.2">
      <c r="A102" s="216">
        <v>52.100200000000001</v>
      </c>
      <c r="B102" s="142" t="s">
        <v>101</v>
      </c>
      <c r="C102" s="217" t="s">
        <v>102</v>
      </c>
      <c r="D102" s="186">
        <f t="shared" si="3"/>
        <v>84</v>
      </c>
      <c r="E102" s="187">
        <f t="shared" si="4"/>
        <v>39</v>
      </c>
      <c r="F102" s="187">
        <f t="shared" si="5"/>
        <v>123</v>
      </c>
      <c r="G102" s="140">
        <v>1</v>
      </c>
      <c r="H102" s="140"/>
      <c r="I102" s="140">
        <v>1</v>
      </c>
      <c r="J102" s="140"/>
      <c r="K102" s="140"/>
      <c r="L102" s="140"/>
      <c r="M102" s="140">
        <v>2</v>
      </c>
      <c r="N102" s="140">
        <v>1</v>
      </c>
      <c r="O102" s="140">
        <v>3</v>
      </c>
      <c r="P102" s="140">
        <v>74</v>
      </c>
      <c r="Q102" s="140">
        <v>33</v>
      </c>
      <c r="R102" s="140">
        <v>107</v>
      </c>
      <c r="S102" s="140"/>
      <c r="T102" s="140"/>
      <c r="U102" s="140"/>
      <c r="V102" s="140"/>
      <c r="W102" s="140">
        <v>1</v>
      </c>
      <c r="X102" s="140">
        <v>1</v>
      </c>
      <c r="Y102" s="140">
        <v>7</v>
      </c>
      <c r="Z102" s="140">
        <v>4</v>
      </c>
      <c r="AA102" s="194">
        <v>11</v>
      </c>
    </row>
    <row r="103" spans="1:27" x14ac:dyDescent="0.2">
      <c r="A103" s="212" t="s">
        <v>40</v>
      </c>
      <c r="B103" s="136"/>
      <c r="C103" s="213"/>
      <c r="D103" s="191">
        <f t="shared" si="3"/>
        <v>398</v>
      </c>
      <c r="E103" s="137">
        <f t="shared" si="4"/>
        <v>171</v>
      </c>
      <c r="F103" s="137">
        <f t="shared" si="5"/>
        <v>569</v>
      </c>
      <c r="G103" s="137">
        <v>2</v>
      </c>
      <c r="H103" s="137"/>
      <c r="I103" s="137">
        <v>2</v>
      </c>
      <c r="J103" s="137"/>
      <c r="K103" s="137"/>
      <c r="L103" s="137"/>
      <c r="M103" s="137">
        <v>14</v>
      </c>
      <c r="N103" s="137">
        <v>8</v>
      </c>
      <c r="O103" s="137">
        <v>22</v>
      </c>
      <c r="P103" s="137">
        <v>195</v>
      </c>
      <c r="Q103" s="137">
        <v>82</v>
      </c>
      <c r="R103" s="137">
        <v>277</v>
      </c>
      <c r="S103" s="137"/>
      <c r="T103" s="137"/>
      <c r="U103" s="137"/>
      <c r="V103" s="137">
        <v>18</v>
      </c>
      <c r="W103" s="137">
        <v>5</v>
      </c>
      <c r="X103" s="137">
        <v>23</v>
      </c>
      <c r="Y103" s="137">
        <v>169</v>
      </c>
      <c r="Z103" s="137">
        <v>76</v>
      </c>
      <c r="AA103" s="192">
        <v>245</v>
      </c>
    </row>
    <row r="104" spans="1:27" x14ac:dyDescent="0.2">
      <c r="A104" s="214" t="s">
        <v>45</v>
      </c>
      <c r="B104" s="138"/>
      <c r="C104" s="215"/>
      <c r="D104" s="193">
        <f t="shared" si="3"/>
        <v>106</v>
      </c>
      <c r="E104" s="140">
        <f t="shared" si="4"/>
        <v>42</v>
      </c>
      <c r="F104" s="140">
        <f t="shared" si="5"/>
        <v>148</v>
      </c>
      <c r="G104" s="140"/>
      <c r="H104" s="140"/>
      <c r="I104" s="140"/>
      <c r="J104" s="140"/>
      <c r="K104" s="140"/>
      <c r="L104" s="140"/>
      <c r="M104" s="140">
        <v>3</v>
      </c>
      <c r="N104" s="140"/>
      <c r="O104" s="140">
        <v>3</v>
      </c>
      <c r="P104" s="140">
        <v>70</v>
      </c>
      <c r="Q104" s="140">
        <v>28</v>
      </c>
      <c r="R104" s="140">
        <v>98</v>
      </c>
      <c r="S104" s="140"/>
      <c r="T104" s="140"/>
      <c r="U104" s="140"/>
      <c r="V104" s="140">
        <v>1</v>
      </c>
      <c r="W104" s="140">
        <v>1</v>
      </c>
      <c r="X104" s="140">
        <v>2</v>
      </c>
      <c r="Y104" s="140">
        <v>32</v>
      </c>
      <c r="Z104" s="140">
        <v>13</v>
      </c>
      <c r="AA104" s="194">
        <v>45</v>
      </c>
    </row>
    <row r="105" spans="1:27" x14ac:dyDescent="0.2">
      <c r="A105" s="216">
        <v>42.010100000000001</v>
      </c>
      <c r="B105" s="142" t="s">
        <v>81</v>
      </c>
      <c r="C105" s="217" t="s">
        <v>483</v>
      </c>
      <c r="D105" s="186">
        <f t="shared" si="3"/>
        <v>80</v>
      </c>
      <c r="E105" s="187">
        <f t="shared" si="4"/>
        <v>30</v>
      </c>
      <c r="F105" s="187">
        <f t="shared" si="5"/>
        <v>110</v>
      </c>
      <c r="G105" s="140"/>
      <c r="H105" s="140"/>
      <c r="I105" s="140"/>
      <c r="J105" s="140"/>
      <c r="K105" s="140"/>
      <c r="L105" s="140"/>
      <c r="M105" s="140">
        <v>2</v>
      </c>
      <c r="N105" s="140"/>
      <c r="O105" s="140">
        <v>2</v>
      </c>
      <c r="P105" s="140">
        <v>58</v>
      </c>
      <c r="Q105" s="140">
        <v>23</v>
      </c>
      <c r="R105" s="140">
        <v>81</v>
      </c>
      <c r="S105" s="140"/>
      <c r="T105" s="140"/>
      <c r="U105" s="140"/>
      <c r="V105" s="140"/>
      <c r="W105" s="140"/>
      <c r="X105" s="140"/>
      <c r="Y105" s="140">
        <v>20</v>
      </c>
      <c r="Z105" s="140">
        <v>7</v>
      </c>
      <c r="AA105" s="194">
        <v>27</v>
      </c>
    </row>
    <row r="106" spans="1:27" x14ac:dyDescent="0.2">
      <c r="A106" s="216">
        <v>44.070099999999996</v>
      </c>
      <c r="B106" s="142" t="s">
        <v>85</v>
      </c>
      <c r="C106" s="217" t="s">
        <v>86</v>
      </c>
      <c r="D106" s="186">
        <f t="shared" si="3"/>
        <v>26</v>
      </c>
      <c r="E106" s="187">
        <f t="shared" si="4"/>
        <v>12</v>
      </c>
      <c r="F106" s="187">
        <f t="shared" si="5"/>
        <v>38</v>
      </c>
      <c r="G106" s="140"/>
      <c r="H106" s="140"/>
      <c r="I106" s="140"/>
      <c r="J106" s="140"/>
      <c r="K106" s="140"/>
      <c r="L106" s="140"/>
      <c r="M106" s="140">
        <v>1</v>
      </c>
      <c r="N106" s="140"/>
      <c r="O106" s="140">
        <v>1</v>
      </c>
      <c r="P106" s="140">
        <v>12</v>
      </c>
      <c r="Q106" s="140">
        <v>5</v>
      </c>
      <c r="R106" s="140">
        <v>17</v>
      </c>
      <c r="S106" s="140"/>
      <c r="T106" s="140"/>
      <c r="U106" s="140"/>
      <c r="V106" s="140">
        <v>1</v>
      </c>
      <c r="W106" s="140">
        <v>1</v>
      </c>
      <c r="X106" s="140">
        <v>2</v>
      </c>
      <c r="Y106" s="140">
        <v>12</v>
      </c>
      <c r="Z106" s="140">
        <v>6</v>
      </c>
      <c r="AA106" s="194">
        <v>18</v>
      </c>
    </row>
    <row r="107" spans="1:27" x14ac:dyDescent="0.2">
      <c r="A107" s="214" t="s">
        <v>422</v>
      </c>
      <c r="B107" s="138"/>
      <c r="C107" s="215"/>
      <c r="D107" s="193">
        <f t="shared" si="3"/>
        <v>267</v>
      </c>
      <c r="E107" s="140">
        <f t="shared" si="4"/>
        <v>96</v>
      </c>
      <c r="F107" s="140">
        <f t="shared" si="5"/>
        <v>363</v>
      </c>
      <c r="G107" s="140">
        <v>1</v>
      </c>
      <c r="H107" s="140"/>
      <c r="I107" s="140">
        <v>1</v>
      </c>
      <c r="J107" s="140"/>
      <c r="K107" s="140"/>
      <c r="L107" s="140"/>
      <c r="M107" s="140">
        <v>10</v>
      </c>
      <c r="N107" s="140">
        <v>6</v>
      </c>
      <c r="O107" s="140">
        <v>16</v>
      </c>
      <c r="P107" s="140">
        <v>113</v>
      </c>
      <c r="Q107" s="140">
        <v>43</v>
      </c>
      <c r="R107" s="140">
        <v>156</v>
      </c>
      <c r="S107" s="140"/>
      <c r="T107" s="140"/>
      <c r="U107" s="140"/>
      <c r="V107" s="140">
        <v>16</v>
      </c>
      <c r="W107" s="140"/>
      <c r="X107" s="140">
        <v>16</v>
      </c>
      <c r="Y107" s="140">
        <v>127</v>
      </c>
      <c r="Z107" s="140">
        <v>47</v>
      </c>
      <c r="AA107" s="194">
        <v>174</v>
      </c>
    </row>
    <row r="108" spans="1:27" x14ac:dyDescent="0.2">
      <c r="A108" s="216">
        <v>42.020099999999999</v>
      </c>
      <c r="B108" s="142" t="s">
        <v>103</v>
      </c>
      <c r="C108" s="217" t="s">
        <v>489</v>
      </c>
      <c r="D108" s="186">
        <f t="shared" si="3"/>
        <v>21</v>
      </c>
      <c r="E108" s="187">
        <f t="shared" si="4"/>
        <v>3</v>
      </c>
      <c r="F108" s="187">
        <f t="shared" si="5"/>
        <v>24</v>
      </c>
      <c r="G108" s="140"/>
      <c r="H108" s="140"/>
      <c r="I108" s="140"/>
      <c r="J108" s="140"/>
      <c r="K108" s="140"/>
      <c r="L108" s="140"/>
      <c r="M108" s="140"/>
      <c r="N108" s="140"/>
      <c r="O108" s="140"/>
      <c r="P108" s="140">
        <v>15</v>
      </c>
      <c r="Q108" s="140">
        <v>3</v>
      </c>
      <c r="R108" s="140">
        <v>18</v>
      </c>
      <c r="S108" s="140"/>
      <c r="T108" s="140"/>
      <c r="U108" s="140"/>
      <c r="V108" s="140"/>
      <c r="W108" s="140"/>
      <c r="X108" s="140"/>
      <c r="Y108" s="140">
        <v>6</v>
      </c>
      <c r="Z108" s="140"/>
      <c r="AA108" s="194">
        <v>6</v>
      </c>
    </row>
    <row r="109" spans="1:27" x14ac:dyDescent="0.2">
      <c r="A109" s="216">
        <v>42.280200000000001</v>
      </c>
      <c r="B109" s="142" t="s">
        <v>105</v>
      </c>
      <c r="C109" s="217" t="s">
        <v>106</v>
      </c>
      <c r="D109" s="186">
        <f t="shared" si="3"/>
        <v>24</v>
      </c>
      <c r="E109" s="187">
        <f t="shared" si="4"/>
        <v>3</v>
      </c>
      <c r="F109" s="187">
        <f t="shared" si="5"/>
        <v>27</v>
      </c>
      <c r="G109" s="140"/>
      <c r="H109" s="140"/>
      <c r="I109" s="140"/>
      <c r="J109" s="140"/>
      <c r="K109" s="140"/>
      <c r="L109" s="140"/>
      <c r="M109" s="140"/>
      <c r="N109" s="140"/>
      <c r="O109" s="140"/>
      <c r="P109" s="140">
        <v>14</v>
      </c>
      <c r="Q109" s="140">
        <v>3</v>
      </c>
      <c r="R109" s="140">
        <v>17</v>
      </c>
      <c r="S109" s="140"/>
      <c r="T109" s="140"/>
      <c r="U109" s="140"/>
      <c r="V109" s="140">
        <v>1</v>
      </c>
      <c r="W109" s="140"/>
      <c r="X109" s="140">
        <v>1</v>
      </c>
      <c r="Y109" s="140">
        <v>9</v>
      </c>
      <c r="Z109" s="140"/>
      <c r="AA109" s="194">
        <v>9</v>
      </c>
    </row>
    <row r="110" spans="1:27" x14ac:dyDescent="0.2">
      <c r="A110" s="216">
        <v>42.2804</v>
      </c>
      <c r="B110" s="142" t="s">
        <v>107</v>
      </c>
      <c r="C110" s="217" t="s">
        <v>108</v>
      </c>
      <c r="D110" s="186">
        <f t="shared" si="3"/>
        <v>26</v>
      </c>
      <c r="E110" s="187">
        <f t="shared" si="4"/>
        <v>8</v>
      </c>
      <c r="F110" s="187">
        <f t="shared" si="5"/>
        <v>34</v>
      </c>
      <c r="G110" s="140">
        <v>1</v>
      </c>
      <c r="H110" s="140"/>
      <c r="I110" s="140">
        <v>1</v>
      </c>
      <c r="J110" s="140"/>
      <c r="K110" s="140"/>
      <c r="L110" s="140"/>
      <c r="M110" s="140"/>
      <c r="N110" s="140"/>
      <c r="O110" s="140"/>
      <c r="P110" s="140">
        <v>14</v>
      </c>
      <c r="Q110" s="140">
        <v>4</v>
      </c>
      <c r="R110" s="140">
        <v>18</v>
      </c>
      <c r="S110" s="140"/>
      <c r="T110" s="140"/>
      <c r="U110" s="140"/>
      <c r="V110" s="140">
        <v>1</v>
      </c>
      <c r="W110" s="140"/>
      <c r="X110" s="140">
        <v>1</v>
      </c>
      <c r="Y110" s="140">
        <v>10</v>
      </c>
      <c r="Z110" s="140">
        <v>4</v>
      </c>
      <c r="AA110" s="194">
        <v>14</v>
      </c>
    </row>
    <row r="111" spans="1:27" x14ac:dyDescent="0.2">
      <c r="A111" s="216">
        <v>42.999899999999997</v>
      </c>
      <c r="B111" s="142" t="s">
        <v>109</v>
      </c>
      <c r="C111" s="217" t="s">
        <v>110</v>
      </c>
      <c r="D111" s="186">
        <f t="shared" si="3"/>
        <v>10</v>
      </c>
      <c r="E111" s="187">
        <f t="shared" si="4"/>
        <v>2</v>
      </c>
      <c r="F111" s="187">
        <f t="shared" si="5"/>
        <v>12</v>
      </c>
      <c r="G111" s="140"/>
      <c r="H111" s="140"/>
      <c r="I111" s="140"/>
      <c r="J111" s="140"/>
      <c r="K111" s="140"/>
      <c r="L111" s="140"/>
      <c r="M111" s="140"/>
      <c r="N111" s="140"/>
      <c r="O111" s="140"/>
      <c r="P111" s="140">
        <v>3</v>
      </c>
      <c r="Q111" s="140"/>
      <c r="R111" s="140">
        <v>3</v>
      </c>
      <c r="S111" s="140"/>
      <c r="T111" s="140"/>
      <c r="U111" s="140"/>
      <c r="V111" s="140"/>
      <c r="W111" s="140"/>
      <c r="X111" s="140"/>
      <c r="Y111" s="140">
        <v>7</v>
      </c>
      <c r="Z111" s="140">
        <v>2</v>
      </c>
      <c r="AA111" s="194">
        <v>9</v>
      </c>
    </row>
    <row r="112" spans="1:27" x14ac:dyDescent="0.2">
      <c r="A112" s="216">
        <v>44.070099999999996</v>
      </c>
      <c r="B112" s="142" t="s">
        <v>85</v>
      </c>
      <c r="C112" s="217" t="s">
        <v>86</v>
      </c>
      <c r="D112" s="186">
        <f t="shared" si="3"/>
        <v>84</v>
      </c>
      <c r="E112" s="187">
        <f t="shared" si="4"/>
        <v>15</v>
      </c>
      <c r="F112" s="187">
        <f t="shared" si="5"/>
        <v>99</v>
      </c>
      <c r="G112" s="140"/>
      <c r="H112" s="140"/>
      <c r="I112" s="140"/>
      <c r="J112" s="140"/>
      <c r="K112" s="140"/>
      <c r="L112" s="140"/>
      <c r="M112" s="140">
        <v>6</v>
      </c>
      <c r="N112" s="140">
        <v>3</v>
      </c>
      <c r="O112" s="140">
        <v>9</v>
      </c>
      <c r="P112" s="140">
        <v>37</v>
      </c>
      <c r="Q112" s="140">
        <v>5</v>
      </c>
      <c r="R112" s="140">
        <v>42</v>
      </c>
      <c r="S112" s="140"/>
      <c r="T112" s="140"/>
      <c r="U112" s="140"/>
      <c r="V112" s="140">
        <v>8</v>
      </c>
      <c r="W112" s="140"/>
      <c r="X112" s="140">
        <v>8</v>
      </c>
      <c r="Y112" s="140">
        <v>33</v>
      </c>
      <c r="Z112" s="140">
        <v>7</v>
      </c>
      <c r="AA112" s="194">
        <v>40</v>
      </c>
    </row>
    <row r="113" spans="1:27" x14ac:dyDescent="0.2">
      <c r="A113" s="216">
        <v>45.060099999999998</v>
      </c>
      <c r="B113" s="142" t="s">
        <v>93</v>
      </c>
      <c r="C113" s="217" t="s">
        <v>485</v>
      </c>
      <c r="D113" s="186">
        <f t="shared" si="3"/>
        <v>8</v>
      </c>
      <c r="E113" s="187">
        <f t="shared" si="4"/>
        <v>34</v>
      </c>
      <c r="F113" s="187">
        <f t="shared" si="5"/>
        <v>42</v>
      </c>
      <c r="G113" s="140"/>
      <c r="H113" s="140"/>
      <c r="I113" s="140"/>
      <c r="J113" s="140"/>
      <c r="K113" s="140"/>
      <c r="L113" s="140"/>
      <c r="M113" s="140">
        <v>2</v>
      </c>
      <c r="N113" s="140">
        <v>1</v>
      </c>
      <c r="O113" s="140">
        <v>3</v>
      </c>
      <c r="P113" s="140">
        <v>3</v>
      </c>
      <c r="Q113" s="140">
        <v>18</v>
      </c>
      <c r="R113" s="140">
        <v>21</v>
      </c>
      <c r="S113" s="140"/>
      <c r="T113" s="140"/>
      <c r="U113" s="140"/>
      <c r="V113" s="140">
        <v>1</v>
      </c>
      <c r="W113" s="140"/>
      <c r="X113" s="140">
        <v>1</v>
      </c>
      <c r="Y113" s="140">
        <v>2</v>
      </c>
      <c r="Z113" s="140">
        <v>15</v>
      </c>
      <c r="AA113" s="194">
        <v>17</v>
      </c>
    </row>
    <row r="114" spans="1:27" x14ac:dyDescent="0.2">
      <c r="A114" s="216">
        <v>45.110100000000003</v>
      </c>
      <c r="B114" s="142" t="s">
        <v>99</v>
      </c>
      <c r="C114" s="217" t="s">
        <v>488</v>
      </c>
      <c r="D114" s="186">
        <f t="shared" si="3"/>
        <v>9</v>
      </c>
      <c r="E114" s="187">
        <f t="shared" si="4"/>
        <v>5</v>
      </c>
      <c r="F114" s="187">
        <f t="shared" si="5"/>
        <v>14</v>
      </c>
      <c r="G114" s="140"/>
      <c r="H114" s="140"/>
      <c r="I114" s="140"/>
      <c r="J114" s="140"/>
      <c r="K114" s="140"/>
      <c r="L114" s="140"/>
      <c r="M114" s="140"/>
      <c r="N114" s="140"/>
      <c r="O114" s="140"/>
      <c r="P114" s="140">
        <v>3</v>
      </c>
      <c r="Q114" s="140">
        <v>1</v>
      </c>
      <c r="R114" s="140">
        <v>4</v>
      </c>
      <c r="S114" s="140"/>
      <c r="T114" s="140"/>
      <c r="U114" s="140"/>
      <c r="V114" s="140">
        <v>1</v>
      </c>
      <c r="W114" s="140"/>
      <c r="X114" s="140">
        <v>1</v>
      </c>
      <c r="Y114" s="140">
        <v>5</v>
      </c>
      <c r="Z114" s="140">
        <v>4</v>
      </c>
      <c r="AA114" s="194">
        <v>9</v>
      </c>
    </row>
    <row r="115" spans="1:27" x14ac:dyDescent="0.2">
      <c r="A115" s="216">
        <v>45.999899999999997</v>
      </c>
      <c r="B115" s="142" t="s">
        <v>382</v>
      </c>
      <c r="C115" s="217" t="s">
        <v>383</v>
      </c>
      <c r="D115" s="186">
        <f t="shared" si="3"/>
        <v>12</v>
      </c>
      <c r="E115" s="187">
        <f t="shared" si="4"/>
        <v>10</v>
      </c>
      <c r="F115" s="187">
        <f t="shared" si="5"/>
        <v>22</v>
      </c>
      <c r="G115" s="140"/>
      <c r="H115" s="140"/>
      <c r="I115" s="140"/>
      <c r="J115" s="140"/>
      <c r="K115" s="140"/>
      <c r="L115" s="140"/>
      <c r="M115" s="140">
        <v>1</v>
      </c>
      <c r="N115" s="140">
        <v>1</v>
      </c>
      <c r="O115" s="140">
        <v>2</v>
      </c>
      <c r="P115" s="140">
        <v>7</v>
      </c>
      <c r="Q115" s="140">
        <v>5</v>
      </c>
      <c r="R115" s="140">
        <v>12</v>
      </c>
      <c r="S115" s="140"/>
      <c r="T115" s="140"/>
      <c r="U115" s="140"/>
      <c r="V115" s="140">
        <v>1</v>
      </c>
      <c r="W115" s="140"/>
      <c r="X115" s="140">
        <v>1</v>
      </c>
      <c r="Y115" s="140">
        <v>3</v>
      </c>
      <c r="Z115" s="140">
        <v>4</v>
      </c>
      <c r="AA115" s="194">
        <v>7</v>
      </c>
    </row>
    <row r="116" spans="1:27" x14ac:dyDescent="0.2">
      <c r="A116" s="216">
        <v>51.231000000000002</v>
      </c>
      <c r="B116" s="142" t="s">
        <v>119</v>
      </c>
      <c r="C116" s="217" t="s">
        <v>490</v>
      </c>
      <c r="D116" s="186">
        <f t="shared" si="3"/>
        <v>73</v>
      </c>
      <c r="E116" s="187">
        <f t="shared" si="4"/>
        <v>16</v>
      </c>
      <c r="F116" s="187">
        <f t="shared" si="5"/>
        <v>89</v>
      </c>
      <c r="G116" s="140"/>
      <c r="H116" s="140"/>
      <c r="I116" s="140"/>
      <c r="J116" s="140"/>
      <c r="K116" s="140"/>
      <c r="L116" s="140"/>
      <c r="M116" s="140">
        <v>1</v>
      </c>
      <c r="N116" s="140">
        <v>1</v>
      </c>
      <c r="O116" s="140">
        <v>2</v>
      </c>
      <c r="P116" s="140">
        <v>17</v>
      </c>
      <c r="Q116" s="140">
        <v>4</v>
      </c>
      <c r="R116" s="140">
        <v>21</v>
      </c>
      <c r="S116" s="140"/>
      <c r="T116" s="140"/>
      <c r="U116" s="140"/>
      <c r="V116" s="140">
        <v>3</v>
      </c>
      <c r="W116" s="140"/>
      <c r="X116" s="140">
        <v>3</v>
      </c>
      <c r="Y116" s="140">
        <v>52</v>
      </c>
      <c r="Z116" s="140">
        <v>11</v>
      </c>
      <c r="AA116" s="194">
        <v>63</v>
      </c>
    </row>
    <row r="117" spans="1:27" x14ac:dyDescent="0.2">
      <c r="A117" s="214" t="s">
        <v>425</v>
      </c>
      <c r="B117" s="138"/>
      <c r="C117" s="215"/>
      <c r="D117" s="193">
        <f t="shared" si="3"/>
        <v>25</v>
      </c>
      <c r="E117" s="140">
        <f t="shared" si="4"/>
        <v>33</v>
      </c>
      <c r="F117" s="140">
        <f t="shared" si="5"/>
        <v>58</v>
      </c>
      <c r="G117" s="140">
        <v>1</v>
      </c>
      <c r="H117" s="140"/>
      <c r="I117" s="140">
        <v>1</v>
      </c>
      <c r="J117" s="140"/>
      <c r="K117" s="140"/>
      <c r="L117" s="140"/>
      <c r="M117" s="140">
        <v>1</v>
      </c>
      <c r="N117" s="140">
        <v>2</v>
      </c>
      <c r="O117" s="140">
        <v>3</v>
      </c>
      <c r="P117" s="140">
        <v>12</v>
      </c>
      <c r="Q117" s="140">
        <v>11</v>
      </c>
      <c r="R117" s="140">
        <v>23</v>
      </c>
      <c r="S117" s="140"/>
      <c r="T117" s="140"/>
      <c r="U117" s="140"/>
      <c r="V117" s="140">
        <v>1</v>
      </c>
      <c r="W117" s="140">
        <v>4</v>
      </c>
      <c r="X117" s="140">
        <v>5</v>
      </c>
      <c r="Y117" s="140">
        <v>10</v>
      </c>
      <c r="Z117" s="140">
        <v>16</v>
      </c>
      <c r="AA117" s="194">
        <v>26</v>
      </c>
    </row>
    <row r="118" spans="1:27" x14ac:dyDescent="0.2">
      <c r="A118" s="216">
        <v>44.040100000000002</v>
      </c>
      <c r="B118" s="142" t="s">
        <v>494</v>
      </c>
      <c r="C118" s="217" t="s">
        <v>495</v>
      </c>
      <c r="D118" s="186">
        <f t="shared" si="3"/>
        <v>6</v>
      </c>
      <c r="E118" s="187">
        <f t="shared" si="4"/>
        <v>6</v>
      </c>
      <c r="F118" s="187">
        <f t="shared" si="5"/>
        <v>12</v>
      </c>
      <c r="G118" s="140"/>
      <c r="H118" s="140"/>
      <c r="I118" s="140"/>
      <c r="J118" s="140"/>
      <c r="K118" s="140"/>
      <c r="L118" s="140"/>
      <c r="M118" s="140">
        <v>1</v>
      </c>
      <c r="N118" s="140">
        <v>1</v>
      </c>
      <c r="O118" s="140">
        <v>2</v>
      </c>
      <c r="P118" s="140">
        <v>3</v>
      </c>
      <c r="Q118" s="140"/>
      <c r="R118" s="140">
        <v>3</v>
      </c>
      <c r="S118" s="140"/>
      <c r="T118" s="140"/>
      <c r="U118" s="140"/>
      <c r="V118" s="140"/>
      <c r="W118" s="140"/>
      <c r="X118" s="140"/>
      <c r="Y118" s="140">
        <v>2</v>
      </c>
      <c r="Z118" s="140">
        <v>5</v>
      </c>
      <c r="AA118" s="194">
        <v>7</v>
      </c>
    </row>
    <row r="119" spans="1:27" x14ac:dyDescent="0.2">
      <c r="A119" s="218"/>
      <c r="B119" s="142" t="s">
        <v>496</v>
      </c>
      <c r="C119" s="217" t="s">
        <v>497</v>
      </c>
      <c r="D119" s="186">
        <f t="shared" si="3"/>
        <v>9</v>
      </c>
      <c r="E119" s="187">
        <f t="shared" si="4"/>
        <v>24</v>
      </c>
      <c r="F119" s="187">
        <f t="shared" si="5"/>
        <v>33</v>
      </c>
      <c r="G119" s="140">
        <v>1</v>
      </c>
      <c r="H119" s="140"/>
      <c r="I119" s="140">
        <v>1</v>
      </c>
      <c r="J119" s="140"/>
      <c r="K119" s="140"/>
      <c r="L119" s="140"/>
      <c r="M119" s="140"/>
      <c r="N119" s="140">
        <v>1</v>
      </c>
      <c r="O119" s="140">
        <v>1</v>
      </c>
      <c r="P119" s="140">
        <v>4</v>
      </c>
      <c r="Q119" s="140">
        <v>9</v>
      </c>
      <c r="R119" s="140">
        <v>13</v>
      </c>
      <c r="S119" s="140"/>
      <c r="T119" s="140"/>
      <c r="U119" s="140"/>
      <c r="V119" s="140"/>
      <c r="W119" s="140">
        <v>4</v>
      </c>
      <c r="X119" s="140">
        <v>4</v>
      </c>
      <c r="Y119" s="140">
        <v>4</v>
      </c>
      <c r="Z119" s="140">
        <v>10</v>
      </c>
      <c r="AA119" s="194">
        <v>14</v>
      </c>
    </row>
    <row r="120" spans="1:27" x14ac:dyDescent="0.2">
      <c r="A120" s="218"/>
      <c r="B120" s="142" t="s">
        <v>499</v>
      </c>
      <c r="C120" s="217" t="s">
        <v>500</v>
      </c>
      <c r="D120" s="186">
        <f t="shared" si="3"/>
        <v>10</v>
      </c>
      <c r="E120" s="187">
        <f t="shared" si="4"/>
        <v>3</v>
      </c>
      <c r="F120" s="187">
        <f t="shared" si="5"/>
        <v>13</v>
      </c>
      <c r="G120" s="140"/>
      <c r="H120" s="140"/>
      <c r="I120" s="140"/>
      <c r="J120" s="140"/>
      <c r="K120" s="140"/>
      <c r="L120" s="140"/>
      <c r="M120" s="140"/>
      <c r="N120" s="140"/>
      <c r="O120" s="140"/>
      <c r="P120" s="140">
        <v>5</v>
      </c>
      <c r="Q120" s="140">
        <v>2</v>
      </c>
      <c r="R120" s="140">
        <v>7</v>
      </c>
      <c r="S120" s="140"/>
      <c r="T120" s="140"/>
      <c r="U120" s="140"/>
      <c r="V120" s="140">
        <v>1</v>
      </c>
      <c r="W120" s="140"/>
      <c r="X120" s="140">
        <v>1</v>
      </c>
      <c r="Y120" s="140">
        <v>4</v>
      </c>
      <c r="Z120" s="140">
        <v>1</v>
      </c>
      <c r="AA120" s="194">
        <v>5</v>
      </c>
    </row>
    <row r="121" spans="1:27" x14ac:dyDescent="0.2">
      <c r="A121" s="219" t="s">
        <v>624</v>
      </c>
      <c r="B121" s="144"/>
      <c r="C121" s="220"/>
      <c r="D121" s="189">
        <f>D122+D127</f>
        <v>464</v>
      </c>
      <c r="E121" s="189">
        <f t="shared" ref="E121:AA121" si="6">E122+E127</f>
        <v>207</v>
      </c>
      <c r="F121" s="189">
        <f t="shared" si="6"/>
        <v>671</v>
      </c>
      <c r="G121" s="189">
        <f t="shared" si="6"/>
        <v>2</v>
      </c>
      <c r="H121" s="189">
        <f t="shared" si="6"/>
        <v>3</v>
      </c>
      <c r="I121" s="189">
        <f t="shared" si="6"/>
        <v>5</v>
      </c>
      <c r="J121" s="189">
        <f t="shared" si="6"/>
        <v>0</v>
      </c>
      <c r="K121" s="189">
        <f t="shared" si="6"/>
        <v>0</v>
      </c>
      <c r="L121" s="189">
        <f t="shared" si="6"/>
        <v>0</v>
      </c>
      <c r="M121" s="189">
        <f t="shared" si="6"/>
        <v>21</v>
      </c>
      <c r="N121" s="189">
        <f t="shared" si="6"/>
        <v>14</v>
      </c>
      <c r="O121" s="189">
        <f t="shared" si="6"/>
        <v>35</v>
      </c>
      <c r="P121" s="189">
        <f t="shared" si="6"/>
        <v>364</v>
      </c>
      <c r="Q121" s="189">
        <f t="shared" si="6"/>
        <v>145</v>
      </c>
      <c r="R121" s="189">
        <f t="shared" si="6"/>
        <v>509</v>
      </c>
      <c r="S121" s="189">
        <f t="shared" si="6"/>
        <v>0</v>
      </c>
      <c r="T121" s="189">
        <f t="shared" si="6"/>
        <v>0</v>
      </c>
      <c r="U121" s="189">
        <f t="shared" si="6"/>
        <v>0</v>
      </c>
      <c r="V121" s="189">
        <f t="shared" si="6"/>
        <v>12</v>
      </c>
      <c r="W121" s="189">
        <f t="shared" si="6"/>
        <v>5</v>
      </c>
      <c r="X121" s="189">
        <f t="shared" si="6"/>
        <v>17</v>
      </c>
      <c r="Y121" s="189">
        <f t="shared" si="6"/>
        <v>65</v>
      </c>
      <c r="Z121" s="189">
        <f t="shared" si="6"/>
        <v>40</v>
      </c>
      <c r="AA121" s="189">
        <f t="shared" si="6"/>
        <v>105</v>
      </c>
    </row>
    <row r="122" spans="1:27" x14ac:dyDescent="0.2">
      <c r="A122" s="212" t="s">
        <v>12</v>
      </c>
      <c r="B122" s="136"/>
      <c r="C122" s="213"/>
      <c r="D122" s="191">
        <f t="shared" si="3"/>
        <v>370</v>
      </c>
      <c r="E122" s="137">
        <f t="shared" si="4"/>
        <v>168</v>
      </c>
      <c r="F122" s="137">
        <f t="shared" si="5"/>
        <v>538</v>
      </c>
      <c r="G122" s="137">
        <v>1</v>
      </c>
      <c r="H122" s="137">
        <v>3</v>
      </c>
      <c r="I122" s="137">
        <v>4</v>
      </c>
      <c r="J122" s="137"/>
      <c r="K122" s="137"/>
      <c r="L122" s="137"/>
      <c r="M122" s="137">
        <v>19</v>
      </c>
      <c r="N122" s="137">
        <v>14</v>
      </c>
      <c r="O122" s="137">
        <v>33</v>
      </c>
      <c r="P122" s="137">
        <v>331</v>
      </c>
      <c r="Q122" s="137">
        <v>131</v>
      </c>
      <c r="R122" s="137">
        <v>462</v>
      </c>
      <c r="S122" s="137"/>
      <c r="T122" s="137"/>
      <c r="U122" s="137"/>
      <c r="V122" s="137"/>
      <c r="W122" s="137"/>
      <c r="X122" s="137"/>
      <c r="Y122" s="137">
        <v>19</v>
      </c>
      <c r="Z122" s="137">
        <v>20</v>
      </c>
      <c r="AA122" s="192">
        <v>39</v>
      </c>
    </row>
    <row r="123" spans="1:27" x14ac:dyDescent="0.2">
      <c r="A123" s="214" t="s">
        <v>13</v>
      </c>
      <c r="B123" s="138"/>
      <c r="C123" s="215"/>
      <c r="D123" s="193">
        <f t="shared" si="3"/>
        <v>370</v>
      </c>
      <c r="E123" s="140">
        <f t="shared" si="4"/>
        <v>168</v>
      </c>
      <c r="F123" s="140">
        <f t="shared" si="5"/>
        <v>538</v>
      </c>
      <c r="G123" s="140">
        <v>1</v>
      </c>
      <c r="H123" s="140">
        <v>3</v>
      </c>
      <c r="I123" s="140">
        <v>4</v>
      </c>
      <c r="J123" s="140"/>
      <c r="K123" s="140"/>
      <c r="L123" s="140"/>
      <c r="M123" s="140">
        <v>19</v>
      </c>
      <c r="N123" s="140">
        <v>14</v>
      </c>
      <c r="O123" s="140">
        <v>33</v>
      </c>
      <c r="P123" s="140">
        <v>331</v>
      </c>
      <c r="Q123" s="140">
        <v>131</v>
      </c>
      <c r="R123" s="140">
        <v>462</v>
      </c>
      <c r="S123" s="140"/>
      <c r="T123" s="140"/>
      <c r="U123" s="140"/>
      <c r="V123" s="140"/>
      <c r="W123" s="140"/>
      <c r="X123" s="140"/>
      <c r="Y123" s="140">
        <v>19</v>
      </c>
      <c r="Z123" s="140">
        <v>20</v>
      </c>
      <c r="AA123" s="194">
        <v>39</v>
      </c>
    </row>
    <row r="124" spans="1:27" x14ac:dyDescent="0.2">
      <c r="A124" s="216">
        <v>9.0498999999999992</v>
      </c>
      <c r="B124" s="142" t="s">
        <v>132</v>
      </c>
      <c r="C124" s="217" t="s">
        <v>504</v>
      </c>
      <c r="D124" s="186">
        <f t="shared" si="3"/>
        <v>121</v>
      </c>
      <c r="E124" s="187">
        <f t="shared" si="4"/>
        <v>50</v>
      </c>
      <c r="F124" s="187">
        <f t="shared" si="5"/>
        <v>171</v>
      </c>
      <c r="G124" s="140"/>
      <c r="H124" s="140">
        <v>1</v>
      </c>
      <c r="I124" s="140">
        <v>1</v>
      </c>
      <c r="J124" s="140"/>
      <c r="K124" s="140"/>
      <c r="L124" s="140"/>
      <c r="M124" s="140">
        <v>5</v>
      </c>
      <c r="N124" s="140">
        <v>3</v>
      </c>
      <c r="O124" s="140">
        <v>8</v>
      </c>
      <c r="P124" s="140">
        <v>112</v>
      </c>
      <c r="Q124" s="140">
        <v>40</v>
      </c>
      <c r="R124" s="140">
        <v>152</v>
      </c>
      <c r="S124" s="140"/>
      <c r="T124" s="140"/>
      <c r="U124" s="140"/>
      <c r="V124" s="140"/>
      <c r="W124" s="140"/>
      <c r="X124" s="140"/>
      <c r="Y124" s="140">
        <v>4</v>
      </c>
      <c r="Z124" s="140">
        <v>6</v>
      </c>
      <c r="AA124" s="194">
        <v>10</v>
      </c>
    </row>
    <row r="125" spans="1:27" x14ac:dyDescent="0.2">
      <c r="A125" s="216">
        <v>9.0799000000000003</v>
      </c>
      <c r="B125" s="142" t="s">
        <v>134</v>
      </c>
      <c r="C125" s="217" t="s">
        <v>505</v>
      </c>
      <c r="D125" s="186">
        <f t="shared" si="3"/>
        <v>98</v>
      </c>
      <c r="E125" s="187">
        <f t="shared" si="4"/>
        <v>85</v>
      </c>
      <c r="F125" s="187">
        <f t="shared" si="5"/>
        <v>183</v>
      </c>
      <c r="G125" s="140"/>
      <c r="H125" s="140">
        <v>1</v>
      </c>
      <c r="I125" s="140">
        <v>1</v>
      </c>
      <c r="J125" s="140"/>
      <c r="K125" s="140"/>
      <c r="L125" s="140"/>
      <c r="M125" s="140">
        <v>3</v>
      </c>
      <c r="N125" s="140">
        <v>8</v>
      </c>
      <c r="O125" s="140">
        <v>11</v>
      </c>
      <c r="P125" s="140">
        <v>90</v>
      </c>
      <c r="Q125" s="140">
        <v>67</v>
      </c>
      <c r="R125" s="140">
        <v>157</v>
      </c>
      <c r="S125" s="140"/>
      <c r="T125" s="140"/>
      <c r="U125" s="140"/>
      <c r="V125" s="140"/>
      <c r="W125" s="140"/>
      <c r="X125" s="140"/>
      <c r="Y125" s="140">
        <v>5</v>
      </c>
      <c r="Z125" s="140">
        <v>9</v>
      </c>
      <c r="AA125" s="194">
        <v>14</v>
      </c>
    </row>
    <row r="126" spans="1:27" x14ac:dyDescent="0.2">
      <c r="A126" s="216">
        <v>9.0901999999999994</v>
      </c>
      <c r="B126" s="142" t="s">
        <v>136</v>
      </c>
      <c r="C126" s="217" t="s">
        <v>137</v>
      </c>
      <c r="D126" s="186">
        <f t="shared" si="3"/>
        <v>151</v>
      </c>
      <c r="E126" s="187">
        <f t="shared" si="4"/>
        <v>33</v>
      </c>
      <c r="F126" s="187">
        <f t="shared" si="5"/>
        <v>184</v>
      </c>
      <c r="G126" s="140">
        <v>1</v>
      </c>
      <c r="H126" s="140">
        <v>1</v>
      </c>
      <c r="I126" s="140">
        <v>2</v>
      </c>
      <c r="J126" s="140"/>
      <c r="K126" s="140"/>
      <c r="L126" s="140"/>
      <c r="M126" s="140">
        <v>11</v>
      </c>
      <c r="N126" s="140">
        <v>3</v>
      </c>
      <c r="O126" s="140">
        <v>14</v>
      </c>
      <c r="P126" s="140">
        <v>129</v>
      </c>
      <c r="Q126" s="140">
        <v>24</v>
      </c>
      <c r="R126" s="140">
        <v>153</v>
      </c>
      <c r="S126" s="140"/>
      <c r="T126" s="140"/>
      <c r="U126" s="140"/>
      <c r="V126" s="140"/>
      <c r="W126" s="140"/>
      <c r="X126" s="140"/>
      <c r="Y126" s="140">
        <v>10</v>
      </c>
      <c r="Z126" s="140">
        <v>5</v>
      </c>
      <c r="AA126" s="194">
        <v>15</v>
      </c>
    </row>
    <row r="127" spans="1:27" x14ac:dyDescent="0.2">
      <c r="A127" s="212" t="s">
        <v>40</v>
      </c>
      <c r="B127" s="136"/>
      <c r="C127" s="213"/>
      <c r="D127" s="191">
        <f>D128+D130+D132</f>
        <v>94</v>
      </c>
      <c r="E127" s="191">
        <f t="shared" ref="E127:AA127" si="7">E128+E130+E132</f>
        <v>39</v>
      </c>
      <c r="F127" s="191">
        <f t="shared" si="7"/>
        <v>133</v>
      </c>
      <c r="G127" s="191">
        <f t="shared" si="7"/>
        <v>1</v>
      </c>
      <c r="H127" s="191">
        <f t="shared" si="7"/>
        <v>0</v>
      </c>
      <c r="I127" s="191">
        <f t="shared" si="7"/>
        <v>1</v>
      </c>
      <c r="J127" s="191">
        <f t="shared" si="7"/>
        <v>0</v>
      </c>
      <c r="K127" s="191">
        <f t="shared" si="7"/>
        <v>0</v>
      </c>
      <c r="L127" s="191">
        <f t="shared" si="7"/>
        <v>0</v>
      </c>
      <c r="M127" s="191">
        <f t="shared" si="7"/>
        <v>2</v>
      </c>
      <c r="N127" s="191">
        <f t="shared" si="7"/>
        <v>0</v>
      </c>
      <c r="O127" s="191">
        <f t="shared" si="7"/>
        <v>2</v>
      </c>
      <c r="P127" s="191">
        <f t="shared" si="7"/>
        <v>33</v>
      </c>
      <c r="Q127" s="191">
        <f t="shared" si="7"/>
        <v>14</v>
      </c>
      <c r="R127" s="191">
        <f t="shared" si="7"/>
        <v>47</v>
      </c>
      <c r="S127" s="191">
        <f t="shared" si="7"/>
        <v>0</v>
      </c>
      <c r="T127" s="191">
        <f t="shared" si="7"/>
        <v>0</v>
      </c>
      <c r="U127" s="191">
        <f t="shared" si="7"/>
        <v>0</v>
      </c>
      <c r="V127" s="191">
        <f t="shared" si="7"/>
        <v>12</v>
      </c>
      <c r="W127" s="191">
        <f t="shared" si="7"/>
        <v>5</v>
      </c>
      <c r="X127" s="191">
        <f t="shared" si="7"/>
        <v>17</v>
      </c>
      <c r="Y127" s="191">
        <f t="shared" si="7"/>
        <v>46</v>
      </c>
      <c r="Z127" s="191">
        <f t="shared" si="7"/>
        <v>20</v>
      </c>
      <c r="AA127" s="191">
        <f t="shared" si="7"/>
        <v>66</v>
      </c>
    </row>
    <row r="128" spans="1:27" x14ac:dyDescent="0.2">
      <c r="A128" s="214" t="s">
        <v>122</v>
      </c>
      <c r="B128" s="138"/>
      <c r="C128" s="215"/>
      <c r="D128" s="193">
        <f t="shared" ref="D128:F131" si="8">G128+J128+M128+P128+S128+V128+Y128</f>
        <v>4</v>
      </c>
      <c r="E128" s="140">
        <f t="shared" si="8"/>
        <v>2</v>
      </c>
      <c r="F128" s="140">
        <f t="shared" si="8"/>
        <v>6</v>
      </c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>
        <v>1</v>
      </c>
      <c r="R128" s="140">
        <v>1</v>
      </c>
      <c r="S128" s="140"/>
      <c r="T128" s="140"/>
      <c r="U128" s="140"/>
      <c r="V128" s="140">
        <v>1</v>
      </c>
      <c r="W128" s="140">
        <v>1</v>
      </c>
      <c r="X128" s="140">
        <v>2</v>
      </c>
      <c r="Y128" s="140">
        <v>3</v>
      </c>
      <c r="Z128" s="140"/>
      <c r="AA128" s="194">
        <v>3</v>
      </c>
    </row>
    <row r="129" spans="1:27" x14ac:dyDescent="0.2">
      <c r="A129" s="216">
        <v>25.010300000000001</v>
      </c>
      <c r="B129" s="142" t="s">
        <v>125</v>
      </c>
      <c r="C129" s="217" t="s">
        <v>126</v>
      </c>
      <c r="D129" s="186">
        <f t="shared" si="8"/>
        <v>4</v>
      </c>
      <c r="E129" s="187">
        <f t="shared" si="8"/>
        <v>2</v>
      </c>
      <c r="F129" s="187">
        <f t="shared" si="8"/>
        <v>6</v>
      </c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>
        <v>1</v>
      </c>
      <c r="R129" s="140">
        <v>1</v>
      </c>
      <c r="S129" s="140"/>
      <c r="T129" s="140"/>
      <c r="U129" s="140"/>
      <c r="V129" s="140">
        <v>1</v>
      </c>
      <c r="W129" s="140">
        <v>1</v>
      </c>
      <c r="X129" s="140">
        <v>2</v>
      </c>
      <c r="Y129" s="140">
        <v>3</v>
      </c>
      <c r="Z129" s="140"/>
      <c r="AA129" s="194">
        <v>3</v>
      </c>
    </row>
    <row r="130" spans="1:27" x14ac:dyDescent="0.2">
      <c r="A130" s="214" t="s">
        <v>426</v>
      </c>
      <c r="B130" s="138"/>
      <c r="C130" s="215"/>
      <c r="D130" s="193">
        <f t="shared" si="8"/>
        <v>2</v>
      </c>
      <c r="E130" s="140">
        <f t="shared" si="8"/>
        <v>1</v>
      </c>
      <c r="F130" s="140">
        <f t="shared" si="8"/>
        <v>3</v>
      </c>
      <c r="G130" s="140"/>
      <c r="H130" s="140"/>
      <c r="I130" s="140"/>
      <c r="J130" s="140"/>
      <c r="K130" s="140"/>
      <c r="L130" s="140"/>
      <c r="M130" s="140"/>
      <c r="N130" s="140"/>
      <c r="O130" s="140"/>
      <c r="P130" s="140">
        <v>2</v>
      </c>
      <c r="Q130" s="140"/>
      <c r="R130" s="140">
        <v>2</v>
      </c>
      <c r="S130" s="140"/>
      <c r="T130" s="140"/>
      <c r="U130" s="140"/>
      <c r="V130" s="140"/>
      <c r="W130" s="140"/>
      <c r="X130" s="140"/>
      <c r="Y130" s="140"/>
      <c r="Z130" s="140">
        <v>1</v>
      </c>
      <c r="AA130" s="194">
        <v>1</v>
      </c>
    </row>
    <row r="131" spans="1:27" x14ac:dyDescent="0.2">
      <c r="A131" s="216">
        <v>25.0199</v>
      </c>
      <c r="B131" s="142" t="s">
        <v>384</v>
      </c>
      <c r="C131" s="217" t="s">
        <v>385</v>
      </c>
      <c r="D131" s="186">
        <f t="shared" si="8"/>
        <v>2</v>
      </c>
      <c r="E131" s="187">
        <f t="shared" si="8"/>
        <v>1</v>
      </c>
      <c r="F131" s="187">
        <f t="shared" si="8"/>
        <v>3</v>
      </c>
      <c r="G131" s="140"/>
      <c r="H131" s="140"/>
      <c r="I131" s="140"/>
      <c r="J131" s="140"/>
      <c r="K131" s="140"/>
      <c r="L131" s="140"/>
      <c r="M131" s="140"/>
      <c r="N131" s="140"/>
      <c r="O131" s="140"/>
      <c r="P131" s="140">
        <v>2</v>
      </c>
      <c r="Q131" s="140"/>
      <c r="R131" s="140">
        <v>2</v>
      </c>
      <c r="S131" s="140"/>
      <c r="T131" s="140"/>
      <c r="U131" s="140"/>
      <c r="V131" s="140"/>
      <c r="W131" s="140"/>
      <c r="X131" s="140"/>
      <c r="Y131" s="140"/>
      <c r="Z131" s="140">
        <v>1</v>
      </c>
      <c r="AA131" s="194">
        <v>1</v>
      </c>
    </row>
    <row r="132" spans="1:27" x14ac:dyDescent="0.2">
      <c r="A132" s="214" t="s">
        <v>422</v>
      </c>
      <c r="B132" s="138"/>
      <c r="C132" s="215"/>
      <c r="D132" s="193">
        <f>SUM(D133:D135)</f>
        <v>88</v>
      </c>
      <c r="E132" s="193">
        <f t="shared" ref="E132:AA132" si="9">SUM(E133:E135)</f>
        <v>36</v>
      </c>
      <c r="F132" s="193">
        <f t="shared" si="9"/>
        <v>124</v>
      </c>
      <c r="G132" s="193">
        <f t="shared" si="9"/>
        <v>1</v>
      </c>
      <c r="H132" s="193">
        <f t="shared" si="9"/>
        <v>0</v>
      </c>
      <c r="I132" s="193">
        <f t="shared" si="9"/>
        <v>1</v>
      </c>
      <c r="J132" s="193">
        <f t="shared" si="9"/>
        <v>0</v>
      </c>
      <c r="K132" s="193">
        <f t="shared" si="9"/>
        <v>0</v>
      </c>
      <c r="L132" s="193">
        <f t="shared" si="9"/>
        <v>0</v>
      </c>
      <c r="M132" s="193">
        <f t="shared" si="9"/>
        <v>2</v>
      </c>
      <c r="N132" s="193">
        <f t="shared" si="9"/>
        <v>0</v>
      </c>
      <c r="O132" s="193">
        <f t="shared" si="9"/>
        <v>2</v>
      </c>
      <c r="P132" s="193">
        <f t="shared" si="9"/>
        <v>31</v>
      </c>
      <c r="Q132" s="193">
        <f t="shared" si="9"/>
        <v>13</v>
      </c>
      <c r="R132" s="193">
        <f t="shared" si="9"/>
        <v>44</v>
      </c>
      <c r="S132" s="193">
        <f t="shared" si="9"/>
        <v>0</v>
      </c>
      <c r="T132" s="193">
        <f t="shared" si="9"/>
        <v>0</v>
      </c>
      <c r="U132" s="193">
        <f t="shared" si="9"/>
        <v>0</v>
      </c>
      <c r="V132" s="193">
        <f t="shared" si="9"/>
        <v>11</v>
      </c>
      <c r="W132" s="193">
        <f t="shared" si="9"/>
        <v>4</v>
      </c>
      <c r="X132" s="193">
        <f t="shared" si="9"/>
        <v>15</v>
      </c>
      <c r="Y132" s="193">
        <f t="shared" si="9"/>
        <v>43</v>
      </c>
      <c r="Z132" s="193">
        <f t="shared" si="9"/>
        <v>19</v>
      </c>
      <c r="AA132" s="193">
        <f t="shared" si="9"/>
        <v>62</v>
      </c>
    </row>
    <row r="133" spans="1:27" x14ac:dyDescent="0.2">
      <c r="A133" s="216">
        <v>9.0401000000000007</v>
      </c>
      <c r="B133" s="142" t="s">
        <v>138</v>
      </c>
      <c r="C133" s="217" t="s">
        <v>139</v>
      </c>
      <c r="D133" s="186">
        <f t="shared" si="3"/>
        <v>14</v>
      </c>
      <c r="E133" s="187">
        <f t="shared" si="4"/>
        <v>14</v>
      </c>
      <c r="F133" s="187">
        <f t="shared" si="5"/>
        <v>28</v>
      </c>
      <c r="G133" s="140"/>
      <c r="H133" s="140"/>
      <c r="I133" s="140"/>
      <c r="J133" s="140"/>
      <c r="K133" s="140"/>
      <c r="L133" s="140"/>
      <c r="M133" s="140">
        <v>1</v>
      </c>
      <c r="N133" s="140"/>
      <c r="O133" s="140">
        <v>1</v>
      </c>
      <c r="P133" s="140">
        <v>7</v>
      </c>
      <c r="Q133" s="140">
        <v>3</v>
      </c>
      <c r="R133" s="140">
        <v>10</v>
      </c>
      <c r="S133" s="140"/>
      <c r="T133" s="140"/>
      <c r="U133" s="140"/>
      <c r="V133" s="140"/>
      <c r="W133" s="140">
        <v>1</v>
      </c>
      <c r="X133" s="140">
        <v>1</v>
      </c>
      <c r="Y133" s="140">
        <v>6</v>
      </c>
      <c r="Z133" s="140">
        <v>10</v>
      </c>
      <c r="AA133" s="194">
        <v>16</v>
      </c>
    </row>
    <row r="134" spans="1:27" x14ac:dyDescent="0.2">
      <c r="A134" s="216">
        <v>9.0498999999999992</v>
      </c>
      <c r="B134" s="142" t="s">
        <v>140</v>
      </c>
      <c r="C134" s="217" t="s">
        <v>506</v>
      </c>
      <c r="D134" s="186">
        <f t="shared" si="3"/>
        <v>6</v>
      </c>
      <c r="E134" s="187">
        <f t="shared" si="4"/>
        <v>5</v>
      </c>
      <c r="F134" s="187">
        <f t="shared" si="5"/>
        <v>11</v>
      </c>
      <c r="G134" s="140"/>
      <c r="H134" s="140"/>
      <c r="I134" s="140"/>
      <c r="J134" s="140"/>
      <c r="K134" s="140"/>
      <c r="L134" s="140"/>
      <c r="M134" s="140"/>
      <c r="N134" s="140"/>
      <c r="O134" s="140"/>
      <c r="P134" s="140">
        <v>2</v>
      </c>
      <c r="Q134" s="140">
        <v>4</v>
      </c>
      <c r="R134" s="140">
        <v>6</v>
      </c>
      <c r="S134" s="140"/>
      <c r="T134" s="140"/>
      <c r="U134" s="140"/>
      <c r="V134" s="140"/>
      <c r="W134" s="140"/>
      <c r="X134" s="140"/>
      <c r="Y134" s="140">
        <v>4</v>
      </c>
      <c r="Z134" s="140">
        <v>1</v>
      </c>
      <c r="AA134" s="194">
        <v>5</v>
      </c>
    </row>
    <row r="135" spans="1:27" x14ac:dyDescent="0.2">
      <c r="A135" s="216">
        <v>11.040100000000001</v>
      </c>
      <c r="B135" s="142" t="s">
        <v>127</v>
      </c>
      <c r="C135" s="217" t="s">
        <v>502</v>
      </c>
      <c r="D135" s="186">
        <f>G135+J135+M135+P135+S135+V135+Y135</f>
        <v>68</v>
      </c>
      <c r="E135" s="187">
        <f>H135+K135+N135+Q135+T135+W135+Z135</f>
        <v>17</v>
      </c>
      <c r="F135" s="187">
        <f>I135+L135+O135+R135+U135+X135+AA135</f>
        <v>85</v>
      </c>
      <c r="G135" s="140">
        <v>1</v>
      </c>
      <c r="H135" s="140"/>
      <c r="I135" s="140">
        <v>1</v>
      </c>
      <c r="J135" s="140"/>
      <c r="K135" s="140"/>
      <c r="L135" s="140"/>
      <c r="M135" s="140">
        <v>1</v>
      </c>
      <c r="N135" s="140"/>
      <c r="O135" s="140">
        <v>1</v>
      </c>
      <c r="P135" s="140">
        <v>22</v>
      </c>
      <c r="Q135" s="140">
        <v>6</v>
      </c>
      <c r="R135" s="140">
        <v>28</v>
      </c>
      <c r="S135" s="140"/>
      <c r="T135" s="140"/>
      <c r="U135" s="140"/>
      <c r="V135" s="140">
        <v>11</v>
      </c>
      <c r="W135" s="140">
        <v>3</v>
      </c>
      <c r="X135" s="140">
        <v>14</v>
      </c>
      <c r="Y135" s="140">
        <v>33</v>
      </c>
      <c r="Z135" s="140">
        <v>8</v>
      </c>
      <c r="AA135" s="194">
        <v>41</v>
      </c>
    </row>
    <row r="136" spans="1:27" x14ac:dyDescent="0.2">
      <c r="A136" s="219" t="s">
        <v>144</v>
      </c>
      <c r="B136" s="144"/>
      <c r="C136" s="220"/>
      <c r="D136" s="189">
        <f t="shared" ref="D136:D199" si="10">G136+J136+M136+P136+S136+V136+Y136</f>
        <v>334</v>
      </c>
      <c r="E136" s="145">
        <f t="shared" ref="E136:E199" si="11">H136+K136+N136+Q136+T136+W136+Z136</f>
        <v>200</v>
      </c>
      <c r="F136" s="145">
        <f t="shared" ref="F136:F199" si="12">I136+L136+O136+R136+U136+X136+AA136</f>
        <v>534</v>
      </c>
      <c r="G136" s="145">
        <v>1</v>
      </c>
      <c r="H136" s="145"/>
      <c r="I136" s="145">
        <v>1</v>
      </c>
      <c r="J136" s="145"/>
      <c r="K136" s="145">
        <v>1</v>
      </c>
      <c r="L136" s="145">
        <v>1</v>
      </c>
      <c r="M136" s="145"/>
      <c r="N136" s="145">
        <v>2</v>
      </c>
      <c r="O136" s="145">
        <v>2</v>
      </c>
      <c r="P136" s="145">
        <v>147</v>
      </c>
      <c r="Q136" s="145">
        <v>103</v>
      </c>
      <c r="R136" s="145">
        <v>250</v>
      </c>
      <c r="S136" s="145"/>
      <c r="T136" s="145"/>
      <c r="U136" s="145"/>
      <c r="V136" s="145">
        <v>5</v>
      </c>
      <c r="W136" s="145">
        <v>2</v>
      </c>
      <c r="X136" s="145">
        <v>7</v>
      </c>
      <c r="Y136" s="145">
        <v>181</v>
      </c>
      <c r="Z136" s="145">
        <v>92</v>
      </c>
      <c r="AA136" s="190">
        <v>273</v>
      </c>
    </row>
    <row r="137" spans="1:27" x14ac:dyDescent="0.2">
      <c r="A137" s="212" t="s">
        <v>40</v>
      </c>
      <c r="B137" s="136"/>
      <c r="C137" s="213"/>
      <c r="D137" s="191">
        <f t="shared" si="10"/>
        <v>334</v>
      </c>
      <c r="E137" s="137">
        <f t="shared" si="11"/>
        <v>200</v>
      </c>
      <c r="F137" s="137">
        <f t="shared" si="12"/>
        <v>534</v>
      </c>
      <c r="G137" s="137">
        <v>1</v>
      </c>
      <c r="H137" s="137"/>
      <c r="I137" s="137">
        <v>1</v>
      </c>
      <c r="J137" s="137"/>
      <c r="K137" s="137">
        <v>1</v>
      </c>
      <c r="L137" s="137">
        <v>1</v>
      </c>
      <c r="M137" s="137"/>
      <c r="N137" s="137">
        <v>2</v>
      </c>
      <c r="O137" s="137">
        <v>2</v>
      </c>
      <c r="P137" s="137">
        <v>147</v>
      </c>
      <c r="Q137" s="137">
        <v>103</v>
      </c>
      <c r="R137" s="137">
        <v>250</v>
      </c>
      <c r="S137" s="137"/>
      <c r="T137" s="137"/>
      <c r="U137" s="137"/>
      <c r="V137" s="137">
        <v>5</v>
      </c>
      <c r="W137" s="137">
        <v>2</v>
      </c>
      <c r="X137" s="137">
        <v>7</v>
      </c>
      <c r="Y137" s="137">
        <v>181</v>
      </c>
      <c r="Z137" s="137">
        <v>92</v>
      </c>
      <c r="AA137" s="192">
        <v>273</v>
      </c>
    </row>
    <row r="138" spans="1:27" x14ac:dyDescent="0.2">
      <c r="A138" s="214" t="s">
        <v>422</v>
      </c>
      <c r="B138" s="138"/>
      <c r="C138" s="215"/>
      <c r="D138" s="193">
        <f t="shared" si="10"/>
        <v>18</v>
      </c>
      <c r="E138" s="140">
        <f t="shared" si="11"/>
        <v>13</v>
      </c>
      <c r="F138" s="140">
        <f t="shared" si="12"/>
        <v>31</v>
      </c>
      <c r="G138" s="140"/>
      <c r="H138" s="140"/>
      <c r="I138" s="140"/>
      <c r="J138" s="140"/>
      <c r="K138" s="140"/>
      <c r="L138" s="140"/>
      <c r="M138" s="140"/>
      <c r="N138" s="140">
        <v>1</v>
      </c>
      <c r="O138" s="140">
        <v>1</v>
      </c>
      <c r="P138" s="140">
        <v>4</v>
      </c>
      <c r="Q138" s="140">
        <v>3</v>
      </c>
      <c r="R138" s="140">
        <v>7</v>
      </c>
      <c r="S138" s="140"/>
      <c r="T138" s="140"/>
      <c r="U138" s="140"/>
      <c r="V138" s="140"/>
      <c r="W138" s="140"/>
      <c r="X138" s="140"/>
      <c r="Y138" s="140">
        <v>14</v>
      </c>
      <c r="Z138" s="140">
        <v>9</v>
      </c>
      <c r="AA138" s="194">
        <v>23</v>
      </c>
    </row>
    <row r="139" spans="1:27" x14ac:dyDescent="0.2">
      <c r="A139" s="216">
        <v>22.010100000000001</v>
      </c>
      <c r="B139" s="142" t="s">
        <v>143</v>
      </c>
      <c r="C139" s="217" t="s">
        <v>144</v>
      </c>
      <c r="D139" s="186">
        <f t="shared" si="10"/>
        <v>14</v>
      </c>
      <c r="E139" s="187">
        <f t="shared" si="11"/>
        <v>8</v>
      </c>
      <c r="F139" s="187">
        <f t="shared" si="12"/>
        <v>22</v>
      </c>
      <c r="G139" s="140"/>
      <c r="H139" s="140"/>
      <c r="I139" s="140"/>
      <c r="J139" s="140"/>
      <c r="K139" s="140"/>
      <c r="L139" s="140"/>
      <c r="M139" s="140"/>
      <c r="N139" s="140"/>
      <c r="O139" s="140"/>
      <c r="P139" s="140">
        <v>3</v>
      </c>
      <c r="Q139" s="140">
        <v>2</v>
      </c>
      <c r="R139" s="140">
        <v>5</v>
      </c>
      <c r="S139" s="140"/>
      <c r="T139" s="140"/>
      <c r="U139" s="140"/>
      <c r="V139" s="140"/>
      <c r="W139" s="140"/>
      <c r="X139" s="140"/>
      <c r="Y139" s="140">
        <v>11</v>
      </c>
      <c r="Z139" s="140">
        <v>6</v>
      </c>
      <c r="AA139" s="194">
        <v>17</v>
      </c>
    </row>
    <row r="140" spans="1:27" x14ac:dyDescent="0.2">
      <c r="A140" s="216" t="s">
        <v>413</v>
      </c>
      <c r="B140" s="142" t="s">
        <v>604</v>
      </c>
      <c r="C140" s="217" t="s">
        <v>605</v>
      </c>
      <c r="D140" s="186">
        <f t="shared" si="10"/>
        <v>4</v>
      </c>
      <c r="E140" s="187">
        <f t="shared" si="11"/>
        <v>5</v>
      </c>
      <c r="F140" s="187">
        <f t="shared" si="12"/>
        <v>9</v>
      </c>
      <c r="G140" s="140"/>
      <c r="H140" s="140"/>
      <c r="I140" s="140"/>
      <c r="J140" s="140"/>
      <c r="K140" s="140"/>
      <c r="L140" s="140"/>
      <c r="M140" s="140"/>
      <c r="N140" s="140">
        <v>1</v>
      </c>
      <c r="O140" s="140">
        <v>1</v>
      </c>
      <c r="P140" s="140">
        <v>1</v>
      </c>
      <c r="Q140" s="140">
        <v>1</v>
      </c>
      <c r="R140" s="140">
        <v>2</v>
      </c>
      <c r="S140" s="140"/>
      <c r="T140" s="140"/>
      <c r="U140" s="140"/>
      <c r="V140" s="140"/>
      <c r="W140" s="140"/>
      <c r="X140" s="140"/>
      <c r="Y140" s="140">
        <v>3</v>
      </c>
      <c r="Z140" s="140">
        <v>3</v>
      </c>
      <c r="AA140" s="194">
        <v>6</v>
      </c>
    </row>
    <row r="141" spans="1:27" x14ac:dyDescent="0.2">
      <c r="A141" s="214" t="s">
        <v>145</v>
      </c>
      <c r="B141" s="138"/>
      <c r="C141" s="215"/>
      <c r="D141" s="193">
        <f t="shared" si="10"/>
        <v>316</v>
      </c>
      <c r="E141" s="140">
        <f t="shared" si="11"/>
        <v>187</v>
      </c>
      <c r="F141" s="140">
        <f t="shared" si="12"/>
        <v>503</v>
      </c>
      <c r="G141" s="140">
        <v>1</v>
      </c>
      <c r="H141" s="140"/>
      <c r="I141" s="140">
        <v>1</v>
      </c>
      <c r="J141" s="140"/>
      <c r="K141" s="140">
        <v>1</v>
      </c>
      <c r="L141" s="140">
        <v>1</v>
      </c>
      <c r="M141" s="140"/>
      <c r="N141" s="140">
        <v>1</v>
      </c>
      <c r="O141" s="140">
        <v>1</v>
      </c>
      <c r="P141" s="140">
        <v>143</v>
      </c>
      <c r="Q141" s="140">
        <v>100</v>
      </c>
      <c r="R141" s="140">
        <v>243</v>
      </c>
      <c r="S141" s="140"/>
      <c r="T141" s="140"/>
      <c r="U141" s="140"/>
      <c r="V141" s="140">
        <v>5</v>
      </c>
      <c r="W141" s="140">
        <v>2</v>
      </c>
      <c r="X141" s="140">
        <v>7</v>
      </c>
      <c r="Y141" s="140">
        <v>167</v>
      </c>
      <c r="Z141" s="140">
        <v>83</v>
      </c>
      <c r="AA141" s="194">
        <v>250</v>
      </c>
    </row>
    <row r="142" spans="1:27" x14ac:dyDescent="0.2">
      <c r="A142" s="216">
        <v>22.010100000000001</v>
      </c>
      <c r="B142" s="142" t="s">
        <v>143</v>
      </c>
      <c r="C142" s="217" t="s">
        <v>144</v>
      </c>
      <c r="D142" s="186">
        <f t="shared" si="10"/>
        <v>316</v>
      </c>
      <c r="E142" s="187">
        <f t="shared" si="11"/>
        <v>187</v>
      </c>
      <c r="F142" s="187">
        <f t="shared" si="12"/>
        <v>503</v>
      </c>
      <c r="G142" s="140">
        <v>1</v>
      </c>
      <c r="H142" s="140"/>
      <c r="I142" s="140">
        <v>1</v>
      </c>
      <c r="J142" s="140"/>
      <c r="K142" s="140">
        <v>1</v>
      </c>
      <c r="L142" s="140">
        <v>1</v>
      </c>
      <c r="M142" s="140"/>
      <c r="N142" s="140">
        <v>1</v>
      </c>
      <c r="O142" s="140">
        <v>1</v>
      </c>
      <c r="P142" s="140">
        <v>143</v>
      </c>
      <c r="Q142" s="140">
        <v>100</v>
      </c>
      <c r="R142" s="140">
        <v>243</v>
      </c>
      <c r="S142" s="140"/>
      <c r="T142" s="140"/>
      <c r="U142" s="140"/>
      <c r="V142" s="140">
        <v>5</v>
      </c>
      <c r="W142" s="140">
        <v>2</v>
      </c>
      <c r="X142" s="140">
        <v>7</v>
      </c>
      <c r="Y142" s="140">
        <v>167</v>
      </c>
      <c r="Z142" s="140">
        <v>83</v>
      </c>
      <c r="AA142" s="194">
        <v>250</v>
      </c>
    </row>
    <row r="143" spans="1:27" x14ac:dyDescent="0.2">
      <c r="A143" s="219" t="s">
        <v>507</v>
      </c>
      <c r="B143" s="144"/>
      <c r="C143" s="220"/>
      <c r="D143" s="189">
        <f t="shared" si="10"/>
        <v>1164</v>
      </c>
      <c r="E143" s="145">
        <f t="shared" si="11"/>
        <v>458</v>
      </c>
      <c r="F143" s="145">
        <f t="shared" si="12"/>
        <v>1622</v>
      </c>
      <c r="G143" s="145">
        <v>13</v>
      </c>
      <c r="H143" s="145">
        <v>3</v>
      </c>
      <c r="I143" s="145">
        <v>16</v>
      </c>
      <c r="J143" s="145">
        <v>1</v>
      </c>
      <c r="K143" s="145"/>
      <c r="L143" s="145">
        <v>1</v>
      </c>
      <c r="M143" s="145">
        <v>37</v>
      </c>
      <c r="N143" s="145">
        <v>10</v>
      </c>
      <c r="O143" s="145">
        <v>47</v>
      </c>
      <c r="P143" s="145">
        <v>832</v>
      </c>
      <c r="Q143" s="145">
        <v>337</v>
      </c>
      <c r="R143" s="145">
        <v>1169</v>
      </c>
      <c r="S143" s="145">
        <v>3</v>
      </c>
      <c r="T143" s="145"/>
      <c r="U143" s="145">
        <v>3</v>
      </c>
      <c r="V143" s="145">
        <v>17</v>
      </c>
      <c r="W143" s="145">
        <v>3</v>
      </c>
      <c r="X143" s="145">
        <v>20</v>
      </c>
      <c r="Y143" s="145">
        <v>261</v>
      </c>
      <c r="Z143" s="145">
        <v>105</v>
      </c>
      <c r="AA143" s="190">
        <v>366</v>
      </c>
    </row>
    <row r="144" spans="1:27" x14ac:dyDescent="0.2">
      <c r="A144" s="212" t="s">
        <v>12</v>
      </c>
      <c r="B144" s="136"/>
      <c r="C144" s="213"/>
      <c r="D144" s="191">
        <f t="shared" si="10"/>
        <v>736</v>
      </c>
      <c r="E144" s="137">
        <f t="shared" si="11"/>
        <v>303</v>
      </c>
      <c r="F144" s="137">
        <f t="shared" si="12"/>
        <v>1039</v>
      </c>
      <c r="G144" s="137">
        <v>13</v>
      </c>
      <c r="H144" s="137">
        <v>3</v>
      </c>
      <c r="I144" s="137">
        <v>16</v>
      </c>
      <c r="J144" s="137"/>
      <c r="K144" s="137"/>
      <c r="L144" s="137"/>
      <c r="M144" s="137">
        <v>33</v>
      </c>
      <c r="N144" s="137">
        <v>9</v>
      </c>
      <c r="O144" s="137">
        <v>42</v>
      </c>
      <c r="P144" s="137">
        <v>612</v>
      </c>
      <c r="Q144" s="137">
        <v>255</v>
      </c>
      <c r="R144" s="137">
        <v>867</v>
      </c>
      <c r="S144" s="137">
        <v>3</v>
      </c>
      <c r="T144" s="137"/>
      <c r="U144" s="137">
        <v>3</v>
      </c>
      <c r="V144" s="137"/>
      <c r="W144" s="137"/>
      <c r="X144" s="137"/>
      <c r="Y144" s="137">
        <v>75</v>
      </c>
      <c r="Z144" s="137">
        <v>36</v>
      </c>
      <c r="AA144" s="192">
        <v>111</v>
      </c>
    </row>
    <row r="145" spans="1:27" x14ac:dyDescent="0.2">
      <c r="A145" s="214" t="s">
        <v>13</v>
      </c>
      <c r="B145" s="138"/>
      <c r="C145" s="215"/>
      <c r="D145" s="193">
        <f t="shared" si="10"/>
        <v>120</v>
      </c>
      <c r="E145" s="140">
        <f t="shared" si="11"/>
        <v>76</v>
      </c>
      <c r="F145" s="140">
        <f t="shared" si="12"/>
        <v>196</v>
      </c>
      <c r="G145" s="140">
        <v>3</v>
      </c>
      <c r="H145" s="140">
        <v>2</v>
      </c>
      <c r="I145" s="140">
        <v>5</v>
      </c>
      <c r="J145" s="140"/>
      <c r="K145" s="140"/>
      <c r="L145" s="140"/>
      <c r="M145" s="140">
        <v>3</v>
      </c>
      <c r="N145" s="140">
        <v>2</v>
      </c>
      <c r="O145" s="140">
        <v>5</v>
      </c>
      <c r="P145" s="140">
        <v>101</v>
      </c>
      <c r="Q145" s="140">
        <v>63</v>
      </c>
      <c r="R145" s="140">
        <v>164</v>
      </c>
      <c r="S145" s="140"/>
      <c r="T145" s="140"/>
      <c r="U145" s="140"/>
      <c r="V145" s="140"/>
      <c r="W145" s="140"/>
      <c r="X145" s="140"/>
      <c r="Y145" s="140">
        <v>13</v>
      </c>
      <c r="Z145" s="140">
        <v>9</v>
      </c>
      <c r="AA145" s="194">
        <v>22</v>
      </c>
    </row>
    <row r="146" spans="1:27" x14ac:dyDescent="0.2">
      <c r="A146" s="216">
        <v>13.1302</v>
      </c>
      <c r="B146" s="142" t="s">
        <v>147</v>
      </c>
      <c r="C146" s="217" t="s">
        <v>508</v>
      </c>
      <c r="D146" s="186">
        <f t="shared" si="10"/>
        <v>36</v>
      </c>
      <c r="E146" s="187">
        <f t="shared" si="11"/>
        <v>3</v>
      </c>
      <c r="F146" s="187">
        <f t="shared" si="12"/>
        <v>39</v>
      </c>
      <c r="G146" s="140">
        <v>1</v>
      </c>
      <c r="H146" s="140"/>
      <c r="I146" s="140">
        <v>1</v>
      </c>
      <c r="J146" s="140"/>
      <c r="K146" s="140"/>
      <c r="L146" s="140"/>
      <c r="M146" s="140">
        <v>2</v>
      </c>
      <c r="N146" s="140"/>
      <c r="O146" s="140">
        <v>2</v>
      </c>
      <c r="P146" s="140">
        <v>28</v>
      </c>
      <c r="Q146" s="140">
        <v>3</v>
      </c>
      <c r="R146" s="140">
        <v>31</v>
      </c>
      <c r="S146" s="140"/>
      <c r="T146" s="140"/>
      <c r="U146" s="140"/>
      <c r="V146" s="140"/>
      <c r="W146" s="140"/>
      <c r="X146" s="140"/>
      <c r="Y146" s="140">
        <v>5</v>
      </c>
      <c r="Z146" s="140"/>
      <c r="AA146" s="194">
        <v>5</v>
      </c>
    </row>
    <row r="147" spans="1:27" x14ac:dyDescent="0.2">
      <c r="A147" s="216">
        <v>13.1312</v>
      </c>
      <c r="B147" s="142" t="s">
        <v>149</v>
      </c>
      <c r="C147" s="217" t="s">
        <v>509</v>
      </c>
      <c r="D147" s="186">
        <f t="shared" si="10"/>
        <v>20</v>
      </c>
      <c r="E147" s="187">
        <f t="shared" si="11"/>
        <v>18</v>
      </c>
      <c r="F147" s="187">
        <f t="shared" si="12"/>
        <v>38</v>
      </c>
      <c r="G147" s="140"/>
      <c r="H147" s="140"/>
      <c r="I147" s="140"/>
      <c r="J147" s="140"/>
      <c r="K147" s="140"/>
      <c r="L147" s="140"/>
      <c r="M147" s="140">
        <v>1</v>
      </c>
      <c r="N147" s="140">
        <v>2</v>
      </c>
      <c r="O147" s="140">
        <v>3</v>
      </c>
      <c r="P147" s="140">
        <v>17</v>
      </c>
      <c r="Q147" s="140">
        <v>14</v>
      </c>
      <c r="R147" s="140">
        <v>31</v>
      </c>
      <c r="S147" s="140"/>
      <c r="T147" s="140"/>
      <c r="U147" s="140"/>
      <c r="V147" s="140"/>
      <c r="W147" s="140"/>
      <c r="X147" s="140"/>
      <c r="Y147" s="140">
        <v>2</v>
      </c>
      <c r="Z147" s="140">
        <v>2</v>
      </c>
      <c r="AA147" s="194">
        <v>4</v>
      </c>
    </row>
    <row r="148" spans="1:27" x14ac:dyDescent="0.2">
      <c r="A148" s="216">
        <v>13.132400000000001</v>
      </c>
      <c r="B148" s="142" t="s">
        <v>151</v>
      </c>
      <c r="C148" s="217" t="s">
        <v>510</v>
      </c>
      <c r="D148" s="186">
        <f t="shared" si="10"/>
        <v>35</v>
      </c>
      <c r="E148" s="187">
        <f t="shared" si="11"/>
        <v>22</v>
      </c>
      <c r="F148" s="187">
        <f t="shared" si="12"/>
        <v>57</v>
      </c>
      <c r="G148" s="140">
        <v>1</v>
      </c>
      <c r="H148" s="140">
        <v>1</v>
      </c>
      <c r="I148" s="140">
        <v>2</v>
      </c>
      <c r="J148" s="140"/>
      <c r="K148" s="140"/>
      <c r="L148" s="140"/>
      <c r="M148" s="140"/>
      <c r="N148" s="140"/>
      <c r="O148" s="140"/>
      <c r="P148" s="140">
        <v>32</v>
      </c>
      <c r="Q148" s="140">
        <v>18</v>
      </c>
      <c r="R148" s="140">
        <v>50</v>
      </c>
      <c r="S148" s="140"/>
      <c r="T148" s="140"/>
      <c r="U148" s="140"/>
      <c r="V148" s="140"/>
      <c r="W148" s="140"/>
      <c r="X148" s="140"/>
      <c r="Y148" s="140">
        <v>2</v>
      </c>
      <c r="Z148" s="140">
        <v>3</v>
      </c>
      <c r="AA148" s="194">
        <v>5</v>
      </c>
    </row>
    <row r="149" spans="1:27" x14ac:dyDescent="0.2">
      <c r="A149" s="216">
        <v>13.9999</v>
      </c>
      <c r="B149" s="142" t="s">
        <v>153</v>
      </c>
      <c r="C149" s="217" t="s">
        <v>511</v>
      </c>
      <c r="D149" s="186">
        <f t="shared" si="10"/>
        <v>29</v>
      </c>
      <c r="E149" s="187">
        <f t="shared" si="11"/>
        <v>33</v>
      </c>
      <c r="F149" s="187">
        <f t="shared" si="12"/>
        <v>62</v>
      </c>
      <c r="G149" s="140">
        <v>1</v>
      </c>
      <c r="H149" s="140">
        <v>1</v>
      </c>
      <c r="I149" s="140">
        <v>2</v>
      </c>
      <c r="J149" s="140"/>
      <c r="K149" s="140"/>
      <c r="L149" s="140"/>
      <c r="M149" s="140"/>
      <c r="N149" s="140"/>
      <c r="O149" s="140"/>
      <c r="P149" s="140">
        <v>24</v>
      </c>
      <c r="Q149" s="140">
        <v>28</v>
      </c>
      <c r="R149" s="140">
        <v>52</v>
      </c>
      <c r="S149" s="140"/>
      <c r="T149" s="140"/>
      <c r="U149" s="140"/>
      <c r="V149" s="140"/>
      <c r="W149" s="140"/>
      <c r="X149" s="140"/>
      <c r="Y149" s="140">
        <v>4</v>
      </c>
      <c r="Z149" s="140">
        <v>4</v>
      </c>
      <c r="AA149" s="194">
        <v>8</v>
      </c>
    </row>
    <row r="150" spans="1:27" x14ac:dyDescent="0.2">
      <c r="A150" s="214" t="s">
        <v>427</v>
      </c>
      <c r="B150" s="138"/>
      <c r="C150" s="215"/>
      <c r="D150" s="193">
        <f t="shared" si="10"/>
        <v>65</v>
      </c>
      <c r="E150" s="140">
        <f t="shared" si="11"/>
        <v>2</v>
      </c>
      <c r="F150" s="140">
        <f t="shared" si="12"/>
        <v>67</v>
      </c>
      <c r="G150" s="140"/>
      <c r="H150" s="140"/>
      <c r="I150" s="140"/>
      <c r="J150" s="140"/>
      <c r="K150" s="140"/>
      <c r="L150" s="140"/>
      <c r="M150" s="140">
        <v>2</v>
      </c>
      <c r="N150" s="140"/>
      <c r="O150" s="140">
        <v>2</v>
      </c>
      <c r="P150" s="140">
        <v>59</v>
      </c>
      <c r="Q150" s="140">
        <v>2</v>
      </c>
      <c r="R150" s="140">
        <v>61</v>
      </c>
      <c r="S150" s="140"/>
      <c r="T150" s="140"/>
      <c r="U150" s="140"/>
      <c r="V150" s="140"/>
      <c r="W150" s="140"/>
      <c r="X150" s="140"/>
      <c r="Y150" s="140">
        <v>4</v>
      </c>
      <c r="Z150" s="140"/>
      <c r="AA150" s="194">
        <v>4</v>
      </c>
    </row>
    <row r="151" spans="1:27" x14ac:dyDescent="0.2">
      <c r="A151" s="216">
        <v>13.121</v>
      </c>
      <c r="B151" s="142" t="s">
        <v>156</v>
      </c>
      <c r="C151" s="217" t="s">
        <v>512</v>
      </c>
      <c r="D151" s="186">
        <f t="shared" si="10"/>
        <v>64</v>
      </c>
      <c r="E151" s="187">
        <f t="shared" si="11"/>
        <v>2</v>
      </c>
      <c r="F151" s="187">
        <f t="shared" si="12"/>
        <v>66</v>
      </c>
      <c r="G151" s="140"/>
      <c r="H151" s="140"/>
      <c r="I151" s="140"/>
      <c r="J151" s="140"/>
      <c r="K151" s="140"/>
      <c r="L151" s="140"/>
      <c r="M151" s="140">
        <v>2</v>
      </c>
      <c r="N151" s="140"/>
      <c r="O151" s="140">
        <v>2</v>
      </c>
      <c r="P151" s="140">
        <v>58</v>
      </c>
      <c r="Q151" s="140">
        <v>2</v>
      </c>
      <c r="R151" s="140">
        <v>60</v>
      </c>
      <c r="S151" s="140"/>
      <c r="T151" s="140"/>
      <c r="U151" s="140"/>
      <c r="V151" s="140"/>
      <c r="W151" s="140"/>
      <c r="X151" s="140"/>
      <c r="Y151" s="140">
        <v>4</v>
      </c>
      <c r="Z151" s="140"/>
      <c r="AA151" s="194">
        <v>4</v>
      </c>
    </row>
    <row r="152" spans="1:27" x14ac:dyDescent="0.2">
      <c r="A152" s="216">
        <v>19.010100000000001</v>
      </c>
      <c r="B152" s="142" t="s">
        <v>158</v>
      </c>
      <c r="C152" s="217" t="s">
        <v>513</v>
      </c>
      <c r="D152" s="186">
        <f t="shared" si="10"/>
        <v>1</v>
      </c>
      <c r="E152" s="187">
        <f t="shared" si="11"/>
        <v>0</v>
      </c>
      <c r="F152" s="187">
        <f t="shared" si="12"/>
        <v>1</v>
      </c>
      <c r="G152" s="140"/>
      <c r="H152" s="140"/>
      <c r="I152" s="140"/>
      <c r="J152" s="140"/>
      <c r="K152" s="140"/>
      <c r="L152" s="140"/>
      <c r="M152" s="140"/>
      <c r="N152" s="140"/>
      <c r="O152" s="140"/>
      <c r="P152" s="140">
        <v>1</v>
      </c>
      <c r="Q152" s="140"/>
      <c r="R152" s="140">
        <v>1</v>
      </c>
      <c r="S152" s="140"/>
      <c r="T152" s="140"/>
      <c r="U152" s="140"/>
      <c r="V152" s="140"/>
      <c r="W152" s="140"/>
      <c r="X152" s="140"/>
      <c r="Y152" s="140"/>
      <c r="Z152" s="140"/>
      <c r="AA152" s="194"/>
    </row>
    <row r="153" spans="1:27" x14ac:dyDescent="0.2">
      <c r="A153" s="214" t="s">
        <v>414</v>
      </c>
      <c r="B153" s="138"/>
      <c r="C153" s="215"/>
      <c r="D153" s="193">
        <f t="shared" si="10"/>
        <v>248</v>
      </c>
      <c r="E153" s="140">
        <f t="shared" si="11"/>
        <v>22</v>
      </c>
      <c r="F153" s="140">
        <f t="shared" si="12"/>
        <v>270</v>
      </c>
      <c r="G153" s="140">
        <v>4</v>
      </c>
      <c r="H153" s="140"/>
      <c r="I153" s="140">
        <v>4</v>
      </c>
      <c r="J153" s="140"/>
      <c r="K153" s="140"/>
      <c r="L153" s="140"/>
      <c r="M153" s="140">
        <v>12</v>
      </c>
      <c r="N153" s="140"/>
      <c r="O153" s="140">
        <v>12</v>
      </c>
      <c r="P153" s="140">
        <v>190</v>
      </c>
      <c r="Q153" s="140">
        <v>18</v>
      </c>
      <c r="R153" s="140">
        <v>208</v>
      </c>
      <c r="S153" s="140">
        <v>3</v>
      </c>
      <c r="T153" s="140"/>
      <c r="U153" s="140">
        <v>3</v>
      </c>
      <c r="V153" s="140"/>
      <c r="W153" s="140"/>
      <c r="X153" s="140"/>
      <c r="Y153" s="140">
        <v>39</v>
      </c>
      <c r="Z153" s="140">
        <v>4</v>
      </c>
      <c r="AA153" s="194">
        <v>43</v>
      </c>
    </row>
    <row r="154" spans="1:27" x14ac:dyDescent="0.2">
      <c r="A154" s="216">
        <v>13.120200000000001</v>
      </c>
      <c r="B154" s="142" t="s">
        <v>166</v>
      </c>
      <c r="C154" s="217" t="s">
        <v>515</v>
      </c>
      <c r="D154" s="186">
        <f t="shared" si="10"/>
        <v>18</v>
      </c>
      <c r="E154" s="187">
        <f t="shared" si="11"/>
        <v>3</v>
      </c>
      <c r="F154" s="187">
        <f t="shared" si="12"/>
        <v>21</v>
      </c>
      <c r="G154" s="140"/>
      <c r="H154" s="140"/>
      <c r="I154" s="140"/>
      <c r="J154" s="140"/>
      <c r="K154" s="140"/>
      <c r="L154" s="140"/>
      <c r="M154" s="140"/>
      <c r="N154" s="140"/>
      <c r="O154" s="140"/>
      <c r="P154" s="140">
        <v>16</v>
      </c>
      <c r="Q154" s="140">
        <v>1</v>
      </c>
      <c r="R154" s="140">
        <v>17</v>
      </c>
      <c r="S154" s="140">
        <v>1</v>
      </c>
      <c r="T154" s="140"/>
      <c r="U154" s="140">
        <v>1</v>
      </c>
      <c r="V154" s="140"/>
      <c r="W154" s="140"/>
      <c r="X154" s="140"/>
      <c r="Y154" s="140">
        <v>1</v>
      </c>
      <c r="Z154" s="140">
        <v>2</v>
      </c>
      <c r="AA154" s="194">
        <v>3</v>
      </c>
    </row>
    <row r="155" spans="1:27" x14ac:dyDescent="0.2">
      <c r="A155" s="218"/>
      <c r="B155" s="142" t="s">
        <v>168</v>
      </c>
      <c r="C155" s="217" t="s">
        <v>516</v>
      </c>
      <c r="D155" s="186">
        <f t="shared" si="10"/>
        <v>114</v>
      </c>
      <c r="E155" s="187">
        <f t="shared" si="11"/>
        <v>7</v>
      </c>
      <c r="F155" s="187">
        <f t="shared" si="12"/>
        <v>121</v>
      </c>
      <c r="G155" s="140">
        <v>2</v>
      </c>
      <c r="H155" s="140"/>
      <c r="I155" s="140">
        <v>2</v>
      </c>
      <c r="J155" s="140"/>
      <c r="K155" s="140"/>
      <c r="L155" s="140"/>
      <c r="M155" s="140">
        <v>5</v>
      </c>
      <c r="N155" s="140"/>
      <c r="O155" s="140">
        <v>5</v>
      </c>
      <c r="P155" s="140">
        <v>85</v>
      </c>
      <c r="Q155" s="140">
        <v>7</v>
      </c>
      <c r="R155" s="140">
        <v>92</v>
      </c>
      <c r="S155" s="140">
        <v>1</v>
      </c>
      <c r="T155" s="140"/>
      <c r="U155" s="140">
        <v>1</v>
      </c>
      <c r="V155" s="140"/>
      <c r="W155" s="140"/>
      <c r="X155" s="140"/>
      <c r="Y155" s="140">
        <v>21</v>
      </c>
      <c r="Z155" s="140"/>
      <c r="AA155" s="194">
        <v>21</v>
      </c>
    </row>
    <row r="156" spans="1:27" x14ac:dyDescent="0.2">
      <c r="A156" s="218"/>
      <c r="B156" s="142" t="s">
        <v>170</v>
      </c>
      <c r="C156" s="217" t="s">
        <v>517</v>
      </c>
      <c r="D156" s="186">
        <f t="shared" si="10"/>
        <v>66</v>
      </c>
      <c r="E156" s="187">
        <f t="shared" si="11"/>
        <v>3</v>
      </c>
      <c r="F156" s="187">
        <f t="shared" si="12"/>
        <v>69</v>
      </c>
      <c r="G156" s="140">
        <v>1</v>
      </c>
      <c r="H156" s="140"/>
      <c r="I156" s="140">
        <v>1</v>
      </c>
      <c r="J156" s="140"/>
      <c r="K156" s="140"/>
      <c r="L156" s="140"/>
      <c r="M156" s="140">
        <v>5</v>
      </c>
      <c r="N156" s="140"/>
      <c r="O156" s="140">
        <v>5</v>
      </c>
      <c r="P156" s="140">
        <v>49</v>
      </c>
      <c r="Q156" s="140">
        <v>2</v>
      </c>
      <c r="R156" s="140">
        <v>51</v>
      </c>
      <c r="S156" s="140">
        <v>1</v>
      </c>
      <c r="T156" s="140"/>
      <c r="U156" s="140">
        <v>1</v>
      </c>
      <c r="V156" s="140"/>
      <c r="W156" s="140"/>
      <c r="X156" s="140"/>
      <c r="Y156" s="140">
        <v>10</v>
      </c>
      <c r="Z156" s="140">
        <v>1</v>
      </c>
      <c r="AA156" s="194">
        <v>11</v>
      </c>
    </row>
    <row r="157" spans="1:27" x14ac:dyDescent="0.2">
      <c r="A157" s="218"/>
      <c r="B157" s="142" t="s">
        <v>606</v>
      </c>
      <c r="C157" s="217" t="s">
        <v>607</v>
      </c>
      <c r="D157" s="186">
        <f t="shared" si="10"/>
        <v>25</v>
      </c>
      <c r="E157" s="187">
        <f t="shared" si="11"/>
        <v>4</v>
      </c>
      <c r="F157" s="187">
        <f t="shared" si="12"/>
        <v>29</v>
      </c>
      <c r="G157" s="140">
        <v>1</v>
      </c>
      <c r="H157" s="140"/>
      <c r="I157" s="140">
        <v>1</v>
      </c>
      <c r="J157" s="140"/>
      <c r="K157" s="140"/>
      <c r="L157" s="140"/>
      <c r="M157" s="140">
        <v>2</v>
      </c>
      <c r="N157" s="140"/>
      <c r="O157" s="140">
        <v>2</v>
      </c>
      <c r="P157" s="140">
        <v>21</v>
      </c>
      <c r="Q157" s="140">
        <v>4</v>
      </c>
      <c r="R157" s="140">
        <v>25</v>
      </c>
      <c r="S157" s="140"/>
      <c r="T157" s="140"/>
      <c r="U157" s="140"/>
      <c r="V157" s="140"/>
      <c r="W157" s="140"/>
      <c r="X157" s="140"/>
      <c r="Y157" s="140">
        <v>1</v>
      </c>
      <c r="Z157" s="140"/>
      <c r="AA157" s="194">
        <v>1</v>
      </c>
    </row>
    <row r="158" spans="1:27" x14ac:dyDescent="0.2">
      <c r="A158" s="216">
        <v>13.1401</v>
      </c>
      <c r="B158" s="142" t="s">
        <v>176</v>
      </c>
      <c r="C158" s="217" t="s">
        <v>518</v>
      </c>
      <c r="D158" s="186">
        <f t="shared" si="10"/>
        <v>25</v>
      </c>
      <c r="E158" s="187">
        <f t="shared" si="11"/>
        <v>5</v>
      </c>
      <c r="F158" s="187">
        <f t="shared" si="12"/>
        <v>30</v>
      </c>
      <c r="G158" s="140"/>
      <c r="H158" s="140"/>
      <c r="I158" s="140"/>
      <c r="J158" s="140"/>
      <c r="K158" s="140"/>
      <c r="L158" s="140"/>
      <c r="M158" s="140"/>
      <c r="N158" s="140"/>
      <c r="O158" s="140"/>
      <c r="P158" s="140">
        <v>19</v>
      </c>
      <c r="Q158" s="140">
        <v>4</v>
      </c>
      <c r="R158" s="140">
        <v>23</v>
      </c>
      <c r="S158" s="140"/>
      <c r="T158" s="140"/>
      <c r="U158" s="140"/>
      <c r="V158" s="140"/>
      <c r="W158" s="140"/>
      <c r="X158" s="140"/>
      <c r="Y158" s="140">
        <v>6</v>
      </c>
      <c r="Z158" s="140">
        <v>1</v>
      </c>
      <c r="AA158" s="194">
        <v>7</v>
      </c>
    </row>
    <row r="159" spans="1:27" x14ac:dyDescent="0.2">
      <c r="A159" s="214" t="s">
        <v>415</v>
      </c>
      <c r="B159" s="138"/>
      <c r="C159" s="215"/>
      <c r="D159" s="193">
        <f t="shared" si="10"/>
        <v>303</v>
      </c>
      <c r="E159" s="140">
        <f t="shared" si="11"/>
        <v>203</v>
      </c>
      <c r="F159" s="140">
        <f t="shared" si="12"/>
        <v>506</v>
      </c>
      <c r="G159" s="140">
        <v>6</v>
      </c>
      <c r="H159" s="140">
        <v>1</v>
      </c>
      <c r="I159" s="140">
        <v>7</v>
      </c>
      <c r="J159" s="140"/>
      <c r="K159" s="140"/>
      <c r="L159" s="140"/>
      <c r="M159" s="140">
        <v>16</v>
      </c>
      <c r="N159" s="140">
        <v>7</v>
      </c>
      <c r="O159" s="140">
        <v>23</v>
      </c>
      <c r="P159" s="140">
        <v>262</v>
      </c>
      <c r="Q159" s="140">
        <v>172</v>
      </c>
      <c r="R159" s="140">
        <v>434</v>
      </c>
      <c r="S159" s="140"/>
      <c r="T159" s="140"/>
      <c r="U159" s="140"/>
      <c r="V159" s="140"/>
      <c r="W159" s="140"/>
      <c r="X159" s="140"/>
      <c r="Y159" s="140">
        <v>19</v>
      </c>
      <c r="Z159" s="140">
        <v>23</v>
      </c>
      <c r="AA159" s="194">
        <v>42</v>
      </c>
    </row>
    <row r="160" spans="1:27" x14ac:dyDescent="0.2">
      <c r="A160" s="216">
        <v>13.1205</v>
      </c>
      <c r="B160" s="142" t="s">
        <v>179</v>
      </c>
      <c r="C160" s="217" t="s">
        <v>519</v>
      </c>
      <c r="D160" s="186">
        <f t="shared" si="10"/>
        <v>46</v>
      </c>
      <c r="E160" s="187">
        <f t="shared" si="11"/>
        <v>35</v>
      </c>
      <c r="F160" s="187">
        <f t="shared" si="12"/>
        <v>81</v>
      </c>
      <c r="G160" s="140">
        <v>1</v>
      </c>
      <c r="H160" s="140"/>
      <c r="I160" s="140">
        <v>1</v>
      </c>
      <c r="J160" s="140"/>
      <c r="K160" s="140"/>
      <c r="L160" s="140"/>
      <c r="M160" s="140">
        <v>1</v>
      </c>
      <c r="N160" s="140">
        <v>2</v>
      </c>
      <c r="O160" s="140">
        <v>3</v>
      </c>
      <c r="P160" s="140">
        <v>41</v>
      </c>
      <c r="Q160" s="140">
        <v>31</v>
      </c>
      <c r="R160" s="140">
        <v>72</v>
      </c>
      <c r="S160" s="140"/>
      <c r="T160" s="140"/>
      <c r="U160" s="140"/>
      <c r="V160" s="140"/>
      <c r="W160" s="140"/>
      <c r="X160" s="140"/>
      <c r="Y160" s="140">
        <v>3</v>
      </c>
      <c r="Z160" s="140">
        <v>2</v>
      </c>
      <c r="AA160" s="194">
        <v>5</v>
      </c>
    </row>
    <row r="161" spans="1:27" x14ac:dyDescent="0.2">
      <c r="A161" s="216">
        <v>13.1303</v>
      </c>
      <c r="B161" s="142" t="s">
        <v>183</v>
      </c>
      <c r="C161" s="217" t="s">
        <v>184</v>
      </c>
      <c r="D161" s="186">
        <f t="shared" si="10"/>
        <v>1</v>
      </c>
      <c r="E161" s="187">
        <f t="shared" si="11"/>
        <v>0</v>
      </c>
      <c r="F161" s="187">
        <f t="shared" si="12"/>
        <v>1</v>
      </c>
      <c r="G161" s="140"/>
      <c r="H161" s="140"/>
      <c r="I161" s="140"/>
      <c r="J161" s="140"/>
      <c r="K161" s="140"/>
      <c r="L161" s="140"/>
      <c r="M161" s="140"/>
      <c r="N161" s="140"/>
      <c r="O161" s="140"/>
      <c r="P161" s="140">
        <v>1</v>
      </c>
      <c r="Q161" s="140"/>
      <c r="R161" s="140">
        <v>1</v>
      </c>
      <c r="S161" s="140"/>
      <c r="T161" s="140"/>
      <c r="U161" s="140"/>
      <c r="V161" s="140"/>
      <c r="W161" s="140"/>
      <c r="X161" s="140"/>
      <c r="Y161" s="140"/>
      <c r="Z161" s="140"/>
      <c r="AA161" s="194"/>
    </row>
    <row r="162" spans="1:27" x14ac:dyDescent="0.2">
      <c r="A162" s="216">
        <v>13.1311</v>
      </c>
      <c r="B162" s="142" t="s">
        <v>185</v>
      </c>
      <c r="C162" s="217" t="s">
        <v>521</v>
      </c>
      <c r="D162" s="186">
        <f t="shared" si="10"/>
        <v>16</v>
      </c>
      <c r="E162" s="187">
        <f t="shared" si="11"/>
        <v>11</v>
      </c>
      <c r="F162" s="187">
        <f t="shared" si="12"/>
        <v>27</v>
      </c>
      <c r="G162" s="140">
        <v>1</v>
      </c>
      <c r="H162" s="140"/>
      <c r="I162" s="140">
        <v>1</v>
      </c>
      <c r="J162" s="140"/>
      <c r="K162" s="140"/>
      <c r="L162" s="140"/>
      <c r="M162" s="140"/>
      <c r="N162" s="140"/>
      <c r="O162" s="140"/>
      <c r="P162" s="140">
        <v>14</v>
      </c>
      <c r="Q162" s="140">
        <v>8</v>
      </c>
      <c r="R162" s="140">
        <v>22</v>
      </c>
      <c r="S162" s="140"/>
      <c r="T162" s="140"/>
      <c r="U162" s="140"/>
      <c r="V162" s="140"/>
      <c r="W162" s="140"/>
      <c r="X162" s="140"/>
      <c r="Y162" s="140">
        <v>1</v>
      </c>
      <c r="Z162" s="140">
        <v>3</v>
      </c>
      <c r="AA162" s="194">
        <v>4</v>
      </c>
    </row>
    <row r="163" spans="1:27" x14ac:dyDescent="0.2">
      <c r="A163" s="216">
        <v>13.131399999999999</v>
      </c>
      <c r="B163" s="142" t="s">
        <v>187</v>
      </c>
      <c r="C163" s="217" t="s">
        <v>522</v>
      </c>
      <c r="D163" s="186">
        <f t="shared" si="10"/>
        <v>30</v>
      </c>
      <c r="E163" s="187">
        <f t="shared" si="11"/>
        <v>55</v>
      </c>
      <c r="F163" s="187">
        <f t="shared" si="12"/>
        <v>85</v>
      </c>
      <c r="G163" s="140">
        <v>1</v>
      </c>
      <c r="H163" s="140"/>
      <c r="I163" s="140">
        <v>1</v>
      </c>
      <c r="J163" s="140"/>
      <c r="K163" s="140"/>
      <c r="L163" s="140"/>
      <c r="M163" s="140">
        <v>2</v>
      </c>
      <c r="N163" s="140"/>
      <c r="O163" s="140">
        <v>2</v>
      </c>
      <c r="P163" s="140">
        <v>24</v>
      </c>
      <c r="Q163" s="140">
        <v>48</v>
      </c>
      <c r="R163" s="140">
        <v>72</v>
      </c>
      <c r="S163" s="140"/>
      <c r="T163" s="140"/>
      <c r="U163" s="140"/>
      <c r="V163" s="140"/>
      <c r="W163" s="140"/>
      <c r="X163" s="140"/>
      <c r="Y163" s="140">
        <v>3</v>
      </c>
      <c r="Z163" s="140">
        <v>7</v>
      </c>
      <c r="AA163" s="194">
        <v>10</v>
      </c>
    </row>
    <row r="164" spans="1:27" x14ac:dyDescent="0.2">
      <c r="A164" s="216">
        <v>13.131600000000001</v>
      </c>
      <c r="B164" s="142" t="s">
        <v>189</v>
      </c>
      <c r="C164" s="217" t="s">
        <v>523</v>
      </c>
      <c r="D164" s="186">
        <f t="shared" si="10"/>
        <v>56</v>
      </c>
      <c r="E164" s="187">
        <f t="shared" si="11"/>
        <v>12</v>
      </c>
      <c r="F164" s="187">
        <f t="shared" si="12"/>
        <v>68</v>
      </c>
      <c r="G164" s="140">
        <v>2</v>
      </c>
      <c r="H164" s="140">
        <v>1</v>
      </c>
      <c r="I164" s="140">
        <v>3</v>
      </c>
      <c r="J164" s="140"/>
      <c r="K164" s="140"/>
      <c r="L164" s="140"/>
      <c r="M164" s="140">
        <v>5</v>
      </c>
      <c r="N164" s="140"/>
      <c r="O164" s="140">
        <v>5</v>
      </c>
      <c r="P164" s="140">
        <v>49</v>
      </c>
      <c r="Q164" s="140">
        <v>11</v>
      </c>
      <c r="R164" s="140">
        <v>60</v>
      </c>
      <c r="S164" s="140"/>
      <c r="T164" s="140"/>
      <c r="U164" s="140"/>
      <c r="V164" s="140"/>
      <c r="W164" s="140"/>
      <c r="X164" s="140"/>
      <c r="Y164" s="140"/>
      <c r="Z164" s="140"/>
      <c r="AA164" s="194"/>
    </row>
    <row r="165" spans="1:27" x14ac:dyDescent="0.2">
      <c r="A165" s="216">
        <v>13.1318</v>
      </c>
      <c r="B165" s="142" t="s">
        <v>191</v>
      </c>
      <c r="C165" s="217" t="s">
        <v>524</v>
      </c>
      <c r="D165" s="186">
        <f t="shared" si="10"/>
        <v>12</v>
      </c>
      <c r="E165" s="187">
        <f t="shared" si="11"/>
        <v>3</v>
      </c>
      <c r="F165" s="187">
        <f t="shared" si="12"/>
        <v>15</v>
      </c>
      <c r="G165" s="140"/>
      <c r="H165" s="140"/>
      <c r="I165" s="140"/>
      <c r="J165" s="140"/>
      <c r="K165" s="140"/>
      <c r="L165" s="140"/>
      <c r="M165" s="140"/>
      <c r="N165" s="140"/>
      <c r="O165" s="140"/>
      <c r="P165" s="140">
        <v>11</v>
      </c>
      <c r="Q165" s="140">
        <v>3</v>
      </c>
      <c r="R165" s="140">
        <v>14</v>
      </c>
      <c r="S165" s="140"/>
      <c r="T165" s="140"/>
      <c r="U165" s="140"/>
      <c r="V165" s="140"/>
      <c r="W165" s="140"/>
      <c r="X165" s="140"/>
      <c r="Y165" s="140">
        <v>1</v>
      </c>
      <c r="Z165" s="140"/>
      <c r="AA165" s="194">
        <v>1</v>
      </c>
    </row>
    <row r="166" spans="1:27" x14ac:dyDescent="0.2">
      <c r="A166" s="216">
        <v>13.132199999999999</v>
      </c>
      <c r="B166" s="142" t="s">
        <v>172</v>
      </c>
      <c r="C166" s="217" t="s">
        <v>525</v>
      </c>
      <c r="D166" s="186">
        <f t="shared" si="10"/>
        <v>42</v>
      </c>
      <c r="E166" s="187">
        <f t="shared" si="11"/>
        <v>17</v>
      </c>
      <c r="F166" s="187">
        <f t="shared" si="12"/>
        <v>59</v>
      </c>
      <c r="G166" s="140"/>
      <c r="H166" s="140"/>
      <c r="I166" s="140"/>
      <c r="J166" s="140"/>
      <c r="K166" s="140"/>
      <c r="L166" s="140"/>
      <c r="M166" s="140">
        <v>3</v>
      </c>
      <c r="N166" s="140"/>
      <c r="O166" s="140">
        <v>3</v>
      </c>
      <c r="P166" s="140">
        <v>36</v>
      </c>
      <c r="Q166" s="140">
        <v>14</v>
      </c>
      <c r="R166" s="140">
        <v>50</v>
      </c>
      <c r="S166" s="140"/>
      <c r="T166" s="140"/>
      <c r="U166" s="140"/>
      <c r="V166" s="140"/>
      <c r="W166" s="140"/>
      <c r="X166" s="140"/>
      <c r="Y166" s="140">
        <v>3</v>
      </c>
      <c r="Z166" s="140">
        <v>3</v>
      </c>
      <c r="AA166" s="194">
        <v>6</v>
      </c>
    </row>
    <row r="167" spans="1:27" x14ac:dyDescent="0.2">
      <c r="A167" s="216">
        <v>13.132300000000001</v>
      </c>
      <c r="B167" s="142" t="s">
        <v>174</v>
      </c>
      <c r="C167" s="217" t="s">
        <v>526</v>
      </c>
      <c r="D167" s="186">
        <f t="shared" si="10"/>
        <v>40</v>
      </c>
      <c r="E167" s="187">
        <f t="shared" si="11"/>
        <v>19</v>
      </c>
      <c r="F167" s="187">
        <f t="shared" si="12"/>
        <v>59</v>
      </c>
      <c r="G167" s="140"/>
      <c r="H167" s="140"/>
      <c r="I167" s="140"/>
      <c r="J167" s="140"/>
      <c r="K167" s="140"/>
      <c r="L167" s="140"/>
      <c r="M167" s="140">
        <v>2</v>
      </c>
      <c r="N167" s="140">
        <v>2</v>
      </c>
      <c r="O167" s="140">
        <v>4</v>
      </c>
      <c r="P167" s="140">
        <v>38</v>
      </c>
      <c r="Q167" s="140">
        <v>15</v>
      </c>
      <c r="R167" s="140">
        <v>53</v>
      </c>
      <c r="S167" s="140"/>
      <c r="T167" s="140"/>
      <c r="U167" s="140"/>
      <c r="V167" s="140"/>
      <c r="W167" s="140"/>
      <c r="X167" s="140"/>
      <c r="Y167" s="140"/>
      <c r="Z167" s="140">
        <v>2</v>
      </c>
      <c r="AA167" s="194">
        <v>2</v>
      </c>
    </row>
    <row r="168" spans="1:27" x14ac:dyDescent="0.2">
      <c r="A168" s="216">
        <v>13.1328</v>
      </c>
      <c r="B168" s="142" t="s">
        <v>193</v>
      </c>
      <c r="C168" s="217" t="s">
        <v>527</v>
      </c>
      <c r="D168" s="186">
        <f t="shared" si="10"/>
        <v>21</v>
      </c>
      <c r="E168" s="187">
        <f t="shared" si="11"/>
        <v>31</v>
      </c>
      <c r="F168" s="187">
        <f t="shared" si="12"/>
        <v>52</v>
      </c>
      <c r="G168" s="140"/>
      <c r="H168" s="140"/>
      <c r="I168" s="140"/>
      <c r="J168" s="140"/>
      <c r="K168" s="140"/>
      <c r="L168" s="140"/>
      <c r="M168" s="140">
        <v>2</v>
      </c>
      <c r="N168" s="140">
        <v>3</v>
      </c>
      <c r="O168" s="140">
        <v>5</v>
      </c>
      <c r="P168" s="140">
        <v>17</v>
      </c>
      <c r="Q168" s="140">
        <v>24</v>
      </c>
      <c r="R168" s="140">
        <v>41</v>
      </c>
      <c r="S168" s="140"/>
      <c r="T168" s="140"/>
      <c r="U168" s="140"/>
      <c r="V168" s="140"/>
      <c r="W168" s="140"/>
      <c r="X168" s="140"/>
      <c r="Y168" s="140">
        <v>2</v>
      </c>
      <c r="Z168" s="140">
        <v>4</v>
      </c>
      <c r="AA168" s="194">
        <v>6</v>
      </c>
    </row>
    <row r="169" spans="1:27" x14ac:dyDescent="0.2">
      <c r="A169" s="216">
        <v>13.132899999999999</v>
      </c>
      <c r="B169" s="142" t="s">
        <v>195</v>
      </c>
      <c r="C169" s="217" t="s">
        <v>528</v>
      </c>
      <c r="D169" s="186">
        <f t="shared" si="10"/>
        <v>9</v>
      </c>
      <c r="E169" s="187">
        <f t="shared" si="11"/>
        <v>9</v>
      </c>
      <c r="F169" s="187">
        <f t="shared" si="12"/>
        <v>18</v>
      </c>
      <c r="G169" s="140"/>
      <c r="H169" s="140"/>
      <c r="I169" s="140"/>
      <c r="J169" s="140"/>
      <c r="K169" s="140"/>
      <c r="L169" s="140"/>
      <c r="M169" s="140">
        <v>1</v>
      </c>
      <c r="N169" s="140"/>
      <c r="O169" s="140">
        <v>1</v>
      </c>
      <c r="P169" s="140">
        <v>8</v>
      </c>
      <c r="Q169" s="140">
        <v>9</v>
      </c>
      <c r="R169" s="140">
        <v>17</v>
      </c>
      <c r="S169" s="140"/>
      <c r="T169" s="140"/>
      <c r="U169" s="140"/>
      <c r="V169" s="140"/>
      <c r="W169" s="140"/>
      <c r="X169" s="140"/>
      <c r="Y169" s="140"/>
      <c r="Z169" s="140"/>
      <c r="AA169" s="194"/>
    </row>
    <row r="170" spans="1:27" x14ac:dyDescent="0.2">
      <c r="A170" s="216">
        <v>13.132999999999999</v>
      </c>
      <c r="B170" s="142" t="s">
        <v>197</v>
      </c>
      <c r="C170" s="217" t="s">
        <v>529</v>
      </c>
      <c r="D170" s="186">
        <f t="shared" si="10"/>
        <v>30</v>
      </c>
      <c r="E170" s="187">
        <f t="shared" si="11"/>
        <v>11</v>
      </c>
      <c r="F170" s="187">
        <f t="shared" si="12"/>
        <v>41</v>
      </c>
      <c r="G170" s="140">
        <v>1</v>
      </c>
      <c r="H170" s="140"/>
      <c r="I170" s="140">
        <v>1</v>
      </c>
      <c r="J170" s="140"/>
      <c r="K170" s="140"/>
      <c r="L170" s="140"/>
      <c r="M170" s="140"/>
      <c r="N170" s="140"/>
      <c r="O170" s="140"/>
      <c r="P170" s="140">
        <v>23</v>
      </c>
      <c r="Q170" s="140">
        <v>9</v>
      </c>
      <c r="R170" s="140">
        <v>32</v>
      </c>
      <c r="S170" s="140"/>
      <c r="T170" s="140"/>
      <c r="U170" s="140"/>
      <c r="V170" s="140"/>
      <c r="W170" s="140"/>
      <c r="X170" s="140"/>
      <c r="Y170" s="140">
        <v>6</v>
      </c>
      <c r="Z170" s="140">
        <v>2</v>
      </c>
      <c r="AA170" s="194">
        <v>8</v>
      </c>
    </row>
    <row r="171" spans="1:27" x14ac:dyDescent="0.2">
      <c r="A171" s="212" t="s">
        <v>40</v>
      </c>
      <c r="B171" s="136"/>
      <c r="C171" s="213"/>
      <c r="D171" s="191">
        <f t="shared" si="10"/>
        <v>428</v>
      </c>
      <c r="E171" s="137">
        <f t="shared" si="11"/>
        <v>155</v>
      </c>
      <c r="F171" s="137">
        <f t="shared" si="12"/>
        <v>583</v>
      </c>
      <c r="G171" s="137"/>
      <c r="H171" s="137"/>
      <c r="I171" s="137"/>
      <c r="J171" s="137">
        <v>1</v>
      </c>
      <c r="K171" s="137"/>
      <c r="L171" s="137">
        <v>1</v>
      </c>
      <c r="M171" s="137">
        <v>4</v>
      </c>
      <c r="N171" s="137">
        <v>1</v>
      </c>
      <c r="O171" s="137">
        <v>5</v>
      </c>
      <c r="P171" s="137">
        <v>220</v>
      </c>
      <c r="Q171" s="137">
        <v>82</v>
      </c>
      <c r="R171" s="137">
        <v>302</v>
      </c>
      <c r="S171" s="137"/>
      <c r="T171" s="137"/>
      <c r="U171" s="137"/>
      <c r="V171" s="137">
        <v>17</v>
      </c>
      <c r="W171" s="137">
        <v>3</v>
      </c>
      <c r="X171" s="137">
        <v>20</v>
      </c>
      <c r="Y171" s="137">
        <v>186</v>
      </c>
      <c r="Z171" s="137">
        <v>69</v>
      </c>
      <c r="AA171" s="192">
        <v>255</v>
      </c>
    </row>
    <row r="172" spans="1:27" x14ac:dyDescent="0.2">
      <c r="A172" s="214" t="s">
        <v>45</v>
      </c>
      <c r="B172" s="138"/>
      <c r="C172" s="215"/>
      <c r="D172" s="193">
        <f t="shared" si="10"/>
        <v>207</v>
      </c>
      <c r="E172" s="140">
        <f t="shared" si="11"/>
        <v>90</v>
      </c>
      <c r="F172" s="140">
        <f t="shared" si="12"/>
        <v>297</v>
      </c>
      <c r="G172" s="140"/>
      <c r="H172" s="140"/>
      <c r="I172" s="140"/>
      <c r="J172" s="140"/>
      <c r="K172" s="140"/>
      <c r="L172" s="140"/>
      <c r="M172" s="140">
        <v>2</v>
      </c>
      <c r="N172" s="140">
        <v>1</v>
      </c>
      <c r="O172" s="140">
        <v>3</v>
      </c>
      <c r="P172" s="140">
        <v>109</v>
      </c>
      <c r="Q172" s="140">
        <v>51</v>
      </c>
      <c r="R172" s="140">
        <v>160</v>
      </c>
      <c r="S172" s="140"/>
      <c r="T172" s="140"/>
      <c r="U172" s="140"/>
      <c r="V172" s="140">
        <v>6</v>
      </c>
      <c r="W172" s="140">
        <v>2</v>
      </c>
      <c r="X172" s="140">
        <v>8</v>
      </c>
      <c r="Y172" s="140">
        <v>90</v>
      </c>
      <c r="Z172" s="140">
        <v>36</v>
      </c>
      <c r="AA172" s="194">
        <v>126</v>
      </c>
    </row>
    <row r="173" spans="1:27" x14ac:dyDescent="0.2">
      <c r="A173" s="216">
        <v>13.030099999999999</v>
      </c>
      <c r="B173" s="142" t="s">
        <v>205</v>
      </c>
      <c r="C173" s="217" t="s">
        <v>530</v>
      </c>
      <c r="D173" s="186">
        <f t="shared" si="10"/>
        <v>122</v>
      </c>
      <c r="E173" s="187">
        <f t="shared" si="11"/>
        <v>66</v>
      </c>
      <c r="F173" s="187">
        <f t="shared" si="12"/>
        <v>188</v>
      </c>
      <c r="G173" s="140"/>
      <c r="H173" s="140"/>
      <c r="I173" s="140"/>
      <c r="J173" s="140"/>
      <c r="K173" s="140"/>
      <c r="L173" s="140"/>
      <c r="M173" s="140">
        <v>2</v>
      </c>
      <c r="N173" s="140">
        <v>1</v>
      </c>
      <c r="O173" s="140">
        <v>3</v>
      </c>
      <c r="P173" s="140">
        <v>65</v>
      </c>
      <c r="Q173" s="140">
        <v>37</v>
      </c>
      <c r="R173" s="140">
        <v>102</v>
      </c>
      <c r="S173" s="140"/>
      <c r="T173" s="140"/>
      <c r="U173" s="140"/>
      <c r="V173" s="140">
        <v>4</v>
      </c>
      <c r="W173" s="140"/>
      <c r="X173" s="140">
        <v>4</v>
      </c>
      <c r="Y173" s="140">
        <v>51</v>
      </c>
      <c r="Z173" s="140">
        <v>28</v>
      </c>
      <c r="AA173" s="194">
        <v>79</v>
      </c>
    </row>
    <row r="174" spans="1:27" x14ac:dyDescent="0.2">
      <c r="A174" s="216">
        <v>13.040100000000001</v>
      </c>
      <c r="B174" s="142" t="s">
        <v>230</v>
      </c>
      <c r="C174" s="217" t="s">
        <v>531</v>
      </c>
      <c r="D174" s="186">
        <f t="shared" si="10"/>
        <v>1</v>
      </c>
      <c r="E174" s="187">
        <f t="shared" si="11"/>
        <v>0</v>
      </c>
      <c r="F174" s="187">
        <f t="shared" si="12"/>
        <v>1</v>
      </c>
      <c r="G174" s="140"/>
      <c r="H174" s="140"/>
      <c r="I174" s="140"/>
      <c r="J174" s="140"/>
      <c r="K174" s="140"/>
      <c r="L174" s="140"/>
      <c r="M174" s="140"/>
      <c r="N174" s="140"/>
      <c r="O174" s="140"/>
      <c r="P174" s="140">
        <v>1</v>
      </c>
      <c r="Q174" s="140"/>
      <c r="R174" s="140">
        <v>1</v>
      </c>
      <c r="S174" s="140"/>
      <c r="T174" s="140"/>
      <c r="U174" s="140"/>
      <c r="V174" s="140"/>
      <c r="W174" s="140"/>
      <c r="X174" s="140"/>
      <c r="Y174" s="140"/>
      <c r="Z174" s="140"/>
      <c r="AA174" s="194"/>
    </row>
    <row r="175" spans="1:27" x14ac:dyDescent="0.2">
      <c r="A175" s="218"/>
      <c r="B175" s="142" t="s">
        <v>232</v>
      </c>
      <c r="C175" s="217" t="s">
        <v>210</v>
      </c>
      <c r="D175" s="186">
        <f t="shared" si="10"/>
        <v>56</v>
      </c>
      <c r="E175" s="187">
        <f t="shared" si="11"/>
        <v>19</v>
      </c>
      <c r="F175" s="187">
        <f t="shared" si="12"/>
        <v>75</v>
      </c>
      <c r="G175" s="140"/>
      <c r="H175" s="140"/>
      <c r="I175" s="140"/>
      <c r="J175" s="140"/>
      <c r="K175" s="140"/>
      <c r="L175" s="140"/>
      <c r="M175" s="140"/>
      <c r="N175" s="140"/>
      <c r="O175" s="140"/>
      <c r="P175" s="140">
        <v>30</v>
      </c>
      <c r="Q175" s="140">
        <v>11</v>
      </c>
      <c r="R175" s="140">
        <v>41</v>
      </c>
      <c r="S175" s="140"/>
      <c r="T175" s="140"/>
      <c r="U175" s="140"/>
      <c r="V175" s="140"/>
      <c r="W175" s="140">
        <v>1</v>
      </c>
      <c r="X175" s="140">
        <v>1</v>
      </c>
      <c r="Y175" s="140">
        <v>26</v>
      </c>
      <c r="Z175" s="140">
        <v>7</v>
      </c>
      <c r="AA175" s="194">
        <v>33</v>
      </c>
    </row>
    <row r="176" spans="1:27" x14ac:dyDescent="0.2">
      <c r="A176" s="216">
        <v>13.110099999999999</v>
      </c>
      <c r="B176" s="142" t="s">
        <v>233</v>
      </c>
      <c r="C176" s="217" t="s">
        <v>532</v>
      </c>
      <c r="D176" s="186">
        <f t="shared" si="10"/>
        <v>28</v>
      </c>
      <c r="E176" s="187">
        <f t="shared" si="11"/>
        <v>5</v>
      </c>
      <c r="F176" s="187">
        <f t="shared" si="12"/>
        <v>33</v>
      </c>
      <c r="G176" s="140"/>
      <c r="H176" s="140"/>
      <c r="I176" s="140"/>
      <c r="J176" s="140"/>
      <c r="K176" s="140"/>
      <c r="L176" s="140"/>
      <c r="M176" s="140"/>
      <c r="N176" s="140"/>
      <c r="O176" s="140"/>
      <c r="P176" s="140">
        <v>13</v>
      </c>
      <c r="Q176" s="140">
        <v>3</v>
      </c>
      <c r="R176" s="140">
        <v>16</v>
      </c>
      <c r="S176" s="140"/>
      <c r="T176" s="140"/>
      <c r="U176" s="140"/>
      <c r="V176" s="140">
        <v>2</v>
      </c>
      <c r="W176" s="140">
        <v>1</v>
      </c>
      <c r="X176" s="140">
        <v>3</v>
      </c>
      <c r="Y176" s="140">
        <v>13</v>
      </c>
      <c r="Z176" s="140">
        <v>1</v>
      </c>
      <c r="AA176" s="194">
        <v>14</v>
      </c>
    </row>
    <row r="177" spans="1:27" x14ac:dyDescent="0.2">
      <c r="A177" s="214" t="s">
        <v>422</v>
      </c>
      <c r="B177" s="138"/>
      <c r="C177" s="215"/>
      <c r="D177" s="193">
        <f t="shared" si="10"/>
        <v>221</v>
      </c>
      <c r="E177" s="140">
        <f t="shared" si="11"/>
        <v>65</v>
      </c>
      <c r="F177" s="140">
        <f t="shared" si="12"/>
        <v>286</v>
      </c>
      <c r="G177" s="140"/>
      <c r="H177" s="140"/>
      <c r="I177" s="140"/>
      <c r="J177" s="140">
        <v>1</v>
      </c>
      <c r="K177" s="140"/>
      <c r="L177" s="140">
        <v>1</v>
      </c>
      <c r="M177" s="140">
        <v>2</v>
      </c>
      <c r="N177" s="140"/>
      <c r="O177" s="140">
        <v>2</v>
      </c>
      <c r="P177" s="140">
        <v>111</v>
      </c>
      <c r="Q177" s="140">
        <v>31</v>
      </c>
      <c r="R177" s="140">
        <v>142</v>
      </c>
      <c r="S177" s="140"/>
      <c r="T177" s="140"/>
      <c r="U177" s="140"/>
      <c r="V177" s="140">
        <v>11</v>
      </c>
      <c r="W177" s="140">
        <v>1</v>
      </c>
      <c r="X177" s="140">
        <v>12</v>
      </c>
      <c r="Y177" s="140">
        <v>96</v>
      </c>
      <c r="Z177" s="140">
        <v>33</v>
      </c>
      <c r="AA177" s="194">
        <v>129</v>
      </c>
    </row>
    <row r="178" spans="1:27" x14ac:dyDescent="0.2">
      <c r="A178" s="216">
        <v>13.030099999999999</v>
      </c>
      <c r="B178" s="142" t="s">
        <v>205</v>
      </c>
      <c r="C178" s="217" t="s">
        <v>530</v>
      </c>
      <c r="D178" s="186">
        <f t="shared" si="10"/>
        <v>31</v>
      </c>
      <c r="E178" s="187">
        <f t="shared" si="11"/>
        <v>17</v>
      </c>
      <c r="F178" s="187">
        <f t="shared" si="12"/>
        <v>48</v>
      </c>
      <c r="G178" s="140"/>
      <c r="H178" s="140"/>
      <c r="I178" s="140"/>
      <c r="J178" s="140"/>
      <c r="K178" s="140"/>
      <c r="L178" s="140"/>
      <c r="M178" s="140"/>
      <c r="N178" s="140"/>
      <c r="O178" s="140"/>
      <c r="P178" s="140">
        <v>19</v>
      </c>
      <c r="Q178" s="140">
        <v>9</v>
      </c>
      <c r="R178" s="140">
        <v>28</v>
      </c>
      <c r="S178" s="140"/>
      <c r="T178" s="140"/>
      <c r="U178" s="140"/>
      <c r="V178" s="140">
        <v>3</v>
      </c>
      <c r="W178" s="140"/>
      <c r="X178" s="140">
        <v>3</v>
      </c>
      <c r="Y178" s="140">
        <v>9</v>
      </c>
      <c r="Z178" s="140">
        <v>8</v>
      </c>
      <c r="AA178" s="194">
        <v>17</v>
      </c>
    </row>
    <row r="179" spans="1:27" x14ac:dyDescent="0.2">
      <c r="A179" s="216">
        <v>13.040100000000001</v>
      </c>
      <c r="B179" s="142" t="s">
        <v>209</v>
      </c>
      <c r="C179" s="217" t="s">
        <v>210</v>
      </c>
      <c r="D179" s="186">
        <f t="shared" si="10"/>
        <v>31</v>
      </c>
      <c r="E179" s="187">
        <f t="shared" si="11"/>
        <v>4</v>
      </c>
      <c r="F179" s="187">
        <f t="shared" si="12"/>
        <v>35</v>
      </c>
      <c r="G179" s="140"/>
      <c r="H179" s="140"/>
      <c r="I179" s="140"/>
      <c r="J179" s="140"/>
      <c r="K179" s="140"/>
      <c r="L179" s="140"/>
      <c r="M179" s="140"/>
      <c r="N179" s="140"/>
      <c r="O179" s="140"/>
      <c r="P179" s="140">
        <v>14</v>
      </c>
      <c r="Q179" s="140">
        <v>3</v>
      </c>
      <c r="R179" s="140">
        <v>17</v>
      </c>
      <c r="S179" s="140"/>
      <c r="T179" s="140"/>
      <c r="U179" s="140"/>
      <c r="V179" s="140">
        <v>3</v>
      </c>
      <c r="W179" s="140"/>
      <c r="X179" s="140">
        <v>3</v>
      </c>
      <c r="Y179" s="140">
        <v>14</v>
      </c>
      <c r="Z179" s="140">
        <v>1</v>
      </c>
      <c r="AA179" s="194">
        <v>15</v>
      </c>
    </row>
    <row r="180" spans="1:27" x14ac:dyDescent="0.2">
      <c r="A180" s="216">
        <v>13.0601</v>
      </c>
      <c r="B180" s="142" t="s">
        <v>211</v>
      </c>
      <c r="C180" s="217" t="s">
        <v>212</v>
      </c>
      <c r="D180" s="186">
        <f t="shared" si="10"/>
        <v>9</v>
      </c>
      <c r="E180" s="187">
        <f t="shared" si="11"/>
        <v>1</v>
      </c>
      <c r="F180" s="187">
        <f t="shared" si="12"/>
        <v>10</v>
      </c>
      <c r="G180" s="140"/>
      <c r="H180" s="140"/>
      <c r="I180" s="140"/>
      <c r="J180" s="140"/>
      <c r="K180" s="140"/>
      <c r="L180" s="140"/>
      <c r="M180" s="140"/>
      <c r="N180" s="140"/>
      <c r="O180" s="140"/>
      <c r="P180" s="140">
        <v>5</v>
      </c>
      <c r="Q180" s="140">
        <v>1</v>
      </c>
      <c r="R180" s="140">
        <v>6</v>
      </c>
      <c r="S180" s="140"/>
      <c r="T180" s="140"/>
      <c r="U180" s="140"/>
      <c r="V180" s="140">
        <v>1</v>
      </c>
      <c r="W180" s="140"/>
      <c r="X180" s="140">
        <v>1</v>
      </c>
      <c r="Y180" s="140">
        <v>3</v>
      </c>
      <c r="Z180" s="140"/>
      <c r="AA180" s="194">
        <v>3</v>
      </c>
    </row>
    <row r="181" spans="1:27" x14ac:dyDescent="0.2">
      <c r="A181" s="218"/>
      <c r="B181" s="142" t="s">
        <v>213</v>
      </c>
      <c r="C181" s="217" t="s">
        <v>533</v>
      </c>
      <c r="D181" s="186">
        <f t="shared" si="10"/>
        <v>5</v>
      </c>
      <c r="E181" s="187">
        <f t="shared" si="11"/>
        <v>2</v>
      </c>
      <c r="F181" s="187">
        <f t="shared" si="12"/>
        <v>7</v>
      </c>
      <c r="G181" s="140"/>
      <c r="H181" s="140"/>
      <c r="I181" s="140"/>
      <c r="J181" s="140"/>
      <c r="K181" s="140"/>
      <c r="L181" s="140"/>
      <c r="M181" s="140"/>
      <c r="N181" s="140"/>
      <c r="O181" s="140"/>
      <c r="P181" s="140">
        <v>2</v>
      </c>
      <c r="Q181" s="140">
        <v>1</v>
      </c>
      <c r="R181" s="140">
        <v>3</v>
      </c>
      <c r="S181" s="140"/>
      <c r="T181" s="140"/>
      <c r="U181" s="140"/>
      <c r="V181" s="140"/>
      <c r="W181" s="140"/>
      <c r="X181" s="140"/>
      <c r="Y181" s="140">
        <v>3</v>
      </c>
      <c r="Z181" s="140">
        <v>1</v>
      </c>
      <c r="AA181" s="194">
        <v>4</v>
      </c>
    </row>
    <row r="182" spans="1:27" x14ac:dyDescent="0.2">
      <c r="A182" s="216">
        <v>13.100099999999999</v>
      </c>
      <c r="B182" s="142" t="s">
        <v>593</v>
      </c>
      <c r="C182" s="217" t="s">
        <v>594</v>
      </c>
      <c r="D182" s="186">
        <f t="shared" si="10"/>
        <v>25</v>
      </c>
      <c r="E182" s="187">
        <f t="shared" si="11"/>
        <v>2</v>
      </c>
      <c r="F182" s="187">
        <f t="shared" si="12"/>
        <v>27</v>
      </c>
      <c r="G182" s="140"/>
      <c r="H182" s="140"/>
      <c r="I182" s="140"/>
      <c r="J182" s="140"/>
      <c r="K182" s="140"/>
      <c r="L182" s="140"/>
      <c r="M182" s="140"/>
      <c r="N182" s="140"/>
      <c r="O182" s="140"/>
      <c r="P182" s="140">
        <v>8</v>
      </c>
      <c r="Q182" s="140">
        <v>1</v>
      </c>
      <c r="R182" s="140">
        <v>9</v>
      </c>
      <c r="S182" s="140"/>
      <c r="T182" s="140"/>
      <c r="U182" s="140"/>
      <c r="V182" s="140">
        <v>2</v>
      </c>
      <c r="W182" s="140"/>
      <c r="X182" s="140">
        <v>2</v>
      </c>
      <c r="Y182" s="140">
        <v>15</v>
      </c>
      <c r="Z182" s="140">
        <v>1</v>
      </c>
      <c r="AA182" s="194">
        <v>16</v>
      </c>
    </row>
    <row r="183" spans="1:27" x14ac:dyDescent="0.2">
      <c r="A183" s="218"/>
      <c r="B183" s="142" t="s">
        <v>215</v>
      </c>
      <c r="C183" s="217" t="s">
        <v>516</v>
      </c>
      <c r="D183" s="186">
        <f t="shared" si="10"/>
        <v>1</v>
      </c>
      <c r="E183" s="187">
        <f t="shared" si="11"/>
        <v>0</v>
      </c>
      <c r="F183" s="187">
        <f t="shared" si="12"/>
        <v>1</v>
      </c>
      <c r="G183" s="140"/>
      <c r="H183" s="140"/>
      <c r="I183" s="140"/>
      <c r="J183" s="140"/>
      <c r="K183" s="140"/>
      <c r="L183" s="140"/>
      <c r="M183" s="140"/>
      <c r="N183" s="140"/>
      <c r="O183" s="140"/>
      <c r="P183" s="140">
        <v>1</v>
      </c>
      <c r="Q183" s="140"/>
      <c r="R183" s="140">
        <v>1</v>
      </c>
      <c r="S183" s="140"/>
      <c r="T183" s="140"/>
      <c r="U183" s="140"/>
      <c r="V183" s="140"/>
      <c r="W183" s="140"/>
      <c r="X183" s="140"/>
      <c r="Y183" s="140"/>
      <c r="Z183" s="140"/>
      <c r="AA183" s="194"/>
    </row>
    <row r="184" spans="1:27" x14ac:dyDescent="0.2">
      <c r="A184" s="216">
        <v>13.110099999999999</v>
      </c>
      <c r="B184" s="142" t="s">
        <v>216</v>
      </c>
      <c r="C184" s="217" t="s">
        <v>532</v>
      </c>
      <c r="D184" s="186">
        <f t="shared" si="10"/>
        <v>35</v>
      </c>
      <c r="E184" s="187">
        <f t="shared" si="11"/>
        <v>6</v>
      </c>
      <c r="F184" s="187">
        <f t="shared" si="12"/>
        <v>41</v>
      </c>
      <c r="G184" s="140"/>
      <c r="H184" s="140"/>
      <c r="I184" s="140"/>
      <c r="J184" s="140"/>
      <c r="K184" s="140"/>
      <c r="L184" s="140"/>
      <c r="M184" s="140"/>
      <c r="N184" s="140"/>
      <c r="O184" s="140"/>
      <c r="P184" s="140">
        <v>19</v>
      </c>
      <c r="Q184" s="140">
        <v>4</v>
      </c>
      <c r="R184" s="140">
        <v>23</v>
      </c>
      <c r="S184" s="140"/>
      <c r="T184" s="140"/>
      <c r="U184" s="140"/>
      <c r="V184" s="140"/>
      <c r="W184" s="140"/>
      <c r="X184" s="140"/>
      <c r="Y184" s="140">
        <v>16</v>
      </c>
      <c r="Z184" s="140">
        <v>2</v>
      </c>
      <c r="AA184" s="194">
        <v>18</v>
      </c>
    </row>
    <row r="185" spans="1:27" x14ac:dyDescent="0.2">
      <c r="A185" s="216">
        <v>13.121</v>
      </c>
      <c r="B185" s="142" t="s">
        <v>220</v>
      </c>
      <c r="C185" s="217" t="s">
        <v>535</v>
      </c>
      <c r="D185" s="186">
        <f t="shared" si="10"/>
        <v>16</v>
      </c>
      <c r="E185" s="187">
        <f t="shared" si="11"/>
        <v>0</v>
      </c>
      <c r="F185" s="187">
        <f t="shared" si="12"/>
        <v>16</v>
      </c>
      <c r="G185" s="140"/>
      <c r="H185" s="140"/>
      <c r="I185" s="140"/>
      <c r="J185" s="140"/>
      <c r="K185" s="140"/>
      <c r="L185" s="140"/>
      <c r="M185" s="140">
        <v>1</v>
      </c>
      <c r="N185" s="140"/>
      <c r="O185" s="140">
        <v>1</v>
      </c>
      <c r="P185" s="140">
        <v>9</v>
      </c>
      <c r="Q185" s="140"/>
      <c r="R185" s="140">
        <v>9</v>
      </c>
      <c r="S185" s="140"/>
      <c r="T185" s="140"/>
      <c r="U185" s="140"/>
      <c r="V185" s="140"/>
      <c r="W185" s="140"/>
      <c r="X185" s="140"/>
      <c r="Y185" s="140">
        <v>6</v>
      </c>
      <c r="Z185" s="140"/>
      <c r="AA185" s="194">
        <v>6</v>
      </c>
    </row>
    <row r="186" spans="1:27" x14ac:dyDescent="0.2">
      <c r="A186" s="218"/>
      <c r="B186" s="142" t="s">
        <v>218</v>
      </c>
      <c r="C186" s="217" t="s">
        <v>536</v>
      </c>
      <c r="D186" s="186">
        <f t="shared" si="10"/>
        <v>30</v>
      </c>
      <c r="E186" s="187">
        <f t="shared" si="11"/>
        <v>0</v>
      </c>
      <c r="F186" s="187">
        <f t="shared" si="12"/>
        <v>30</v>
      </c>
      <c r="G186" s="140"/>
      <c r="H186" s="140"/>
      <c r="I186" s="140"/>
      <c r="J186" s="140"/>
      <c r="K186" s="140"/>
      <c r="L186" s="140"/>
      <c r="M186" s="140"/>
      <c r="N186" s="140"/>
      <c r="O186" s="140"/>
      <c r="P186" s="140">
        <v>18</v>
      </c>
      <c r="Q186" s="140"/>
      <c r="R186" s="140">
        <v>18</v>
      </c>
      <c r="S186" s="140"/>
      <c r="T186" s="140"/>
      <c r="U186" s="140"/>
      <c r="V186" s="140"/>
      <c r="W186" s="140"/>
      <c r="X186" s="140"/>
      <c r="Y186" s="140">
        <v>12</v>
      </c>
      <c r="Z186" s="140"/>
      <c r="AA186" s="194">
        <v>12</v>
      </c>
    </row>
    <row r="187" spans="1:27" x14ac:dyDescent="0.2">
      <c r="A187" s="216">
        <v>13.1401</v>
      </c>
      <c r="B187" s="142" t="s">
        <v>224</v>
      </c>
      <c r="C187" s="217" t="s">
        <v>537</v>
      </c>
      <c r="D187" s="186">
        <f t="shared" si="10"/>
        <v>25</v>
      </c>
      <c r="E187" s="187">
        <f t="shared" si="11"/>
        <v>6</v>
      </c>
      <c r="F187" s="187">
        <f t="shared" si="12"/>
        <v>31</v>
      </c>
      <c r="G187" s="140"/>
      <c r="H187" s="140"/>
      <c r="I187" s="140"/>
      <c r="J187" s="140">
        <v>1</v>
      </c>
      <c r="K187" s="140"/>
      <c r="L187" s="140">
        <v>1</v>
      </c>
      <c r="M187" s="140">
        <v>1</v>
      </c>
      <c r="N187" s="140"/>
      <c r="O187" s="140">
        <v>1</v>
      </c>
      <c r="P187" s="140">
        <v>10</v>
      </c>
      <c r="Q187" s="140">
        <v>3</v>
      </c>
      <c r="R187" s="140">
        <v>13</v>
      </c>
      <c r="S187" s="140"/>
      <c r="T187" s="140"/>
      <c r="U187" s="140"/>
      <c r="V187" s="140">
        <v>1</v>
      </c>
      <c r="W187" s="140">
        <v>1</v>
      </c>
      <c r="X187" s="140">
        <v>2</v>
      </c>
      <c r="Y187" s="140">
        <v>12</v>
      </c>
      <c r="Z187" s="140">
        <v>2</v>
      </c>
      <c r="AA187" s="194">
        <v>14</v>
      </c>
    </row>
    <row r="188" spans="1:27" x14ac:dyDescent="0.2">
      <c r="A188" s="216">
        <v>19.010100000000001</v>
      </c>
      <c r="B188" s="142" t="s">
        <v>158</v>
      </c>
      <c r="C188" s="217" t="s">
        <v>513</v>
      </c>
      <c r="D188" s="186">
        <f t="shared" si="10"/>
        <v>2</v>
      </c>
      <c r="E188" s="187">
        <f t="shared" si="11"/>
        <v>0</v>
      </c>
      <c r="F188" s="187">
        <f t="shared" si="12"/>
        <v>2</v>
      </c>
      <c r="G188" s="140"/>
      <c r="H188" s="140"/>
      <c r="I188" s="140"/>
      <c r="J188" s="140"/>
      <c r="K188" s="140"/>
      <c r="L188" s="140"/>
      <c r="M188" s="140"/>
      <c r="N188" s="140"/>
      <c r="O188" s="140"/>
      <c r="P188" s="140">
        <v>2</v>
      </c>
      <c r="Q188" s="140"/>
      <c r="R188" s="140">
        <v>2</v>
      </c>
      <c r="S188" s="140"/>
      <c r="T188" s="140"/>
      <c r="U188" s="140"/>
      <c r="V188" s="140"/>
      <c r="W188" s="140"/>
      <c r="X188" s="140"/>
      <c r="Y188" s="140"/>
      <c r="Z188" s="140"/>
      <c r="AA188" s="194"/>
    </row>
    <row r="189" spans="1:27" x14ac:dyDescent="0.2">
      <c r="A189" s="216">
        <v>31.0505</v>
      </c>
      <c r="B189" s="142" t="s">
        <v>228</v>
      </c>
      <c r="C189" s="217" t="s">
        <v>539</v>
      </c>
      <c r="D189" s="186">
        <f t="shared" si="10"/>
        <v>11</v>
      </c>
      <c r="E189" s="187">
        <f t="shared" si="11"/>
        <v>27</v>
      </c>
      <c r="F189" s="187">
        <f t="shared" si="12"/>
        <v>38</v>
      </c>
      <c r="G189" s="140"/>
      <c r="H189" s="140"/>
      <c r="I189" s="140"/>
      <c r="J189" s="140"/>
      <c r="K189" s="140"/>
      <c r="L189" s="140"/>
      <c r="M189" s="140"/>
      <c r="N189" s="140"/>
      <c r="O189" s="140"/>
      <c r="P189" s="140">
        <v>4</v>
      </c>
      <c r="Q189" s="140">
        <v>9</v>
      </c>
      <c r="R189" s="140">
        <v>13</v>
      </c>
      <c r="S189" s="140"/>
      <c r="T189" s="140"/>
      <c r="U189" s="140"/>
      <c r="V189" s="140">
        <v>1</v>
      </c>
      <c r="W189" s="140"/>
      <c r="X189" s="140">
        <v>1</v>
      </c>
      <c r="Y189" s="140">
        <v>6</v>
      </c>
      <c r="Z189" s="140">
        <v>18</v>
      </c>
      <c r="AA189" s="194">
        <v>24</v>
      </c>
    </row>
    <row r="190" spans="1:27" x14ac:dyDescent="0.2">
      <c r="A190" s="219" t="s">
        <v>540</v>
      </c>
      <c r="B190" s="144"/>
      <c r="C190" s="220"/>
      <c r="D190" s="189">
        <f t="shared" si="10"/>
        <v>14</v>
      </c>
      <c r="E190" s="145">
        <f t="shared" si="11"/>
        <v>12</v>
      </c>
      <c r="F190" s="145">
        <f t="shared" si="12"/>
        <v>26</v>
      </c>
      <c r="G190" s="145"/>
      <c r="H190" s="145"/>
      <c r="I190" s="145"/>
      <c r="J190" s="145"/>
      <c r="K190" s="145"/>
      <c r="L190" s="145"/>
      <c r="M190" s="145"/>
      <c r="N190" s="145"/>
      <c r="O190" s="145"/>
      <c r="P190" s="145">
        <v>6</v>
      </c>
      <c r="Q190" s="145">
        <v>6</v>
      </c>
      <c r="R190" s="145">
        <v>12</v>
      </c>
      <c r="S190" s="145"/>
      <c r="T190" s="145"/>
      <c r="U190" s="145"/>
      <c r="V190" s="145"/>
      <c r="W190" s="145"/>
      <c r="X190" s="145"/>
      <c r="Y190" s="145">
        <v>8</v>
      </c>
      <c r="Z190" s="145">
        <v>6</v>
      </c>
      <c r="AA190" s="190">
        <v>14</v>
      </c>
    </row>
    <row r="191" spans="1:27" x14ac:dyDescent="0.2">
      <c r="A191" s="212" t="s">
        <v>12</v>
      </c>
      <c r="B191" s="136"/>
      <c r="C191" s="213"/>
      <c r="D191" s="191">
        <f t="shared" si="10"/>
        <v>14</v>
      </c>
      <c r="E191" s="137">
        <f t="shared" si="11"/>
        <v>12</v>
      </c>
      <c r="F191" s="137">
        <f t="shared" si="12"/>
        <v>26</v>
      </c>
      <c r="G191" s="137"/>
      <c r="H191" s="137"/>
      <c r="I191" s="137"/>
      <c r="J191" s="137"/>
      <c r="K191" s="137"/>
      <c r="L191" s="137"/>
      <c r="M191" s="137"/>
      <c r="N191" s="137"/>
      <c r="O191" s="137"/>
      <c r="P191" s="137">
        <v>6</v>
      </c>
      <c r="Q191" s="137">
        <v>6</v>
      </c>
      <c r="R191" s="137">
        <v>12</v>
      </c>
      <c r="S191" s="137"/>
      <c r="T191" s="137"/>
      <c r="U191" s="137"/>
      <c r="V191" s="137"/>
      <c r="W191" s="137"/>
      <c r="X191" s="137"/>
      <c r="Y191" s="137">
        <v>8</v>
      </c>
      <c r="Z191" s="137">
        <v>6</v>
      </c>
      <c r="AA191" s="192">
        <v>14</v>
      </c>
    </row>
    <row r="192" spans="1:27" x14ac:dyDescent="0.2">
      <c r="A192" s="214" t="s">
        <v>417</v>
      </c>
      <c r="B192" s="138"/>
      <c r="C192" s="215"/>
      <c r="D192" s="193">
        <f t="shared" si="10"/>
        <v>3</v>
      </c>
      <c r="E192" s="140">
        <f t="shared" si="11"/>
        <v>6</v>
      </c>
      <c r="F192" s="140">
        <f t="shared" si="12"/>
        <v>9</v>
      </c>
      <c r="G192" s="140"/>
      <c r="H192" s="140"/>
      <c r="I192" s="140"/>
      <c r="J192" s="140"/>
      <c r="K192" s="140"/>
      <c r="L192" s="140"/>
      <c r="M192" s="140"/>
      <c r="N192" s="140"/>
      <c r="O192" s="140"/>
      <c r="P192" s="140">
        <v>3</v>
      </c>
      <c r="Q192" s="140">
        <v>5</v>
      </c>
      <c r="R192" s="140">
        <v>8</v>
      </c>
      <c r="S192" s="140"/>
      <c r="T192" s="140"/>
      <c r="U192" s="140"/>
      <c r="V192" s="140"/>
      <c r="W192" s="140"/>
      <c r="X192" s="140"/>
      <c r="Y192" s="140"/>
      <c r="Z192" s="140">
        <v>1</v>
      </c>
      <c r="AA192" s="194">
        <v>1</v>
      </c>
    </row>
    <row r="193" spans="1:27" x14ac:dyDescent="0.2">
      <c r="A193" s="216" t="s">
        <v>254</v>
      </c>
      <c r="B193" s="142" t="s">
        <v>255</v>
      </c>
      <c r="C193" s="217" t="s">
        <v>544</v>
      </c>
      <c r="D193" s="186">
        <f t="shared" si="10"/>
        <v>0</v>
      </c>
      <c r="E193" s="187">
        <f t="shared" si="11"/>
        <v>1</v>
      </c>
      <c r="F193" s="187">
        <f t="shared" si="12"/>
        <v>1</v>
      </c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>
        <v>1</v>
      </c>
      <c r="R193" s="140">
        <v>1</v>
      </c>
      <c r="S193" s="140"/>
      <c r="T193" s="140"/>
      <c r="U193" s="140"/>
      <c r="V193" s="140"/>
      <c r="W193" s="140"/>
      <c r="X193" s="140"/>
      <c r="Y193" s="140"/>
      <c r="Z193" s="140"/>
      <c r="AA193" s="194"/>
    </row>
    <row r="194" spans="1:27" x14ac:dyDescent="0.2">
      <c r="A194" s="216" t="s">
        <v>257</v>
      </c>
      <c r="B194" s="142" t="s">
        <v>258</v>
      </c>
      <c r="C194" s="217" t="s">
        <v>545</v>
      </c>
      <c r="D194" s="186">
        <f t="shared" si="10"/>
        <v>0</v>
      </c>
      <c r="E194" s="187">
        <f t="shared" si="11"/>
        <v>2</v>
      </c>
      <c r="F194" s="187">
        <f t="shared" si="12"/>
        <v>2</v>
      </c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>
        <v>2</v>
      </c>
      <c r="R194" s="140">
        <v>2</v>
      </c>
      <c r="S194" s="140"/>
      <c r="T194" s="140"/>
      <c r="U194" s="140"/>
      <c r="V194" s="140"/>
      <c r="W194" s="140"/>
      <c r="X194" s="140"/>
      <c r="Y194" s="140"/>
      <c r="Z194" s="140"/>
      <c r="AA194" s="194"/>
    </row>
    <row r="195" spans="1:27" x14ac:dyDescent="0.2">
      <c r="A195" s="216" t="s">
        <v>260</v>
      </c>
      <c r="B195" s="142" t="s">
        <v>261</v>
      </c>
      <c r="C195" s="217" t="s">
        <v>546</v>
      </c>
      <c r="D195" s="186">
        <f t="shared" si="10"/>
        <v>0</v>
      </c>
      <c r="E195" s="187">
        <f t="shared" si="11"/>
        <v>1</v>
      </c>
      <c r="F195" s="187">
        <f t="shared" si="12"/>
        <v>1</v>
      </c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>
        <v>1</v>
      </c>
      <c r="AA195" s="194">
        <v>1</v>
      </c>
    </row>
    <row r="196" spans="1:27" x14ac:dyDescent="0.2">
      <c r="A196" s="216" t="s">
        <v>266</v>
      </c>
      <c r="B196" s="142" t="s">
        <v>267</v>
      </c>
      <c r="C196" s="217" t="s">
        <v>548</v>
      </c>
      <c r="D196" s="186">
        <f t="shared" si="10"/>
        <v>3</v>
      </c>
      <c r="E196" s="187">
        <f t="shared" si="11"/>
        <v>2</v>
      </c>
      <c r="F196" s="187">
        <f t="shared" si="12"/>
        <v>5</v>
      </c>
      <c r="G196" s="140"/>
      <c r="H196" s="140"/>
      <c r="I196" s="140"/>
      <c r="J196" s="140"/>
      <c r="K196" s="140"/>
      <c r="L196" s="140"/>
      <c r="M196" s="140"/>
      <c r="N196" s="140"/>
      <c r="O196" s="140"/>
      <c r="P196" s="140">
        <v>3</v>
      </c>
      <c r="Q196" s="140">
        <v>2</v>
      </c>
      <c r="R196" s="140">
        <v>5</v>
      </c>
      <c r="S196" s="140"/>
      <c r="T196" s="140"/>
      <c r="U196" s="140"/>
      <c r="V196" s="140"/>
      <c r="W196" s="140"/>
      <c r="X196" s="140"/>
      <c r="Y196" s="140"/>
      <c r="Z196" s="140"/>
      <c r="AA196" s="194"/>
    </row>
    <row r="197" spans="1:27" x14ac:dyDescent="0.2">
      <c r="A197" s="214" t="s">
        <v>428</v>
      </c>
      <c r="B197" s="138"/>
      <c r="C197" s="215"/>
      <c r="D197" s="193">
        <f t="shared" si="10"/>
        <v>11</v>
      </c>
      <c r="E197" s="140">
        <f t="shared" si="11"/>
        <v>6</v>
      </c>
      <c r="F197" s="140">
        <f t="shared" si="12"/>
        <v>17</v>
      </c>
      <c r="G197" s="140"/>
      <c r="H197" s="140"/>
      <c r="I197" s="140"/>
      <c r="J197" s="140"/>
      <c r="K197" s="140"/>
      <c r="L197" s="140"/>
      <c r="M197" s="140"/>
      <c r="N197" s="140"/>
      <c r="O197" s="140"/>
      <c r="P197" s="140">
        <v>3</v>
      </c>
      <c r="Q197" s="140">
        <v>1</v>
      </c>
      <c r="R197" s="140">
        <v>4</v>
      </c>
      <c r="S197" s="140"/>
      <c r="T197" s="140"/>
      <c r="U197" s="140"/>
      <c r="V197" s="140"/>
      <c r="W197" s="140"/>
      <c r="X197" s="140"/>
      <c r="Y197" s="140">
        <v>8</v>
      </c>
      <c r="Z197" s="140">
        <v>5</v>
      </c>
      <c r="AA197" s="194">
        <v>13</v>
      </c>
    </row>
    <row r="198" spans="1:27" x14ac:dyDescent="0.2">
      <c r="A198" s="216" t="s">
        <v>251</v>
      </c>
      <c r="B198" s="142" t="s">
        <v>251</v>
      </c>
      <c r="C198" s="217" t="s">
        <v>252</v>
      </c>
      <c r="D198" s="186">
        <f t="shared" si="10"/>
        <v>11</v>
      </c>
      <c r="E198" s="187">
        <f t="shared" si="11"/>
        <v>6</v>
      </c>
      <c r="F198" s="187">
        <f t="shared" si="12"/>
        <v>17</v>
      </c>
      <c r="G198" s="140"/>
      <c r="H198" s="140"/>
      <c r="I198" s="140"/>
      <c r="J198" s="140"/>
      <c r="K198" s="140"/>
      <c r="L198" s="140"/>
      <c r="M198" s="140"/>
      <c r="N198" s="140"/>
      <c r="O198" s="140"/>
      <c r="P198" s="140">
        <v>3</v>
      </c>
      <c r="Q198" s="140">
        <v>1</v>
      </c>
      <c r="R198" s="140">
        <v>4</v>
      </c>
      <c r="S198" s="140"/>
      <c r="T198" s="140"/>
      <c r="U198" s="140"/>
      <c r="V198" s="140"/>
      <c r="W198" s="140"/>
      <c r="X198" s="140"/>
      <c r="Y198" s="140">
        <v>8</v>
      </c>
      <c r="Z198" s="140">
        <v>5</v>
      </c>
      <c r="AA198" s="194">
        <v>13</v>
      </c>
    </row>
    <row r="199" spans="1:27" x14ac:dyDescent="0.2">
      <c r="A199" s="219" t="s">
        <v>549</v>
      </c>
      <c r="B199" s="144"/>
      <c r="C199" s="220"/>
      <c r="D199" s="189">
        <f t="shared" si="10"/>
        <v>150</v>
      </c>
      <c r="E199" s="145">
        <f t="shared" si="11"/>
        <v>115</v>
      </c>
      <c r="F199" s="145">
        <f t="shared" si="12"/>
        <v>265</v>
      </c>
      <c r="G199" s="145">
        <v>2</v>
      </c>
      <c r="H199" s="145">
        <v>3</v>
      </c>
      <c r="I199" s="145">
        <v>5</v>
      </c>
      <c r="J199" s="145"/>
      <c r="K199" s="145"/>
      <c r="L199" s="145"/>
      <c r="M199" s="145">
        <v>4</v>
      </c>
      <c r="N199" s="145">
        <v>2</v>
      </c>
      <c r="O199" s="145">
        <v>6</v>
      </c>
      <c r="P199" s="145">
        <v>125</v>
      </c>
      <c r="Q199" s="145">
        <v>89</v>
      </c>
      <c r="R199" s="145">
        <v>214</v>
      </c>
      <c r="S199" s="145">
        <v>1</v>
      </c>
      <c r="T199" s="145"/>
      <c r="U199" s="145">
        <v>1</v>
      </c>
      <c r="V199" s="145"/>
      <c r="W199" s="145">
        <v>1</v>
      </c>
      <c r="X199" s="145">
        <v>1</v>
      </c>
      <c r="Y199" s="145">
        <v>18</v>
      </c>
      <c r="Z199" s="145">
        <v>20</v>
      </c>
      <c r="AA199" s="190">
        <v>38</v>
      </c>
    </row>
    <row r="200" spans="1:27" x14ac:dyDescent="0.2">
      <c r="A200" s="212" t="s">
        <v>12</v>
      </c>
      <c r="B200" s="136"/>
      <c r="C200" s="213"/>
      <c r="D200" s="191">
        <f t="shared" ref="D200:D263" si="13">G200+J200+M200+P200+S200+V200+Y200</f>
        <v>150</v>
      </c>
      <c r="E200" s="137">
        <f t="shared" ref="E200:E263" si="14">H200+K200+N200+Q200+T200+W200+Z200</f>
        <v>115</v>
      </c>
      <c r="F200" s="137">
        <f t="shared" ref="F200:F263" si="15">I200+L200+O200+R200+U200+X200+AA200</f>
        <v>265</v>
      </c>
      <c r="G200" s="137">
        <v>2</v>
      </c>
      <c r="H200" s="137">
        <v>3</v>
      </c>
      <c r="I200" s="137">
        <v>5</v>
      </c>
      <c r="J200" s="137"/>
      <c r="K200" s="137"/>
      <c r="L200" s="137"/>
      <c r="M200" s="137">
        <v>4</v>
      </c>
      <c r="N200" s="137">
        <v>2</v>
      </c>
      <c r="O200" s="137">
        <v>6</v>
      </c>
      <c r="P200" s="137">
        <v>125</v>
      </c>
      <c r="Q200" s="137">
        <v>89</v>
      </c>
      <c r="R200" s="137">
        <v>214</v>
      </c>
      <c r="S200" s="137">
        <v>1</v>
      </c>
      <c r="T200" s="137"/>
      <c r="U200" s="137">
        <v>1</v>
      </c>
      <c r="V200" s="137"/>
      <c r="W200" s="137">
        <v>1</v>
      </c>
      <c r="X200" s="137">
        <v>1</v>
      </c>
      <c r="Y200" s="137">
        <v>18</v>
      </c>
      <c r="Z200" s="137">
        <v>20</v>
      </c>
      <c r="AA200" s="192">
        <v>38</v>
      </c>
    </row>
    <row r="201" spans="1:27" x14ac:dyDescent="0.2">
      <c r="A201" s="214" t="s">
        <v>13</v>
      </c>
      <c r="B201" s="138"/>
      <c r="C201" s="215"/>
      <c r="D201" s="193">
        <f t="shared" si="13"/>
        <v>142</v>
      </c>
      <c r="E201" s="140">
        <f t="shared" si="14"/>
        <v>95</v>
      </c>
      <c r="F201" s="140">
        <f t="shared" si="15"/>
        <v>237</v>
      </c>
      <c r="G201" s="140">
        <v>2</v>
      </c>
      <c r="H201" s="140">
        <v>1</v>
      </c>
      <c r="I201" s="140">
        <v>3</v>
      </c>
      <c r="J201" s="140"/>
      <c r="K201" s="140"/>
      <c r="L201" s="140"/>
      <c r="M201" s="140">
        <v>4</v>
      </c>
      <c r="N201" s="140">
        <v>1</v>
      </c>
      <c r="O201" s="140">
        <v>5</v>
      </c>
      <c r="P201" s="140">
        <v>117</v>
      </c>
      <c r="Q201" s="140">
        <v>73</v>
      </c>
      <c r="R201" s="140">
        <v>190</v>
      </c>
      <c r="S201" s="140">
        <v>1</v>
      </c>
      <c r="T201" s="140"/>
      <c r="U201" s="140">
        <v>1</v>
      </c>
      <c r="V201" s="140"/>
      <c r="W201" s="140">
        <v>1</v>
      </c>
      <c r="X201" s="140">
        <v>1</v>
      </c>
      <c r="Y201" s="140">
        <v>18</v>
      </c>
      <c r="Z201" s="140">
        <v>19</v>
      </c>
      <c r="AA201" s="194">
        <v>37</v>
      </c>
    </row>
    <row r="202" spans="1:27" x14ac:dyDescent="0.2">
      <c r="A202" s="216">
        <v>24.010200000000001</v>
      </c>
      <c r="B202" s="142" t="s">
        <v>235</v>
      </c>
      <c r="C202" s="217" t="s">
        <v>550</v>
      </c>
      <c r="D202" s="186">
        <f t="shared" si="13"/>
        <v>142</v>
      </c>
      <c r="E202" s="187">
        <f t="shared" si="14"/>
        <v>95</v>
      </c>
      <c r="F202" s="187">
        <f t="shared" si="15"/>
        <v>237</v>
      </c>
      <c r="G202" s="140">
        <v>2</v>
      </c>
      <c r="H202" s="140">
        <v>1</v>
      </c>
      <c r="I202" s="140">
        <v>3</v>
      </c>
      <c r="J202" s="140"/>
      <c r="K202" s="140"/>
      <c r="L202" s="140"/>
      <c r="M202" s="140">
        <v>4</v>
      </c>
      <c r="N202" s="140">
        <v>1</v>
      </c>
      <c r="O202" s="140">
        <v>5</v>
      </c>
      <c r="P202" s="140">
        <v>117</v>
      </c>
      <c r="Q202" s="140">
        <v>73</v>
      </c>
      <c r="R202" s="140">
        <v>190</v>
      </c>
      <c r="S202" s="140">
        <v>1</v>
      </c>
      <c r="T202" s="140"/>
      <c r="U202" s="140">
        <v>1</v>
      </c>
      <c r="V202" s="140"/>
      <c r="W202" s="140">
        <v>1</v>
      </c>
      <c r="X202" s="140">
        <v>1</v>
      </c>
      <c r="Y202" s="140">
        <v>18</v>
      </c>
      <c r="Z202" s="140">
        <v>19</v>
      </c>
      <c r="AA202" s="194">
        <v>37</v>
      </c>
    </row>
    <row r="203" spans="1:27" x14ac:dyDescent="0.2">
      <c r="A203" s="214" t="s">
        <v>416</v>
      </c>
      <c r="B203" s="138"/>
      <c r="C203" s="215"/>
      <c r="D203" s="193">
        <f t="shared" si="13"/>
        <v>8</v>
      </c>
      <c r="E203" s="140">
        <f t="shared" si="14"/>
        <v>9</v>
      </c>
      <c r="F203" s="140">
        <f t="shared" si="15"/>
        <v>17</v>
      </c>
      <c r="G203" s="140"/>
      <c r="H203" s="140">
        <v>1</v>
      </c>
      <c r="I203" s="140">
        <v>1</v>
      </c>
      <c r="J203" s="140"/>
      <c r="K203" s="140"/>
      <c r="L203" s="140"/>
      <c r="M203" s="140"/>
      <c r="N203" s="140">
        <v>1</v>
      </c>
      <c r="O203" s="140">
        <v>1</v>
      </c>
      <c r="P203" s="140">
        <v>8</v>
      </c>
      <c r="Q203" s="140">
        <v>7</v>
      </c>
      <c r="R203" s="140">
        <v>15</v>
      </c>
      <c r="S203" s="140"/>
      <c r="T203" s="140"/>
      <c r="U203" s="140"/>
      <c r="V203" s="140"/>
      <c r="W203" s="140"/>
      <c r="X203" s="140"/>
      <c r="Y203" s="140"/>
      <c r="Z203" s="140"/>
      <c r="AA203" s="194"/>
    </row>
    <row r="204" spans="1:27" x14ac:dyDescent="0.2">
      <c r="A204" s="216">
        <v>13</v>
      </c>
      <c r="B204" s="142" t="s">
        <v>272</v>
      </c>
      <c r="C204" s="217" t="s">
        <v>551</v>
      </c>
      <c r="D204" s="186">
        <f t="shared" si="13"/>
        <v>3</v>
      </c>
      <c r="E204" s="187">
        <f t="shared" si="14"/>
        <v>5</v>
      </c>
      <c r="F204" s="187">
        <f t="shared" si="15"/>
        <v>8</v>
      </c>
      <c r="G204" s="140"/>
      <c r="H204" s="140">
        <v>1</v>
      </c>
      <c r="I204" s="140">
        <v>1</v>
      </c>
      <c r="J204" s="140"/>
      <c r="K204" s="140"/>
      <c r="L204" s="140"/>
      <c r="M204" s="140"/>
      <c r="N204" s="140"/>
      <c r="O204" s="140"/>
      <c r="P204" s="140">
        <v>3</v>
      </c>
      <c r="Q204" s="140">
        <v>4</v>
      </c>
      <c r="R204" s="140">
        <v>7</v>
      </c>
      <c r="S204" s="140"/>
      <c r="T204" s="140"/>
      <c r="U204" s="140"/>
      <c r="V204" s="140"/>
      <c r="W204" s="140"/>
      <c r="X204" s="140"/>
      <c r="Y204" s="140"/>
      <c r="Z204" s="140"/>
      <c r="AA204" s="194"/>
    </row>
    <row r="205" spans="1:27" x14ac:dyDescent="0.2">
      <c r="A205" s="216">
        <v>16</v>
      </c>
      <c r="B205" s="142" t="s">
        <v>274</v>
      </c>
      <c r="C205" s="217" t="s">
        <v>552</v>
      </c>
      <c r="D205" s="186">
        <f t="shared" si="13"/>
        <v>4</v>
      </c>
      <c r="E205" s="187">
        <f t="shared" si="14"/>
        <v>1</v>
      </c>
      <c r="F205" s="187">
        <f t="shared" si="15"/>
        <v>5</v>
      </c>
      <c r="G205" s="140"/>
      <c r="H205" s="140"/>
      <c r="I205" s="140"/>
      <c r="J205" s="140"/>
      <c r="K205" s="140"/>
      <c r="L205" s="140"/>
      <c r="M205" s="140"/>
      <c r="N205" s="140"/>
      <c r="O205" s="140"/>
      <c r="P205" s="140">
        <v>4</v>
      </c>
      <c r="Q205" s="140">
        <v>1</v>
      </c>
      <c r="R205" s="140">
        <v>5</v>
      </c>
      <c r="S205" s="140"/>
      <c r="T205" s="140"/>
      <c r="U205" s="140"/>
      <c r="V205" s="140"/>
      <c r="W205" s="140"/>
      <c r="X205" s="140"/>
      <c r="Y205" s="140"/>
      <c r="Z205" s="140"/>
      <c r="AA205" s="194"/>
    </row>
    <row r="206" spans="1:27" x14ac:dyDescent="0.2">
      <c r="A206" s="216">
        <v>45</v>
      </c>
      <c r="B206" s="142" t="s">
        <v>276</v>
      </c>
      <c r="C206" s="217" t="s">
        <v>554</v>
      </c>
      <c r="D206" s="186">
        <f t="shared" si="13"/>
        <v>1</v>
      </c>
      <c r="E206" s="187">
        <f t="shared" si="14"/>
        <v>2</v>
      </c>
      <c r="F206" s="187">
        <f t="shared" si="15"/>
        <v>3</v>
      </c>
      <c r="G206" s="140"/>
      <c r="H206" s="140"/>
      <c r="I206" s="140"/>
      <c r="J206" s="140"/>
      <c r="K206" s="140"/>
      <c r="L206" s="140"/>
      <c r="M206" s="140"/>
      <c r="N206" s="140"/>
      <c r="O206" s="140"/>
      <c r="P206" s="140">
        <v>1</v>
      </c>
      <c r="Q206" s="140">
        <v>2</v>
      </c>
      <c r="R206" s="140">
        <v>3</v>
      </c>
      <c r="S206" s="140"/>
      <c r="T206" s="140"/>
      <c r="U206" s="140"/>
      <c r="V206" s="140"/>
      <c r="W206" s="140"/>
      <c r="X206" s="140"/>
      <c r="Y206" s="140"/>
      <c r="Z206" s="140"/>
      <c r="AA206" s="194"/>
    </row>
    <row r="207" spans="1:27" x14ac:dyDescent="0.2">
      <c r="A207" s="216">
        <v>52</v>
      </c>
      <c r="B207" s="142" t="s">
        <v>278</v>
      </c>
      <c r="C207" s="217" t="s">
        <v>555</v>
      </c>
      <c r="D207" s="186">
        <f t="shared" si="13"/>
        <v>0</v>
      </c>
      <c r="E207" s="187">
        <f t="shared" si="14"/>
        <v>1</v>
      </c>
      <c r="F207" s="187">
        <f t="shared" si="15"/>
        <v>1</v>
      </c>
      <c r="G207" s="140"/>
      <c r="H207" s="140"/>
      <c r="I207" s="140"/>
      <c r="J207" s="140"/>
      <c r="K207" s="140"/>
      <c r="L207" s="140"/>
      <c r="M207" s="140"/>
      <c r="N207" s="140">
        <v>1</v>
      </c>
      <c r="O207" s="140">
        <v>1</v>
      </c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94"/>
    </row>
    <row r="208" spans="1:27" x14ac:dyDescent="0.2">
      <c r="A208" s="214" t="s">
        <v>429</v>
      </c>
      <c r="B208" s="138"/>
      <c r="C208" s="215"/>
      <c r="D208" s="193">
        <f t="shared" si="13"/>
        <v>0</v>
      </c>
      <c r="E208" s="140">
        <f t="shared" si="14"/>
        <v>11</v>
      </c>
      <c r="F208" s="140">
        <f t="shared" si="15"/>
        <v>11</v>
      </c>
      <c r="G208" s="140"/>
      <c r="H208" s="140">
        <v>1</v>
      </c>
      <c r="I208" s="140">
        <v>1</v>
      </c>
      <c r="J208" s="140"/>
      <c r="K208" s="140"/>
      <c r="L208" s="140"/>
      <c r="M208" s="140"/>
      <c r="N208" s="140"/>
      <c r="O208" s="140"/>
      <c r="P208" s="140"/>
      <c r="Q208" s="140">
        <v>9</v>
      </c>
      <c r="R208" s="140">
        <v>9</v>
      </c>
      <c r="S208" s="140"/>
      <c r="T208" s="140"/>
      <c r="U208" s="140"/>
      <c r="V208" s="140"/>
      <c r="W208" s="140"/>
      <c r="X208" s="140"/>
      <c r="Y208" s="140"/>
      <c r="Z208" s="140">
        <v>1</v>
      </c>
      <c r="AA208" s="194">
        <v>1</v>
      </c>
    </row>
    <row r="209" spans="1:27" x14ac:dyDescent="0.2">
      <c r="A209" s="216">
        <v>14.0901</v>
      </c>
      <c r="B209" s="142" t="s">
        <v>241</v>
      </c>
      <c r="C209" s="217" t="s">
        <v>556</v>
      </c>
      <c r="D209" s="186">
        <f t="shared" si="13"/>
        <v>0</v>
      </c>
      <c r="E209" s="187">
        <f t="shared" si="14"/>
        <v>7</v>
      </c>
      <c r="F209" s="187">
        <f t="shared" si="15"/>
        <v>7</v>
      </c>
      <c r="G209" s="140"/>
      <c r="H209" s="140">
        <v>1</v>
      </c>
      <c r="I209" s="140">
        <v>1</v>
      </c>
      <c r="J209" s="140"/>
      <c r="K209" s="140"/>
      <c r="L209" s="140"/>
      <c r="M209" s="140"/>
      <c r="N209" s="140"/>
      <c r="O209" s="140"/>
      <c r="P209" s="140"/>
      <c r="Q209" s="140">
        <v>6</v>
      </c>
      <c r="R209" s="140">
        <v>6</v>
      </c>
      <c r="S209" s="140"/>
      <c r="T209" s="140"/>
      <c r="U209" s="140"/>
      <c r="V209" s="140"/>
      <c r="W209" s="140"/>
      <c r="X209" s="140"/>
      <c r="Y209" s="140"/>
      <c r="Z209" s="140"/>
      <c r="AA209" s="194"/>
    </row>
    <row r="210" spans="1:27" x14ac:dyDescent="0.2">
      <c r="A210" s="216">
        <v>14.100099999999999</v>
      </c>
      <c r="B210" s="142" t="s">
        <v>243</v>
      </c>
      <c r="C210" s="217" t="s">
        <v>557</v>
      </c>
      <c r="D210" s="186">
        <f t="shared" si="13"/>
        <v>0</v>
      </c>
      <c r="E210" s="187">
        <f t="shared" si="14"/>
        <v>1</v>
      </c>
      <c r="F210" s="187">
        <f t="shared" si="15"/>
        <v>1</v>
      </c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>
        <v>1</v>
      </c>
      <c r="R210" s="140">
        <v>1</v>
      </c>
      <c r="S210" s="140"/>
      <c r="T210" s="140"/>
      <c r="U210" s="140"/>
      <c r="V210" s="140"/>
      <c r="W210" s="140"/>
      <c r="X210" s="140"/>
      <c r="Y210" s="140"/>
      <c r="Z210" s="140"/>
      <c r="AA210" s="194"/>
    </row>
    <row r="211" spans="1:27" x14ac:dyDescent="0.2">
      <c r="A211" s="216">
        <v>14.190099999999999</v>
      </c>
      <c r="B211" s="142" t="s">
        <v>245</v>
      </c>
      <c r="C211" s="217" t="s">
        <v>558</v>
      </c>
      <c r="D211" s="186">
        <f t="shared" si="13"/>
        <v>0</v>
      </c>
      <c r="E211" s="187">
        <f t="shared" si="14"/>
        <v>3</v>
      </c>
      <c r="F211" s="187">
        <f t="shared" si="15"/>
        <v>3</v>
      </c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>
        <v>2</v>
      </c>
      <c r="R211" s="140">
        <v>2</v>
      </c>
      <c r="S211" s="140"/>
      <c r="T211" s="140"/>
      <c r="U211" s="140"/>
      <c r="V211" s="140"/>
      <c r="W211" s="140"/>
      <c r="X211" s="140"/>
      <c r="Y211" s="140"/>
      <c r="Z211" s="140">
        <v>1</v>
      </c>
      <c r="AA211" s="194">
        <v>1</v>
      </c>
    </row>
    <row r="212" spans="1:27" x14ac:dyDescent="0.2">
      <c r="A212" s="219" t="s">
        <v>559</v>
      </c>
      <c r="B212" s="144"/>
      <c r="C212" s="220"/>
      <c r="D212" s="189">
        <f t="shared" si="13"/>
        <v>1319</v>
      </c>
      <c r="E212" s="145">
        <f t="shared" si="14"/>
        <v>556</v>
      </c>
      <c r="F212" s="145">
        <f t="shared" si="15"/>
        <v>1875</v>
      </c>
      <c r="G212" s="145">
        <v>11</v>
      </c>
      <c r="H212" s="145">
        <v>2</v>
      </c>
      <c r="I212" s="145">
        <v>13</v>
      </c>
      <c r="J212" s="145"/>
      <c r="K212" s="145"/>
      <c r="L212" s="145"/>
      <c r="M212" s="145">
        <v>59</v>
      </c>
      <c r="N212" s="145">
        <v>18</v>
      </c>
      <c r="O212" s="145">
        <v>77</v>
      </c>
      <c r="P212" s="145">
        <v>985</v>
      </c>
      <c r="Q212" s="145">
        <v>384</v>
      </c>
      <c r="R212" s="145">
        <v>1369</v>
      </c>
      <c r="S212" s="145">
        <v>2</v>
      </c>
      <c r="T212" s="145">
        <v>1</v>
      </c>
      <c r="U212" s="145">
        <v>3</v>
      </c>
      <c r="V212" s="145">
        <v>12</v>
      </c>
      <c r="W212" s="145">
        <v>12</v>
      </c>
      <c r="X212" s="145">
        <v>24</v>
      </c>
      <c r="Y212" s="145">
        <v>250</v>
      </c>
      <c r="Z212" s="145">
        <v>139</v>
      </c>
      <c r="AA212" s="190">
        <v>389</v>
      </c>
    </row>
    <row r="213" spans="1:27" x14ac:dyDescent="0.2">
      <c r="A213" s="212" t="s">
        <v>12</v>
      </c>
      <c r="B213" s="136"/>
      <c r="C213" s="213"/>
      <c r="D213" s="191">
        <f t="shared" si="13"/>
        <v>1024</v>
      </c>
      <c r="E213" s="137">
        <f t="shared" si="14"/>
        <v>366</v>
      </c>
      <c r="F213" s="137">
        <f t="shared" si="15"/>
        <v>1390</v>
      </c>
      <c r="G213" s="137">
        <v>11</v>
      </c>
      <c r="H213" s="137">
        <v>2</v>
      </c>
      <c r="I213" s="137">
        <v>13</v>
      </c>
      <c r="J213" s="137"/>
      <c r="K213" s="137"/>
      <c r="L213" s="137"/>
      <c r="M213" s="137">
        <v>55</v>
      </c>
      <c r="N213" s="137">
        <v>13</v>
      </c>
      <c r="O213" s="137">
        <v>68</v>
      </c>
      <c r="P213" s="137">
        <v>798</v>
      </c>
      <c r="Q213" s="137">
        <v>271</v>
      </c>
      <c r="R213" s="137">
        <v>1069</v>
      </c>
      <c r="S213" s="137">
        <v>2</v>
      </c>
      <c r="T213" s="137"/>
      <c r="U213" s="137">
        <v>2</v>
      </c>
      <c r="V213" s="137"/>
      <c r="W213" s="137">
        <v>2</v>
      </c>
      <c r="X213" s="137">
        <v>2</v>
      </c>
      <c r="Y213" s="137">
        <v>158</v>
      </c>
      <c r="Z213" s="137">
        <v>78</v>
      </c>
      <c r="AA213" s="192">
        <v>236</v>
      </c>
    </row>
    <row r="214" spans="1:27" x14ac:dyDescent="0.2">
      <c r="A214" s="214" t="s">
        <v>13</v>
      </c>
      <c r="B214" s="138"/>
      <c r="C214" s="215"/>
      <c r="D214" s="193">
        <f t="shared" si="13"/>
        <v>831</v>
      </c>
      <c r="E214" s="140">
        <f t="shared" si="14"/>
        <v>269</v>
      </c>
      <c r="F214" s="140">
        <f t="shared" si="15"/>
        <v>1100</v>
      </c>
      <c r="G214" s="140">
        <v>10</v>
      </c>
      <c r="H214" s="140">
        <v>1</v>
      </c>
      <c r="I214" s="140">
        <v>11</v>
      </c>
      <c r="J214" s="140"/>
      <c r="K214" s="140"/>
      <c r="L214" s="140"/>
      <c r="M214" s="140">
        <v>42</v>
      </c>
      <c r="N214" s="140">
        <v>11</v>
      </c>
      <c r="O214" s="140">
        <v>53</v>
      </c>
      <c r="P214" s="140">
        <v>646</v>
      </c>
      <c r="Q214" s="140">
        <v>202</v>
      </c>
      <c r="R214" s="140">
        <v>848</v>
      </c>
      <c r="S214" s="140">
        <v>2</v>
      </c>
      <c r="T214" s="140"/>
      <c r="U214" s="140">
        <v>2</v>
      </c>
      <c r="V214" s="140"/>
      <c r="W214" s="140">
        <v>2</v>
      </c>
      <c r="X214" s="140">
        <v>2</v>
      </c>
      <c r="Y214" s="140">
        <v>131</v>
      </c>
      <c r="Z214" s="140">
        <v>53</v>
      </c>
      <c r="AA214" s="194">
        <v>184</v>
      </c>
    </row>
    <row r="215" spans="1:27" x14ac:dyDescent="0.2">
      <c r="A215" s="216">
        <v>16.010100000000001</v>
      </c>
      <c r="B215" s="142" t="s">
        <v>285</v>
      </c>
      <c r="C215" s="217" t="s">
        <v>286</v>
      </c>
      <c r="D215" s="186">
        <f t="shared" si="13"/>
        <v>342</v>
      </c>
      <c r="E215" s="187">
        <f t="shared" si="14"/>
        <v>54</v>
      </c>
      <c r="F215" s="187">
        <f t="shared" si="15"/>
        <v>396</v>
      </c>
      <c r="G215" s="140">
        <v>3</v>
      </c>
      <c r="H215" s="140"/>
      <c r="I215" s="140">
        <v>3</v>
      </c>
      <c r="J215" s="140"/>
      <c r="K215" s="140"/>
      <c r="L215" s="140"/>
      <c r="M215" s="140">
        <v>19</v>
      </c>
      <c r="N215" s="140"/>
      <c r="O215" s="140">
        <v>19</v>
      </c>
      <c r="P215" s="140">
        <v>274</v>
      </c>
      <c r="Q215" s="140">
        <v>39</v>
      </c>
      <c r="R215" s="140">
        <v>313</v>
      </c>
      <c r="S215" s="140">
        <v>1</v>
      </c>
      <c r="T215" s="140"/>
      <c r="U215" s="140">
        <v>1</v>
      </c>
      <c r="V215" s="140"/>
      <c r="W215" s="140"/>
      <c r="X215" s="140"/>
      <c r="Y215" s="140">
        <v>45</v>
      </c>
      <c r="Z215" s="140">
        <v>15</v>
      </c>
      <c r="AA215" s="194">
        <v>60</v>
      </c>
    </row>
    <row r="216" spans="1:27" x14ac:dyDescent="0.2">
      <c r="A216" s="216">
        <v>16.010400000000001</v>
      </c>
      <c r="B216" s="142" t="s">
        <v>287</v>
      </c>
      <c r="C216" s="217" t="s">
        <v>288</v>
      </c>
      <c r="D216" s="186">
        <f t="shared" si="13"/>
        <v>73</v>
      </c>
      <c r="E216" s="187">
        <f t="shared" si="14"/>
        <v>18</v>
      </c>
      <c r="F216" s="187">
        <f t="shared" si="15"/>
        <v>91</v>
      </c>
      <c r="G216" s="140"/>
      <c r="H216" s="140"/>
      <c r="I216" s="140"/>
      <c r="J216" s="140"/>
      <c r="K216" s="140"/>
      <c r="L216" s="140"/>
      <c r="M216" s="140">
        <v>4</v>
      </c>
      <c r="N216" s="140">
        <v>1</v>
      </c>
      <c r="O216" s="140">
        <v>5</v>
      </c>
      <c r="P216" s="140">
        <v>49</v>
      </c>
      <c r="Q216" s="140">
        <v>11</v>
      </c>
      <c r="R216" s="140">
        <v>60</v>
      </c>
      <c r="S216" s="140"/>
      <c r="T216" s="140"/>
      <c r="U216" s="140"/>
      <c r="V216" s="140"/>
      <c r="W216" s="140"/>
      <c r="X216" s="140"/>
      <c r="Y216" s="140">
        <v>20</v>
      </c>
      <c r="Z216" s="140">
        <v>6</v>
      </c>
      <c r="AA216" s="194">
        <v>26</v>
      </c>
    </row>
    <row r="217" spans="1:27" x14ac:dyDescent="0.2">
      <c r="A217" s="218"/>
      <c r="B217" s="142" t="s">
        <v>289</v>
      </c>
      <c r="C217" s="217" t="s">
        <v>290</v>
      </c>
      <c r="D217" s="186">
        <f t="shared" si="13"/>
        <v>43</v>
      </c>
      <c r="E217" s="187">
        <f t="shared" si="14"/>
        <v>16</v>
      </c>
      <c r="F217" s="187">
        <f t="shared" si="15"/>
        <v>59</v>
      </c>
      <c r="G217" s="140">
        <v>1</v>
      </c>
      <c r="H217" s="140"/>
      <c r="I217" s="140">
        <v>1</v>
      </c>
      <c r="J217" s="140"/>
      <c r="K217" s="140"/>
      <c r="L217" s="140"/>
      <c r="M217" s="140">
        <v>4</v>
      </c>
      <c r="N217" s="140">
        <v>1</v>
      </c>
      <c r="O217" s="140">
        <v>5</v>
      </c>
      <c r="P217" s="140">
        <v>31</v>
      </c>
      <c r="Q217" s="140">
        <v>12</v>
      </c>
      <c r="R217" s="140">
        <v>43</v>
      </c>
      <c r="S217" s="140"/>
      <c r="T217" s="140"/>
      <c r="U217" s="140"/>
      <c r="V217" s="140"/>
      <c r="W217" s="140"/>
      <c r="X217" s="140"/>
      <c r="Y217" s="140">
        <v>7</v>
      </c>
      <c r="Z217" s="140">
        <v>3</v>
      </c>
      <c r="AA217" s="194">
        <v>10</v>
      </c>
    </row>
    <row r="218" spans="1:27" x14ac:dyDescent="0.2">
      <c r="A218" s="216">
        <v>16.090499999999999</v>
      </c>
      <c r="B218" s="142" t="s">
        <v>293</v>
      </c>
      <c r="C218" s="217" t="s">
        <v>560</v>
      </c>
      <c r="D218" s="186">
        <f t="shared" si="13"/>
        <v>26</v>
      </c>
      <c r="E218" s="187">
        <f t="shared" si="14"/>
        <v>7</v>
      </c>
      <c r="F218" s="187">
        <f t="shared" si="15"/>
        <v>33</v>
      </c>
      <c r="G218" s="140"/>
      <c r="H218" s="140"/>
      <c r="I218" s="140"/>
      <c r="J218" s="140"/>
      <c r="K218" s="140"/>
      <c r="L218" s="140"/>
      <c r="M218" s="140">
        <v>2</v>
      </c>
      <c r="N218" s="140"/>
      <c r="O218" s="140">
        <v>2</v>
      </c>
      <c r="P218" s="140">
        <v>17</v>
      </c>
      <c r="Q218" s="140">
        <v>6</v>
      </c>
      <c r="R218" s="140">
        <v>23</v>
      </c>
      <c r="S218" s="140"/>
      <c r="T218" s="140"/>
      <c r="U218" s="140"/>
      <c r="V218" s="140"/>
      <c r="W218" s="140"/>
      <c r="X218" s="140"/>
      <c r="Y218" s="140">
        <v>7</v>
      </c>
      <c r="Z218" s="140">
        <v>1</v>
      </c>
      <c r="AA218" s="194">
        <v>8</v>
      </c>
    </row>
    <row r="219" spans="1:27" x14ac:dyDescent="0.2">
      <c r="A219" s="216">
        <v>23.010100000000001</v>
      </c>
      <c r="B219" s="142" t="s">
        <v>295</v>
      </c>
      <c r="C219" s="217" t="s">
        <v>296</v>
      </c>
      <c r="D219" s="186">
        <f t="shared" si="13"/>
        <v>31</v>
      </c>
      <c r="E219" s="187">
        <f t="shared" si="14"/>
        <v>6</v>
      </c>
      <c r="F219" s="187">
        <f t="shared" si="15"/>
        <v>37</v>
      </c>
      <c r="G219" s="140"/>
      <c r="H219" s="140">
        <v>1</v>
      </c>
      <c r="I219" s="140">
        <v>1</v>
      </c>
      <c r="J219" s="140"/>
      <c r="K219" s="140"/>
      <c r="L219" s="140"/>
      <c r="M219" s="140">
        <v>2</v>
      </c>
      <c r="N219" s="140">
        <v>1</v>
      </c>
      <c r="O219" s="140">
        <v>3</v>
      </c>
      <c r="P219" s="140">
        <v>24</v>
      </c>
      <c r="Q219" s="140">
        <v>3</v>
      </c>
      <c r="R219" s="140">
        <v>27</v>
      </c>
      <c r="S219" s="140"/>
      <c r="T219" s="140"/>
      <c r="U219" s="140"/>
      <c r="V219" s="140"/>
      <c r="W219" s="140"/>
      <c r="X219" s="140"/>
      <c r="Y219" s="140">
        <v>5</v>
      </c>
      <c r="Z219" s="140">
        <v>1</v>
      </c>
      <c r="AA219" s="194">
        <v>6</v>
      </c>
    </row>
    <row r="220" spans="1:27" x14ac:dyDescent="0.2">
      <c r="A220" s="216">
        <v>23.9999</v>
      </c>
      <c r="B220" s="142" t="s">
        <v>297</v>
      </c>
      <c r="C220" s="217" t="s">
        <v>561</v>
      </c>
      <c r="D220" s="186">
        <f t="shared" si="13"/>
        <v>25</v>
      </c>
      <c r="E220" s="187">
        <f t="shared" si="14"/>
        <v>10</v>
      </c>
      <c r="F220" s="187">
        <f t="shared" si="15"/>
        <v>35</v>
      </c>
      <c r="G220" s="140">
        <v>2</v>
      </c>
      <c r="H220" s="140"/>
      <c r="I220" s="140">
        <v>2</v>
      </c>
      <c r="J220" s="140"/>
      <c r="K220" s="140"/>
      <c r="L220" s="140"/>
      <c r="M220" s="140">
        <v>1</v>
      </c>
      <c r="N220" s="140"/>
      <c r="O220" s="140">
        <v>1</v>
      </c>
      <c r="P220" s="140">
        <v>18</v>
      </c>
      <c r="Q220" s="140">
        <v>6</v>
      </c>
      <c r="R220" s="140">
        <v>24</v>
      </c>
      <c r="S220" s="140"/>
      <c r="T220" s="140"/>
      <c r="U220" s="140"/>
      <c r="V220" s="140"/>
      <c r="W220" s="140"/>
      <c r="X220" s="140"/>
      <c r="Y220" s="140">
        <v>4</v>
      </c>
      <c r="Z220" s="140">
        <v>4</v>
      </c>
      <c r="AA220" s="194">
        <v>8</v>
      </c>
    </row>
    <row r="221" spans="1:27" x14ac:dyDescent="0.2">
      <c r="A221" s="216">
        <v>38.010100000000001</v>
      </c>
      <c r="B221" s="142" t="s">
        <v>299</v>
      </c>
      <c r="C221" s="217" t="s">
        <v>562</v>
      </c>
      <c r="D221" s="186">
        <f t="shared" si="13"/>
        <v>15</v>
      </c>
      <c r="E221" s="187">
        <f t="shared" si="14"/>
        <v>16</v>
      </c>
      <c r="F221" s="187">
        <f t="shared" si="15"/>
        <v>31</v>
      </c>
      <c r="G221" s="140"/>
      <c r="H221" s="140"/>
      <c r="I221" s="140"/>
      <c r="J221" s="140"/>
      <c r="K221" s="140"/>
      <c r="L221" s="140"/>
      <c r="M221" s="140">
        <v>1</v>
      </c>
      <c r="N221" s="140">
        <v>1</v>
      </c>
      <c r="O221" s="140">
        <v>2</v>
      </c>
      <c r="P221" s="140">
        <v>9</v>
      </c>
      <c r="Q221" s="140">
        <v>13</v>
      </c>
      <c r="R221" s="140">
        <v>22</v>
      </c>
      <c r="S221" s="140"/>
      <c r="T221" s="140"/>
      <c r="U221" s="140"/>
      <c r="V221" s="140"/>
      <c r="W221" s="140"/>
      <c r="X221" s="140"/>
      <c r="Y221" s="140">
        <v>5</v>
      </c>
      <c r="Z221" s="140">
        <v>2</v>
      </c>
      <c r="AA221" s="194">
        <v>7</v>
      </c>
    </row>
    <row r="222" spans="1:27" x14ac:dyDescent="0.2">
      <c r="A222" s="216">
        <v>50.0501</v>
      </c>
      <c r="B222" s="142" t="s">
        <v>301</v>
      </c>
      <c r="C222" s="217" t="s">
        <v>302</v>
      </c>
      <c r="D222" s="186">
        <f t="shared" si="13"/>
        <v>170</v>
      </c>
      <c r="E222" s="187">
        <f t="shared" si="14"/>
        <v>79</v>
      </c>
      <c r="F222" s="187">
        <f t="shared" si="15"/>
        <v>249</v>
      </c>
      <c r="G222" s="140">
        <v>3</v>
      </c>
      <c r="H222" s="140"/>
      <c r="I222" s="140">
        <v>3</v>
      </c>
      <c r="J222" s="140"/>
      <c r="K222" s="140"/>
      <c r="L222" s="140"/>
      <c r="M222" s="140">
        <v>5</v>
      </c>
      <c r="N222" s="140">
        <v>2</v>
      </c>
      <c r="O222" s="140">
        <v>7</v>
      </c>
      <c r="P222" s="140">
        <v>137</v>
      </c>
      <c r="Q222" s="140">
        <v>63</v>
      </c>
      <c r="R222" s="140">
        <v>200</v>
      </c>
      <c r="S222" s="140">
        <v>1</v>
      </c>
      <c r="T222" s="140"/>
      <c r="U222" s="140">
        <v>1</v>
      </c>
      <c r="V222" s="140"/>
      <c r="W222" s="140">
        <v>2</v>
      </c>
      <c r="X222" s="140">
        <v>2</v>
      </c>
      <c r="Y222" s="140">
        <v>24</v>
      </c>
      <c r="Z222" s="140">
        <v>12</v>
      </c>
      <c r="AA222" s="194">
        <v>36</v>
      </c>
    </row>
    <row r="223" spans="1:27" x14ac:dyDescent="0.2">
      <c r="A223" s="216">
        <v>50.070300000000003</v>
      </c>
      <c r="B223" s="142" t="s">
        <v>303</v>
      </c>
      <c r="C223" s="217" t="s">
        <v>304</v>
      </c>
      <c r="D223" s="186">
        <f t="shared" si="13"/>
        <v>59</v>
      </c>
      <c r="E223" s="187">
        <f t="shared" si="14"/>
        <v>16</v>
      </c>
      <c r="F223" s="187">
        <f t="shared" si="15"/>
        <v>75</v>
      </c>
      <c r="G223" s="140"/>
      <c r="H223" s="140"/>
      <c r="I223" s="140"/>
      <c r="J223" s="140"/>
      <c r="K223" s="140"/>
      <c r="L223" s="140"/>
      <c r="M223" s="140">
        <v>3</v>
      </c>
      <c r="N223" s="140">
        <v>1</v>
      </c>
      <c r="O223" s="140">
        <v>4</v>
      </c>
      <c r="P223" s="140">
        <v>47</v>
      </c>
      <c r="Q223" s="140">
        <v>14</v>
      </c>
      <c r="R223" s="140">
        <v>61</v>
      </c>
      <c r="S223" s="140"/>
      <c r="T223" s="140"/>
      <c r="U223" s="140"/>
      <c r="V223" s="140"/>
      <c r="W223" s="140"/>
      <c r="X223" s="140"/>
      <c r="Y223" s="140">
        <v>9</v>
      </c>
      <c r="Z223" s="140">
        <v>1</v>
      </c>
      <c r="AA223" s="194">
        <v>10</v>
      </c>
    </row>
    <row r="224" spans="1:27" x14ac:dyDescent="0.2">
      <c r="A224" s="216">
        <v>50.0901</v>
      </c>
      <c r="B224" s="142" t="s">
        <v>305</v>
      </c>
      <c r="C224" s="217" t="s">
        <v>563</v>
      </c>
      <c r="D224" s="186">
        <f t="shared" si="13"/>
        <v>45</v>
      </c>
      <c r="E224" s="187">
        <f t="shared" si="14"/>
        <v>44</v>
      </c>
      <c r="F224" s="187">
        <f t="shared" si="15"/>
        <v>89</v>
      </c>
      <c r="G224" s="140">
        <v>1</v>
      </c>
      <c r="H224" s="140"/>
      <c r="I224" s="140">
        <v>1</v>
      </c>
      <c r="J224" s="140"/>
      <c r="K224" s="140"/>
      <c r="L224" s="140"/>
      <c r="M224" s="140">
        <v>1</v>
      </c>
      <c r="N224" s="140">
        <v>4</v>
      </c>
      <c r="O224" s="140">
        <v>5</v>
      </c>
      <c r="P224" s="140">
        <v>38</v>
      </c>
      <c r="Q224" s="140">
        <v>34</v>
      </c>
      <c r="R224" s="140">
        <v>72</v>
      </c>
      <c r="S224" s="140"/>
      <c r="T224" s="140"/>
      <c r="U224" s="140"/>
      <c r="V224" s="140"/>
      <c r="W224" s="140"/>
      <c r="X224" s="140"/>
      <c r="Y224" s="140">
        <v>5</v>
      </c>
      <c r="Z224" s="140">
        <v>6</v>
      </c>
      <c r="AA224" s="194">
        <v>11</v>
      </c>
    </row>
    <row r="225" spans="1:27" x14ac:dyDescent="0.2">
      <c r="A225" s="216">
        <v>54.010100000000001</v>
      </c>
      <c r="B225" s="142" t="s">
        <v>346</v>
      </c>
      <c r="C225" s="217" t="s">
        <v>347</v>
      </c>
      <c r="D225" s="186">
        <f t="shared" si="13"/>
        <v>2</v>
      </c>
      <c r="E225" s="187">
        <f t="shared" si="14"/>
        <v>3</v>
      </c>
      <c r="F225" s="187">
        <f t="shared" si="15"/>
        <v>5</v>
      </c>
      <c r="G225" s="140"/>
      <c r="H225" s="140"/>
      <c r="I225" s="140"/>
      <c r="J225" s="140"/>
      <c r="K225" s="140"/>
      <c r="L225" s="140"/>
      <c r="M225" s="140"/>
      <c r="N225" s="140"/>
      <c r="O225" s="140"/>
      <c r="P225" s="140">
        <v>2</v>
      </c>
      <c r="Q225" s="140">
        <v>1</v>
      </c>
      <c r="R225" s="140">
        <v>3</v>
      </c>
      <c r="S225" s="140"/>
      <c r="T225" s="140"/>
      <c r="U225" s="140"/>
      <c r="V225" s="140"/>
      <c r="W225" s="140"/>
      <c r="X225" s="140"/>
      <c r="Y225" s="140"/>
      <c r="Z225" s="140">
        <v>2</v>
      </c>
      <c r="AA225" s="194">
        <v>2</v>
      </c>
    </row>
    <row r="226" spans="1:27" x14ac:dyDescent="0.2">
      <c r="A226" s="214" t="s">
        <v>430</v>
      </c>
      <c r="B226" s="138"/>
      <c r="C226" s="215"/>
      <c r="D226" s="193">
        <f t="shared" si="13"/>
        <v>84</v>
      </c>
      <c r="E226" s="140">
        <f t="shared" si="14"/>
        <v>31</v>
      </c>
      <c r="F226" s="140">
        <f t="shared" si="15"/>
        <v>115</v>
      </c>
      <c r="G226" s="140"/>
      <c r="H226" s="140"/>
      <c r="I226" s="140"/>
      <c r="J226" s="140"/>
      <c r="K226" s="140"/>
      <c r="L226" s="140"/>
      <c r="M226" s="140">
        <v>6</v>
      </c>
      <c r="N226" s="140"/>
      <c r="O226" s="140">
        <v>6</v>
      </c>
      <c r="P226" s="140">
        <v>67</v>
      </c>
      <c r="Q226" s="140">
        <v>25</v>
      </c>
      <c r="R226" s="140">
        <v>92</v>
      </c>
      <c r="S226" s="140"/>
      <c r="T226" s="140"/>
      <c r="U226" s="140"/>
      <c r="V226" s="140"/>
      <c r="W226" s="140"/>
      <c r="X226" s="140"/>
      <c r="Y226" s="140">
        <v>11</v>
      </c>
      <c r="Z226" s="140">
        <v>6</v>
      </c>
      <c r="AA226" s="194">
        <v>17</v>
      </c>
    </row>
    <row r="227" spans="1:27" x14ac:dyDescent="0.2">
      <c r="A227" s="216">
        <v>50.060499999999998</v>
      </c>
      <c r="B227" s="142" t="s">
        <v>312</v>
      </c>
      <c r="C227" s="217" t="s">
        <v>564</v>
      </c>
      <c r="D227" s="186">
        <f t="shared" si="13"/>
        <v>5</v>
      </c>
      <c r="E227" s="187">
        <f t="shared" si="14"/>
        <v>3</v>
      </c>
      <c r="F227" s="187">
        <f t="shared" si="15"/>
        <v>8</v>
      </c>
      <c r="G227" s="140"/>
      <c r="H227" s="140"/>
      <c r="I227" s="140"/>
      <c r="J227" s="140"/>
      <c r="K227" s="140"/>
      <c r="L227" s="140"/>
      <c r="M227" s="140"/>
      <c r="N227" s="140"/>
      <c r="O227" s="140"/>
      <c r="P227" s="140">
        <v>3</v>
      </c>
      <c r="Q227" s="140">
        <v>2</v>
      </c>
      <c r="R227" s="140">
        <v>5</v>
      </c>
      <c r="S227" s="140"/>
      <c r="T227" s="140"/>
      <c r="U227" s="140"/>
      <c r="V227" s="140"/>
      <c r="W227" s="140"/>
      <c r="X227" s="140"/>
      <c r="Y227" s="140">
        <v>2</v>
      </c>
      <c r="Z227" s="140">
        <v>1</v>
      </c>
      <c r="AA227" s="194">
        <v>3</v>
      </c>
    </row>
    <row r="228" spans="1:27" x14ac:dyDescent="0.2">
      <c r="A228" s="216">
        <v>50.070099999999996</v>
      </c>
      <c r="B228" s="142" t="s">
        <v>314</v>
      </c>
      <c r="C228" s="217" t="s">
        <v>565</v>
      </c>
      <c r="D228" s="186">
        <f t="shared" si="13"/>
        <v>2</v>
      </c>
      <c r="E228" s="187">
        <f t="shared" si="14"/>
        <v>0</v>
      </c>
      <c r="F228" s="187">
        <f t="shared" si="15"/>
        <v>2</v>
      </c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>
        <v>2</v>
      </c>
      <c r="Z228" s="140"/>
      <c r="AA228" s="194">
        <v>2</v>
      </c>
    </row>
    <row r="229" spans="1:27" x14ac:dyDescent="0.2">
      <c r="A229" s="216">
        <v>50.0702</v>
      </c>
      <c r="B229" s="142" t="s">
        <v>602</v>
      </c>
      <c r="C229" s="217" t="s">
        <v>603</v>
      </c>
      <c r="D229" s="186">
        <f t="shared" si="13"/>
        <v>38</v>
      </c>
      <c r="E229" s="187">
        <f t="shared" si="14"/>
        <v>9</v>
      </c>
      <c r="F229" s="187">
        <f t="shared" si="15"/>
        <v>47</v>
      </c>
      <c r="G229" s="140"/>
      <c r="H229" s="140"/>
      <c r="I229" s="140"/>
      <c r="J229" s="140"/>
      <c r="K229" s="140"/>
      <c r="L229" s="140"/>
      <c r="M229" s="140">
        <v>5</v>
      </c>
      <c r="N229" s="140"/>
      <c r="O229" s="140">
        <v>5</v>
      </c>
      <c r="P229" s="140">
        <v>33</v>
      </c>
      <c r="Q229" s="140">
        <v>9</v>
      </c>
      <c r="R229" s="140">
        <v>42</v>
      </c>
      <c r="S229" s="140"/>
      <c r="T229" s="140"/>
      <c r="U229" s="140"/>
      <c r="V229" s="140"/>
      <c r="W229" s="140"/>
      <c r="X229" s="140"/>
      <c r="Y229" s="140"/>
      <c r="Z229" s="140"/>
      <c r="AA229" s="194"/>
    </row>
    <row r="230" spans="1:27" x14ac:dyDescent="0.2">
      <c r="A230" s="218"/>
      <c r="B230" s="142" t="s">
        <v>391</v>
      </c>
      <c r="C230" s="217" t="s">
        <v>566</v>
      </c>
      <c r="D230" s="186">
        <f t="shared" si="13"/>
        <v>24</v>
      </c>
      <c r="E230" s="187">
        <f t="shared" si="14"/>
        <v>10</v>
      </c>
      <c r="F230" s="187">
        <f t="shared" si="15"/>
        <v>34</v>
      </c>
      <c r="G230" s="140"/>
      <c r="H230" s="140"/>
      <c r="I230" s="140"/>
      <c r="J230" s="140"/>
      <c r="K230" s="140"/>
      <c r="L230" s="140"/>
      <c r="M230" s="140">
        <v>1</v>
      </c>
      <c r="N230" s="140"/>
      <c r="O230" s="140">
        <v>1</v>
      </c>
      <c r="P230" s="140">
        <v>20</v>
      </c>
      <c r="Q230" s="140">
        <v>7</v>
      </c>
      <c r="R230" s="140">
        <v>27</v>
      </c>
      <c r="S230" s="140"/>
      <c r="T230" s="140"/>
      <c r="U230" s="140"/>
      <c r="V230" s="140"/>
      <c r="W230" s="140"/>
      <c r="X230" s="140"/>
      <c r="Y230" s="140">
        <v>3</v>
      </c>
      <c r="Z230" s="140">
        <v>3</v>
      </c>
      <c r="AA230" s="194">
        <v>6</v>
      </c>
    </row>
    <row r="231" spans="1:27" x14ac:dyDescent="0.2">
      <c r="A231" s="216">
        <v>50.070399999999999</v>
      </c>
      <c r="B231" s="142" t="s">
        <v>316</v>
      </c>
      <c r="C231" s="217" t="s">
        <v>567</v>
      </c>
      <c r="D231" s="186">
        <f t="shared" si="13"/>
        <v>1</v>
      </c>
      <c r="E231" s="187">
        <f t="shared" si="14"/>
        <v>3</v>
      </c>
      <c r="F231" s="187">
        <f t="shared" si="15"/>
        <v>4</v>
      </c>
      <c r="G231" s="140"/>
      <c r="H231" s="140"/>
      <c r="I231" s="140"/>
      <c r="J231" s="140"/>
      <c r="K231" s="140"/>
      <c r="L231" s="140"/>
      <c r="M231" s="140"/>
      <c r="N231" s="140"/>
      <c r="O231" s="140"/>
      <c r="P231" s="140">
        <v>1</v>
      </c>
      <c r="Q231" s="140">
        <v>3</v>
      </c>
      <c r="R231" s="140">
        <v>4</v>
      </c>
      <c r="S231" s="140"/>
      <c r="T231" s="140"/>
      <c r="U231" s="140"/>
      <c r="V231" s="140"/>
      <c r="W231" s="140"/>
      <c r="X231" s="140"/>
      <c r="Y231" s="140"/>
      <c r="Z231" s="140"/>
      <c r="AA231" s="194"/>
    </row>
    <row r="232" spans="1:27" x14ac:dyDescent="0.2">
      <c r="A232" s="216">
        <v>50.070500000000003</v>
      </c>
      <c r="B232" s="142" t="s">
        <v>320</v>
      </c>
      <c r="C232" s="217" t="s">
        <v>568</v>
      </c>
      <c r="D232" s="186">
        <f t="shared" si="13"/>
        <v>8</v>
      </c>
      <c r="E232" s="187">
        <f t="shared" si="14"/>
        <v>4</v>
      </c>
      <c r="F232" s="187">
        <f t="shared" si="15"/>
        <v>12</v>
      </c>
      <c r="G232" s="140"/>
      <c r="H232" s="140"/>
      <c r="I232" s="140"/>
      <c r="J232" s="140"/>
      <c r="K232" s="140"/>
      <c r="L232" s="140"/>
      <c r="M232" s="140"/>
      <c r="N232" s="140"/>
      <c r="O232" s="140"/>
      <c r="P232" s="140">
        <v>6</v>
      </c>
      <c r="Q232" s="140">
        <v>3</v>
      </c>
      <c r="R232" s="140">
        <v>9</v>
      </c>
      <c r="S232" s="140"/>
      <c r="T232" s="140"/>
      <c r="U232" s="140"/>
      <c r="V232" s="140"/>
      <c r="W232" s="140"/>
      <c r="X232" s="140"/>
      <c r="Y232" s="140">
        <v>2</v>
      </c>
      <c r="Z232" s="140">
        <v>1</v>
      </c>
      <c r="AA232" s="194">
        <v>3</v>
      </c>
    </row>
    <row r="233" spans="1:27" x14ac:dyDescent="0.2">
      <c r="A233" s="218"/>
      <c r="B233" s="142" t="s">
        <v>318</v>
      </c>
      <c r="C233" s="217" t="s">
        <v>569</v>
      </c>
      <c r="D233" s="186">
        <f t="shared" si="13"/>
        <v>0</v>
      </c>
      <c r="E233" s="187">
        <f t="shared" si="14"/>
        <v>1</v>
      </c>
      <c r="F233" s="187">
        <f t="shared" si="15"/>
        <v>1</v>
      </c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>
        <v>1</v>
      </c>
      <c r="R233" s="140">
        <v>1</v>
      </c>
      <c r="S233" s="140"/>
      <c r="T233" s="140"/>
      <c r="U233" s="140"/>
      <c r="V233" s="140"/>
      <c r="W233" s="140"/>
      <c r="X233" s="140"/>
      <c r="Y233" s="140"/>
      <c r="Z233" s="140"/>
      <c r="AA233" s="194"/>
    </row>
    <row r="234" spans="1:27" x14ac:dyDescent="0.2">
      <c r="A234" s="218"/>
      <c r="B234" s="142" t="s">
        <v>322</v>
      </c>
      <c r="C234" s="217" t="s">
        <v>570</v>
      </c>
      <c r="D234" s="186">
        <f t="shared" si="13"/>
        <v>5</v>
      </c>
      <c r="E234" s="187">
        <f t="shared" si="14"/>
        <v>1</v>
      </c>
      <c r="F234" s="187">
        <f t="shared" si="15"/>
        <v>6</v>
      </c>
      <c r="G234" s="140"/>
      <c r="H234" s="140"/>
      <c r="I234" s="140"/>
      <c r="J234" s="140"/>
      <c r="K234" s="140"/>
      <c r="L234" s="140"/>
      <c r="M234" s="140"/>
      <c r="N234" s="140"/>
      <c r="O234" s="140"/>
      <c r="P234" s="140">
        <v>3</v>
      </c>
      <c r="Q234" s="140"/>
      <c r="R234" s="140">
        <v>3</v>
      </c>
      <c r="S234" s="140"/>
      <c r="T234" s="140"/>
      <c r="U234" s="140"/>
      <c r="V234" s="140"/>
      <c r="W234" s="140"/>
      <c r="X234" s="140"/>
      <c r="Y234" s="140">
        <v>2</v>
      </c>
      <c r="Z234" s="140">
        <v>1</v>
      </c>
      <c r="AA234" s="194">
        <v>3</v>
      </c>
    </row>
    <row r="235" spans="1:27" x14ac:dyDescent="0.2">
      <c r="A235" s="216">
        <v>50.070799999999998</v>
      </c>
      <c r="B235" s="142" t="s">
        <v>324</v>
      </c>
      <c r="C235" s="217" t="s">
        <v>571</v>
      </c>
      <c r="D235" s="186">
        <f t="shared" si="13"/>
        <v>1</v>
      </c>
      <c r="E235" s="187">
        <f t="shared" si="14"/>
        <v>0</v>
      </c>
      <c r="F235" s="187">
        <f t="shared" si="15"/>
        <v>1</v>
      </c>
      <c r="G235" s="140"/>
      <c r="H235" s="140"/>
      <c r="I235" s="140"/>
      <c r="J235" s="140"/>
      <c r="K235" s="140"/>
      <c r="L235" s="140"/>
      <c r="M235" s="140"/>
      <c r="N235" s="140"/>
      <c r="O235" s="140"/>
      <c r="P235" s="140">
        <v>1</v>
      </c>
      <c r="Q235" s="140"/>
      <c r="R235" s="140">
        <v>1</v>
      </c>
      <c r="S235" s="140"/>
      <c r="T235" s="140"/>
      <c r="U235" s="140"/>
      <c r="V235" s="140"/>
      <c r="W235" s="140"/>
      <c r="X235" s="140"/>
      <c r="Y235" s="140"/>
      <c r="Z235" s="140"/>
      <c r="AA235" s="194"/>
    </row>
    <row r="236" spans="1:27" x14ac:dyDescent="0.2">
      <c r="A236" s="214" t="s">
        <v>418</v>
      </c>
      <c r="B236" s="138"/>
      <c r="C236" s="215"/>
      <c r="D236" s="193">
        <f t="shared" si="13"/>
        <v>86</v>
      </c>
      <c r="E236" s="140">
        <f t="shared" si="14"/>
        <v>30</v>
      </c>
      <c r="F236" s="140">
        <f t="shared" si="15"/>
        <v>116</v>
      </c>
      <c r="G236" s="140">
        <v>1</v>
      </c>
      <c r="H236" s="140">
        <v>1</v>
      </c>
      <c r="I236" s="140">
        <v>2</v>
      </c>
      <c r="J236" s="140"/>
      <c r="K236" s="140"/>
      <c r="L236" s="140"/>
      <c r="M236" s="140">
        <v>4</v>
      </c>
      <c r="N236" s="140"/>
      <c r="O236" s="140">
        <v>4</v>
      </c>
      <c r="P236" s="140">
        <v>73</v>
      </c>
      <c r="Q236" s="140">
        <v>26</v>
      </c>
      <c r="R236" s="140">
        <v>99</v>
      </c>
      <c r="S236" s="140"/>
      <c r="T236" s="140"/>
      <c r="U236" s="140"/>
      <c r="V236" s="140"/>
      <c r="W236" s="140"/>
      <c r="X236" s="140"/>
      <c r="Y236" s="140">
        <v>8</v>
      </c>
      <c r="Z236" s="140">
        <v>3</v>
      </c>
      <c r="AA236" s="194">
        <v>11</v>
      </c>
    </row>
    <row r="237" spans="1:27" x14ac:dyDescent="0.2">
      <c r="A237" s="216">
        <v>30.9999</v>
      </c>
      <c r="B237" s="142" t="s">
        <v>329</v>
      </c>
      <c r="C237" s="217" t="s">
        <v>573</v>
      </c>
      <c r="D237" s="186">
        <f t="shared" si="13"/>
        <v>19</v>
      </c>
      <c r="E237" s="187">
        <f t="shared" si="14"/>
        <v>4</v>
      </c>
      <c r="F237" s="187">
        <f t="shared" si="15"/>
        <v>23</v>
      </c>
      <c r="G237" s="140"/>
      <c r="H237" s="140"/>
      <c r="I237" s="140"/>
      <c r="J237" s="140"/>
      <c r="K237" s="140"/>
      <c r="L237" s="140"/>
      <c r="M237" s="140">
        <v>2</v>
      </c>
      <c r="N237" s="140"/>
      <c r="O237" s="140">
        <v>2</v>
      </c>
      <c r="P237" s="140">
        <v>14</v>
      </c>
      <c r="Q237" s="140">
        <v>3</v>
      </c>
      <c r="R237" s="140">
        <v>17</v>
      </c>
      <c r="S237" s="140"/>
      <c r="T237" s="140"/>
      <c r="U237" s="140"/>
      <c r="V237" s="140"/>
      <c r="W237" s="140"/>
      <c r="X237" s="140"/>
      <c r="Y237" s="140">
        <v>3</v>
      </c>
      <c r="Z237" s="140">
        <v>1</v>
      </c>
      <c r="AA237" s="194">
        <v>4</v>
      </c>
    </row>
    <row r="238" spans="1:27" x14ac:dyDescent="0.2">
      <c r="A238" s="218"/>
      <c r="B238" s="142" t="s">
        <v>331</v>
      </c>
      <c r="C238" s="217" t="s">
        <v>574</v>
      </c>
      <c r="D238" s="186">
        <f t="shared" si="13"/>
        <v>17</v>
      </c>
      <c r="E238" s="187">
        <f t="shared" si="14"/>
        <v>6</v>
      </c>
      <c r="F238" s="187">
        <f t="shared" si="15"/>
        <v>23</v>
      </c>
      <c r="G238" s="140"/>
      <c r="H238" s="140"/>
      <c r="I238" s="140"/>
      <c r="J238" s="140"/>
      <c r="K238" s="140"/>
      <c r="L238" s="140"/>
      <c r="M238" s="140"/>
      <c r="N238" s="140"/>
      <c r="O238" s="140"/>
      <c r="P238" s="140">
        <v>13</v>
      </c>
      <c r="Q238" s="140">
        <v>4</v>
      </c>
      <c r="R238" s="140">
        <v>17</v>
      </c>
      <c r="S238" s="140"/>
      <c r="T238" s="140"/>
      <c r="U238" s="140"/>
      <c r="V238" s="140"/>
      <c r="W238" s="140"/>
      <c r="X238" s="140"/>
      <c r="Y238" s="140">
        <v>4</v>
      </c>
      <c r="Z238" s="140">
        <v>2</v>
      </c>
      <c r="AA238" s="194">
        <v>6</v>
      </c>
    </row>
    <row r="239" spans="1:27" x14ac:dyDescent="0.2">
      <c r="A239" s="218"/>
      <c r="B239" s="142" t="s">
        <v>333</v>
      </c>
      <c r="C239" s="217" t="s">
        <v>575</v>
      </c>
      <c r="D239" s="186">
        <f t="shared" si="13"/>
        <v>9</v>
      </c>
      <c r="E239" s="187">
        <f t="shared" si="14"/>
        <v>3</v>
      </c>
      <c r="F239" s="187">
        <f t="shared" si="15"/>
        <v>12</v>
      </c>
      <c r="G239" s="140"/>
      <c r="H239" s="140"/>
      <c r="I239" s="140"/>
      <c r="J239" s="140"/>
      <c r="K239" s="140"/>
      <c r="L239" s="140"/>
      <c r="M239" s="140">
        <v>1</v>
      </c>
      <c r="N239" s="140"/>
      <c r="O239" s="140">
        <v>1</v>
      </c>
      <c r="P239" s="140">
        <v>7</v>
      </c>
      <c r="Q239" s="140">
        <v>3</v>
      </c>
      <c r="R239" s="140">
        <v>10</v>
      </c>
      <c r="S239" s="140"/>
      <c r="T239" s="140"/>
      <c r="U239" s="140"/>
      <c r="V239" s="140"/>
      <c r="W239" s="140"/>
      <c r="X239" s="140"/>
      <c r="Y239" s="140">
        <v>1</v>
      </c>
      <c r="Z239" s="140"/>
      <c r="AA239" s="194">
        <v>1</v>
      </c>
    </row>
    <row r="240" spans="1:27" x14ac:dyDescent="0.2">
      <c r="A240" s="218"/>
      <c r="B240" s="142" t="s">
        <v>337</v>
      </c>
      <c r="C240" s="217" t="s">
        <v>69</v>
      </c>
      <c r="D240" s="186">
        <f t="shared" si="13"/>
        <v>35</v>
      </c>
      <c r="E240" s="187">
        <f t="shared" si="14"/>
        <v>14</v>
      </c>
      <c r="F240" s="187">
        <f t="shared" si="15"/>
        <v>49</v>
      </c>
      <c r="G240" s="140"/>
      <c r="H240" s="140">
        <v>1</v>
      </c>
      <c r="I240" s="140">
        <v>1</v>
      </c>
      <c r="J240" s="140"/>
      <c r="K240" s="140"/>
      <c r="L240" s="140"/>
      <c r="M240" s="140">
        <v>1</v>
      </c>
      <c r="N240" s="140"/>
      <c r="O240" s="140">
        <v>1</v>
      </c>
      <c r="P240" s="140">
        <v>34</v>
      </c>
      <c r="Q240" s="140">
        <v>13</v>
      </c>
      <c r="R240" s="140">
        <v>47</v>
      </c>
      <c r="S240" s="140"/>
      <c r="T240" s="140"/>
      <c r="U240" s="140"/>
      <c r="V240" s="140"/>
      <c r="W240" s="140"/>
      <c r="X240" s="140"/>
      <c r="Y240" s="140"/>
      <c r="Z240" s="140"/>
      <c r="AA240" s="194"/>
    </row>
    <row r="241" spans="1:27" x14ac:dyDescent="0.2">
      <c r="A241" s="218"/>
      <c r="B241" s="142" t="s">
        <v>595</v>
      </c>
      <c r="C241" s="217" t="s">
        <v>596</v>
      </c>
      <c r="D241" s="186">
        <f t="shared" si="13"/>
        <v>6</v>
      </c>
      <c r="E241" s="187">
        <f t="shared" si="14"/>
        <v>3</v>
      </c>
      <c r="F241" s="187">
        <f t="shared" si="15"/>
        <v>9</v>
      </c>
      <c r="G241" s="140">
        <v>1</v>
      </c>
      <c r="H241" s="140"/>
      <c r="I241" s="140">
        <v>1</v>
      </c>
      <c r="J241" s="140"/>
      <c r="K241" s="140"/>
      <c r="L241" s="140"/>
      <c r="M241" s="140"/>
      <c r="N241" s="140"/>
      <c r="O241" s="140"/>
      <c r="P241" s="140">
        <v>5</v>
      </c>
      <c r="Q241" s="140">
        <v>3</v>
      </c>
      <c r="R241" s="140">
        <v>8</v>
      </c>
      <c r="S241" s="140"/>
      <c r="T241" s="140"/>
      <c r="U241" s="140"/>
      <c r="V241" s="140"/>
      <c r="W241" s="140"/>
      <c r="X241" s="140"/>
      <c r="Y241" s="140"/>
      <c r="Z241" s="140"/>
      <c r="AA241" s="194"/>
    </row>
    <row r="242" spans="1:27" x14ac:dyDescent="0.2">
      <c r="A242" s="214" t="s">
        <v>431</v>
      </c>
      <c r="B242" s="138"/>
      <c r="C242" s="215"/>
      <c r="D242" s="193">
        <f t="shared" si="13"/>
        <v>23</v>
      </c>
      <c r="E242" s="140">
        <f t="shared" si="14"/>
        <v>36</v>
      </c>
      <c r="F242" s="140">
        <f t="shared" si="15"/>
        <v>59</v>
      </c>
      <c r="G242" s="140"/>
      <c r="H242" s="140"/>
      <c r="I242" s="140"/>
      <c r="J242" s="140"/>
      <c r="K242" s="140"/>
      <c r="L242" s="140"/>
      <c r="M242" s="140">
        <v>3</v>
      </c>
      <c r="N242" s="140">
        <v>2</v>
      </c>
      <c r="O242" s="140">
        <v>5</v>
      </c>
      <c r="P242" s="140">
        <v>12</v>
      </c>
      <c r="Q242" s="140">
        <v>18</v>
      </c>
      <c r="R242" s="140">
        <v>30</v>
      </c>
      <c r="S242" s="140"/>
      <c r="T242" s="140"/>
      <c r="U242" s="140"/>
      <c r="V242" s="140"/>
      <c r="W242" s="140"/>
      <c r="X242" s="140"/>
      <c r="Y242" s="140">
        <v>8</v>
      </c>
      <c r="Z242" s="140">
        <v>16</v>
      </c>
      <c r="AA242" s="194">
        <v>24</v>
      </c>
    </row>
    <row r="243" spans="1:27" x14ac:dyDescent="0.2">
      <c r="A243" s="216">
        <v>54.010300000000001</v>
      </c>
      <c r="B243" s="142" t="s">
        <v>307</v>
      </c>
      <c r="C243" s="217" t="s">
        <v>308</v>
      </c>
      <c r="D243" s="186">
        <f t="shared" si="13"/>
        <v>13</v>
      </c>
      <c r="E243" s="187">
        <f t="shared" si="14"/>
        <v>23</v>
      </c>
      <c r="F243" s="187">
        <f t="shared" si="15"/>
        <v>36</v>
      </c>
      <c r="G243" s="140"/>
      <c r="H243" s="140"/>
      <c r="I243" s="140"/>
      <c r="J243" s="140"/>
      <c r="K243" s="140"/>
      <c r="L243" s="140"/>
      <c r="M243" s="140">
        <v>1</v>
      </c>
      <c r="N243" s="140">
        <v>2</v>
      </c>
      <c r="O243" s="140">
        <v>3</v>
      </c>
      <c r="P243" s="140">
        <v>9</v>
      </c>
      <c r="Q243" s="140">
        <v>10</v>
      </c>
      <c r="R243" s="140">
        <v>19</v>
      </c>
      <c r="S243" s="140"/>
      <c r="T243" s="140"/>
      <c r="U243" s="140"/>
      <c r="V243" s="140"/>
      <c r="W243" s="140"/>
      <c r="X243" s="140"/>
      <c r="Y243" s="140">
        <v>3</v>
      </c>
      <c r="Z243" s="140">
        <v>11</v>
      </c>
      <c r="AA243" s="194">
        <v>14</v>
      </c>
    </row>
    <row r="244" spans="1:27" x14ac:dyDescent="0.2">
      <c r="A244" s="216">
        <v>54.0199</v>
      </c>
      <c r="B244" s="142" t="s">
        <v>309</v>
      </c>
      <c r="C244" s="217" t="s">
        <v>577</v>
      </c>
      <c r="D244" s="186">
        <f t="shared" si="13"/>
        <v>10</v>
      </c>
      <c r="E244" s="187">
        <f t="shared" si="14"/>
        <v>13</v>
      </c>
      <c r="F244" s="187">
        <f t="shared" si="15"/>
        <v>23</v>
      </c>
      <c r="G244" s="140"/>
      <c r="H244" s="140"/>
      <c r="I244" s="140"/>
      <c r="J244" s="140"/>
      <c r="K244" s="140"/>
      <c r="L244" s="140"/>
      <c r="M244" s="140">
        <v>2</v>
      </c>
      <c r="N244" s="140"/>
      <c r="O244" s="140">
        <v>2</v>
      </c>
      <c r="P244" s="140">
        <v>3</v>
      </c>
      <c r="Q244" s="140">
        <v>8</v>
      </c>
      <c r="R244" s="140">
        <v>11</v>
      </c>
      <c r="S244" s="140"/>
      <c r="T244" s="140"/>
      <c r="U244" s="140"/>
      <c r="V244" s="140"/>
      <c r="W244" s="140"/>
      <c r="X244" s="140"/>
      <c r="Y244" s="140">
        <v>5</v>
      </c>
      <c r="Z244" s="140">
        <v>5</v>
      </c>
      <c r="AA244" s="194">
        <v>10</v>
      </c>
    </row>
    <row r="245" spans="1:27" x14ac:dyDescent="0.2">
      <c r="A245" s="212" t="s">
        <v>40</v>
      </c>
      <c r="B245" s="136"/>
      <c r="C245" s="213"/>
      <c r="D245" s="191">
        <f t="shared" si="13"/>
        <v>295</v>
      </c>
      <c r="E245" s="137">
        <f t="shared" si="14"/>
        <v>190</v>
      </c>
      <c r="F245" s="137">
        <f t="shared" si="15"/>
        <v>485</v>
      </c>
      <c r="G245" s="137"/>
      <c r="H245" s="137"/>
      <c r="I245" s="137"/>
      <c r="J245" s="137"/>
      <c r="K245" s="137"/>
      <c r="L245" s="137"/>
      <c r="M245" s="137">
        <v>4</v>
      </c>
      <c r="N245" s="137">
        <v>5</v>
      </c>
      <c r="O245" s="137">
        <v>9</v>
      </c>
      <c r="P245" s="137">
        <v>187</v>
      </c>
      <c r="Q245" s="137">
        <v>113</v>
      </c>
      <c r="R245" s="137">
        <v>300</v>
      </c>
      <c r="S245" s="137"/>
      <c r="T245" s="137">
        <v>1</v>
      </c>
      <c r="U245" s="137">
        <v>1</v>
      </c>
      <c r="V245" s="137">
        <v>12</v>
      </c>
      <c r="W245" s="137">
        <v>10</v>
      </c>
      <c r="X245" s="137">
        <v>22</v>
      </c>
      <c r="Y245" s="137">
        <v>92</v>
      </c>
      <c r="Z245" s="137">
        <v>61</v>
      </c>
      <c r="AA245" s="192">
        <v>153</v>
      </c>
    </row>
    <row r="246" spans="1:27" x14ac:dyDescent="0.2">
      <c r="A246" s="214" t="s">
        <v>45</v>
      </c>
      <c r="B246" s="138"/>
      <c r="C246" s="215"/>
      <c r="D246" s="193">
        <f t="shared" si="13"/>
        <v>91</v>
      </c>
      <c r="E246" s="140">
        <f t="shared" si="14"/>
        <v>62</v>
      </c>
      <c r="F246" s="140">
        <f t="shared" si="15"/>
        <v>153</v>
      </c>
      <c r="G246" s="140"/>
      <c r="H246" s="140"/>
      <c r="I246" s="140"/>
      <c r="J246" s="140"/>
      <c r="K246" s="140"/>
      <c r="L246" s="140"/>
      <c r="M246" s="140">
        <v>1</v>
      </c>
      <c r="N246" s="140">
        <v>1</v>
      </c>
      <c r="O246" s="140">
        <v>2</v>
      </c>
      <c r="P246" s="140">
        <v>62</v>
      </c>
      <c r="Q246" s="140">
        <v>42</v>
      </c>
      <c r="R246" s="140">
        <v>104</v>
      </c>
      <c r="S246" s="140"/>
      <c r="T246" s="140"/>
      <c r="U246" s="140"/>
      <c r="V246" s="140">
        <v>3</v>
      </c>
      <c r="W246" s="140">
        <v>4</v>
      </c>
      <c r="X246" s="140">
        <v>7</v>
      </c>
      <c r="Y246" s="140">
        <v>25</v>
      </c>
      <c r="Z246" s="140">
        <v>15</v>
      </c>
      <c r="AA246" s="194">
        <v>40</v>
      </c>
    </row>
    <row r="247" spans="1:27" x14ac:dyDescent="0.2">
      <c r="A247" s="216">
        <v>16.090499999999999</v>
      </c>
      <c r="B247" s="142" t="s">
        <v>293</v>
      </c>
      <c r="C247" s="217" t="s">
        <v>560</v>
      </c>
      <c r="D247" s="186">
        <f t="shared" si="13"/>
        <v>35</v>
      </c>
      <c r="E247" s="187">
        <f t="shared" si="14"/>
        <v>20</v>
      </c>
      <c r="F247" s="187">
        <f t="shared" si="15"/>
        <v>55</v>
      </c>
      <c r="G247" s="140"/>
      <c r="H247" s="140"/>
      <c r="I247" s="140"/>
      <c r="J247" s="140"/>
      <c r="K247" s="140"/>
      <c r="L247" s="140"/>
      <c r="M247" s="140">
        <v>1</v>
      </c>
      <c r="N247" s="140"/>
      <c r="O247" s="140">
        <v>1</v>
      </c>
      <c r="P247" s="140">
        <v>24</v>
      </c>
      <c r="Q247" s="140">
        <v>13</v>
      </c>
      <c r="R247" s="140">
        <v>37</v>
      </c>
      <c r="S247" s="140"/>
      <c r="T247" s="140"/>
      <c r="U247" s="140"/>
      <c r="V247" s="140">
        <v>1</v>
      </c>
      <c r="W247" s="140">
        <v>1</v>
      </c>
      <c r="X247" s="140">
        <v>2</v>
      </c>
      <c r="Y247" s="140">
        <v>9</v>
      </c>
      <c r="Z247" s="140">
        <v>6</v>
      </c>
      <c r="AA247" s="194">
        <v>15</v>
      </c>
    </row>
    <row r="248" spans="1:27" x14ac:dyDescent="0.2">
      <c r="A248" s="216">
        <v>23.010100000000001</v>
      </c>
      <c r="B248" s="142" t="s">
        <v>349</v>
      </c>
      <c r="C248" s="217" t="s">
        <v>578</v>
      </c>
      <c r="D248" s="186">
        <f t="shared" si="13"/>
        <v>34</v>
      </c>
      <c r="E248" s="187">
        <f t="shared" si="14"/>
        <v>17</v>
      </c>
      <c r="F248" s="187">
        <f t="shared" si="15"/>
        <v>51</v>
      </c>
      <c r="G248" s="140"/>
      <c r="H248" s="140"/>
      <c r="I248" s="140"/>
      <c r="J248" s="140"/>
      <c r="K248" s="140"/>
      <c r="L248" s="140"/>
      <c r="M248" s="140"/>
      <c r="N248" s="140">
        <v>1</v>
      </c>
      <c r="O248" s="140">
        <v>1</v>
      </c>
      <c r="P248" s="140">
        <v>19</v>
      </c>
      <c r="Q248" s="140">
        <v>9</v>
      </c>
      <c r="R248" s="140">
        <v>28</v>
      </c>
      <c r="S248" s="140"/>
      <c r="T248" s="140"/>
      <c r="U248" s="140"/>
      <c r="V248" s="140">
        <v>2</v>
      </c>
      <c r="W248" s="140">
        <v>1</v>
      </c>
      <c r="X248" s="140">
        <v>3</v>
      </c>
      <c r="Y248" s="140">
        <v>13</v>
      </c>
      <c r="Z248" s="140">
        <v>6</v>
      </c>
      <c r="AA248" s="194">
        <v>19</v>
      </c>
    </row>
    <row r="249" spans="1:27" x14ac:dyDescent="0.2">
      <c r="A249" s="216">
        <v>54.010100000000001</v>
      </c>
      <c r="B249" s="142" t="s">
        <v>346</v>
      </c>
      <c r="C249" s="217" t="s">
        <v>347</v>
      </c>
      <c r="D249" s="186">
        <f t="shared" si="13"/>
        <v>22</v>
      </c>
      <c r="E249" s="187">
        <f t="shared" si="14"/>
        <v>25</v>
      </c>
      <c r="F249" s="187">
        <f t="shared" si="15"/>
        <v>47</v>
      </c>
      <c r="G249" s="140"/>
      <c r="H249" s="140"/>
      <c r="I249" s="140"/>
      <c r="J249" s="140"/>
      <c r="K249" s="140"/>
      <c r="L249" s="140"/>
      <c r="M249" s="140"/>
      <c r="N249" s="140"/>
      <c r="O249" s="140"/>
      <c r="P249" s="140">
        <v>19</v>
      </c>
      <c r="Q249" s="140">
        <v>20</v>
      </c>
      <c r="R249" s="140">
        <v>39</v>
      </c>
      <c r="S249" s="140"/>
      <c r="T249" s="140"/>
      <c r="U249" s="140"/>
      <c r="V249" s="140"/>
      <c r="W249" s="140">
        <v>2</v>
      </c>
      <c r="X249" s="140">
        <v>2</v>
      </c>
      <c r="Y249" s="140">
        <v>3</v>
      </c>
      <c r="Z249" s="140">
        <v>3</v>
      </c>
      <c r="AA249" s="194">
        <v>6</v>
      </c>
    </row>
    <row r="250" spans="1:27" x14ac:dyDescent="0.2">
      <c r="A250" s="214" t="s">
        <v>422</v>
      </c>
      <c r="B250" s="138"/>
      <c r="C250" s="215"/>
      <c r="D250" s="193">
        <f t="shared" si="13"/>
        <v>204</v>
      </c>
      <c r="E250" s="140">
        <f t="shared" si="14"/>
        <v>128</v>
      </c>
      <c r="F250" s="140">
        <f t="shared" si="15"/>
        <v>332</v>
      </c>
      <c r="G250" s="140"/>
      <c r="H250" s="140"/>
      <c r="I250" s="140"/>
      <c r="J250" s="140"/>
      <c r="K250" s="140"/>
      <c r="L250" s="140"/>
      <c r="M250" s="140">
        <v>3</v>
      </c>
      <c r="N250" s="140">
        <v>4</v>
      </c>
      <c r="O250" s="140">
        <v>7</v>
      </c>
      <c r="P250" s="140">
        <v>125</v>
      </c>
      <c r="Q250" s="140">
        <v>71</v>
      </c>
      <c r="R250" s="140">
        <v>196</v>
      </c>
      <c r="S250" s="140"/>
      <c r="T250" s="140">
        <v>1</v>
      </c>
      <c r="U250" s="140">
        <v>1</v>
      </c>
      <c r="V250" s="140">
        <v>9</v>
      </c>
      <c r="W250" s="140">
        <v>6</v>
      </c>
      <c r="X250" s="140">
        <v>15</v>
      </c>
      <c r="Y250" s="140">
        <v>67</v>
      </c>
      <c r="Z250" s="140">
        <v>46</v>
      </c>
      <c r="AA250" s="194">
        <v>113</v>
      </c>
    </row>
    <row r="251" spans="1:27" x14ac:dyDescent="0.2">
      <c r="A251" s="216">
        <v>16.010200000000001</v>
      </c>
      <c r="B251" s="142" t="s">
        <v>340</v>
      </c>
      <c r="C251" s="217" t="s">
        <v>579</v>
      </c>
      <c r="D251" s="186">
        <f t="shared" si="13"/>
        <v>18</v>
      </c>
      <c r="E251" s="187">
        <f t="shared" si="14"/>
        <v>11</v>
      </c>
      <c r="F251" s="187">
        <f t="shared" si="15"/>
        <v>29</v>
      </c>
      <c r="G251" s="140"/>
      <c r="H251" s="140"/>
      <c r="I251" s="140"/>
      <c r="J251" s="140"/>
      <c r="K251" s="140"/>
      <c r="L251" s="140"/>
      <c r="M251" s="140"/>
      <c r="N251" s="140"/>
      <c r="O251" s="140"/>
      <c r="P251" s="140">
        <v>8</v>
      </c>
      <c r="Q251" s="140">
        <v>5</v>
      </c>
      <c r="R251" s="140">
        <v>13</v>
      </c>
      <c r="S251" s="140"/>
      <c r="T251" s="140"/>
      <c r="U251" s="140"/>
      <c r="V251" s="140">
        <v>1</v>
      </c>
      <c r="W251" s="140"/>
      <c r="X251" s="140">
        <v>1</v>
      </c>
      <c r="Y251" s="140">
        <v>9</v>
      </c>
      <c r="Z251" s="140">
        <v>6</v>
      </c>
      <c r="AA251" s="194">
        <v>15</v>
      </c>
    </row>
    <row r="252" spans="1:27" x14ac:dyDescent="0.2">
      <c r="A252" s="216">
        <v>16.010300000000001</v>
      </c>
      <c r="B252" s="142" t="s">
        <v>342</v>
      </c>
      <c r="C252" s="217" t="s">
        <v>580</v>
      </c>
      <c r="D252" s="186">
        <f t="shared" si="13"/>
        <v>68</v>
      </c>
      <c r="E252" s="187">
        <f t="shared" si="14"/>
        <v>19</v>
      </c>
      <c r="F252" s="187">
        <f t="shared" si="15"/>
        <v>87</v>
      </c>
      <c r="G252" s="140"/>
      <c r="H252" s="140"/>
      <c r="I252" s="140"/>
      <c r="J252" s="140"/>
      <c r="K252" s="140"/>
      <c r="L252" s="140"/>
      <c r="M252" s="140"/>
      <c r="N252" s="140"/>
      <c r="O252" s="140"/>
      <c r="P252" s="140">
        <v>47</v>
      </c>
      <c r="Q252" s="140">
        <v>10</v>
      </c>
      <c r="R252" s="140">
        <v>57</v>
      </c>
      <c r="S252" s="140"/>
      <c r="T252" s="140">
        <v>1</v>
      </c>
      <c r="U252" s="140">
        <v>1</v>
      </c>
      <c r="V252" s="140">
        <v>4</v>
      </c>
      <c r="W252" s="140">
        <v>1</v>
      </c>
      <c r="X252" s="140">
        <v>5</v>
      </c>
      <c r="Y252" s="140">
        <v>17</v>
      </c>
      <c r="Z252" s="140">
        <v>7</v>
      </c>
      <c r="AA252" s="194">
        <v>24</v>
      </c>
    </row>
    <row r="253" spans="1:27" x14ac:dyDescent="0.2">
      <c r="A253" s="216">
        <v>16.010400000000001</v>
      </c>
      <c r="B253" s="142" t="s">
        <v>287</v>
      </c>
      <c r="C253" s="217" t="s">
        <v>288</v>
      </c>
      <c r="D253" s="186">
        <f t="shared" si="13"/>
        <v>19</v>
      </c>
      <c r="E253" s="187">
        <f t="shared" si="14"/>
        <v>11</v>
      </c>
      <c r="F253" s="187">
        <f t="shared" si="15"/>
        <v>30</v>
      </c>
      <c r="G253" s="140"/>
      <c r="H253" s="140"/>
      <c r="I253" s="140"/>
      <c r="J253" s="140"/>
      <c r="K253" s="140"/>
      <c r="L253" s="140"/>
      <c r="M253" s="140"/>
      <c r="N253" s="140"/>
      <c r="O253" s="140"/>
      <c r="P253" s="140">
        <v>12</v>
      </c>
      <c r="Q253" s="140">
        <v>4</v>
      </c>
      <c r="R253" s="140">
        <v>16</v>
      </c>
      <c r="S253" s="140"/>
      <c r="T253" s="140"/>
      <c r="U253" s="140"/>
      <c r="V253" s="140"/>
      <c r="W253" s="140">
        <v>1</v>
      </c>
      <c r="X253" s="140">
        <v>1</v>
      </c>
      <c r="Y253" s="140">
        <v>7</v>
      </c>
      <c r="Z253" s="140">
        <v>6</v>
      </c>
      <c r="AA253" s="194">
        <v>13</v>
      </c>
    </row>
    <row r="254" spans="1:27" x14ac:dyDescent="0.2">
      <c r="A254" s="216">
        <v>16.090499999999999</v>
      </c>
      <c r="B254" s="142" t="s">
        <v>293</v>
      </c>
      <c r="C254" s="217" t="s">
        <v>560</v>
      </c>
      <c r="D254" s="186">
        <f t="shared" si="13"/>
        <v>12</v>
      </c>
      <c r="E254" s="187">
        <f t="shared" si="14"/>
        <v>8</v>
      </c>
      <c r="F254" s="187">
        <f t="shared" si="15"/>
        <v>20</v>
      </c>
      <c r="G254" s="140"/>
      <c r="H254" s="140"/>
      <c r="I254" s="140"/>
      <c r="J254" s="140"/>
      <c r="K254" s="140"/>
      <c r="L254" s="140"/>
      <c r="M254" s="140"/>
      <c r="N254" s="140">
        <v>1</v>
      </c>
      <c r="O254" s="140">
        <v>1</v>
      </c>
      <c r="P254" s="140">
        <v>8</v>
      </c>
      <c r="Q254" s="140">
        <v>6</v>
      </c>
      <c r="R254" s="140">
        <v>14</v>
      </c>
      <c r="S254" s="140"/>
      <c r="T254" s="140"/>
      <c r="U254" s="140"/>
      <c r="V254" s="140"/>
      <c r="W254" s="140"/>
      <c r="X254" s="140"/>
      <c r="Y254" s="140">
        <v>4</v>
      </c>
      <c r="Z254" s="140">
        <v>1</v>
      </c>
      <c r="AA254" s="194">
        <v>5</v>
      </c>
    </row>
    <row r="255" spans="1:27" x14ac:dyDescent="0.2">
      <c r="A255" s="216">
        <v>23.010100000000001</v>
      </c>
      <c r="B255" s="142" t="s">
        <v>295</v>
      </c>
      <c r="C255" s="217" t="s">
        <v>296</v>
      </c>
      <c r="D255" s="186">
        <f t="shared" si="13"/>
        <v>43</v>
      </c>
      <c r="E255" s="187">
        <f t="shared" si="14"/>
        <v>13</v>
      </c>
      <c r="F255" s="187">
        <f t="shared" si="15"/>
        <v>56</v>
      </c>
      <c r="G255" s="140"/>
      <c r="H255" s="140"/>
      <c r="I255" s="140"/>
      <c r="J255" s="140"/>
      <c r="K255" s="140"/>
      <c r="L255" s="140"/>
      <c r="M255" s="140">
        <v>1</v>
      </c>
      <c r="N255" s="140">
        <v>1</v>
      </c>
      <c r="O255" s="140">
        <v>2</v>
      </c>
      <c r="P255" s="140">
        <v>24</v>
      </c>
      <c r="Q255" s="140">
        <v>3</v>
      </c>
      <c r="R255" s="140">
        <v>27</v>
      </c>
      <c r="S255" s="140"/>
      <c r="T255" s="140"/>
      <c r="U255" s="140"/>
      <c r="V255" s="140">
        <v>1</v>
      </c>
      <c r="W255" s="140">
        <v>1</v>
      </c>
      <c r="X255" s="140">
        <v>2</v>
      </c>
      <c r="Y255" s="140">
        <v>17</v>
      </c>
      <c r="Z255" s="140">
        <v>8</v>
      </c>
      <c r="AA255" s="194">
        <v>25</v>
      </c>
    </row>
    <row r="256" spans="1:27" x14ac:dyDescent="0.2">
      <c r="A256" s="216">
        <v>38.010100000000001</v>
      </c>
      <c r="B256" s="142" t="s">
        <v>299</v>
      </c>
      <c r="C256" s="217" t="s">
        <v>562</v>
      </c>
      <c r="D256" s="186">
        <f t="shared" si="13"/>
        <v>2</v>
      </c>
      <c r="E256" s="187">
        <f t="shared" si="14"/>
        <v>22</v>
      </c>
      <c r="F256" s="187">
        <f t="shared" si="15"/>
        <v>24</v>
      </c>
      <c r="G256" s="140"/>
      <c r="H256" s="140"/>
      <c r="I256" s="140"/>
      <c r="J256" s="140"/>
      <c r="K256" s="140"/>
      <c r="L256" s="140"/>
      <c r="M256" s="140"/>
      <c r="N256" s="140">
        <v>1</v>
      </c>
      <c r="O256" s="140">
        <v>1</v>
      </c>
      <c r="P256" s="140">
        <v>2</v>
      </c>
      <c r="Q256" s="140">
        <v>13</v>
      </c>
      <c r="R256" s="140">
        <v>15</v>
      </c>
      <c r="S256" s="140"/>
      <c r="T256" s="140"/>
      <c r="U256" s="140"/>
      <c r="V256" s="140"/>
      <c r="W256" s="140">
        <v>1</v>
      </c>
      <c r="X256" s="140">
        <v>1</v>
      </c>
      <c r="Y256" s="140"/>
      <c r="Z256" s="140">
        <v>7</v>
      </c>
      <c r="AA256" s="194">
        <v>7</v>
      </c>
    </row>
    <row r="257" spans="1:27" x14ac:dyDescent="0.2">
      <c r="A257" s="216">
        <v>50.100200000000001</v>
      </c>
      <c r="B257" s="142" t="s">
        <v>344</v>
      </c>
      <c r="C257" s="217" t="s">
        <v>581</v>
      </c>
      <c r="D257" s="186">
        <f t="shared" si="13"/>
        <v>29</v>
      </c>
      <c r="E257" s="187">
        <f t="shared" si="14"/>
        <v>17</v>
      </c>
      <c r="F257" s="187">
        <f t="shared" si="15"/>
        <v>46</v>
      </c>
      <c r="G257" s="140"/>
      <c r="H257" s="140"/>
      <c r="I257" s="140"/>
      <c r="J257" s="140"/>
      <c r="K257" s="140"/>
      <c r="L257" s="140"/>
      <c r="M257" s="140">
        <v>1</v>
      </c>
      <c r="N257" s="140">
        <v>1</v>
      </c>
      <c r="O257" s="140">
        <v>2</v>
      </c>
      <c r="P257" s="140">
        <v>16</v>
      </c>
      <c r="Q257" s="140">
        <v>13</v>
      </c>
      <c r="R257" s="140">
        <v>29</v>
      </c>
      <c r="S257" s="140"/>
      <c r="T257" s="140"/>
      <c r="U257" s="140"/>
      <c r="V257" s="140">
        <v>3</v>
      </c>
      <c r="W257" s="140"/>
      <c r="X257" s="140">
        <v>3</v>
      </c>
      <c r="Y257" s="140">
        <v>9</v>
      </c>
      <c r="Z257" s="140">
        <v>3</v>
      </c>
      <c r="AA257" s="194">
        <v>12</v>
      </c>
    </row>
    <row r="258" spans="1:27" x14ac:dyDescent="0.2">
      <c r="A258" s="216">
        <v>54.010100000000001</v>
      </c>
      <c r="B258" s="142" t="s">
        <v>346</v>
      </c>
      <c r="C258" s="217" t="s">
        <v>347</v>
      </c>
      <c r="D258" s="186">
        <f t="shared" si="13"/>
        <v>13</v>
      </c>
      <c r="E258" s="187">
        <f t="shared" si="14"/>
        <v>27</v>
      </c>
      <c r="F258" s="187">
        <f t="shared" si="15"/>
        <v>40</v>
      </c>
      <c r="G258" s="140"/>
      <c r="H258" s="140"/>
      <c r="I258" s="140"/>
      <c r="J258" s="140"/>
      <c r="K258" s="140"/>
      <c r="L258" s="140"/>
      <c r="M258" s="140">
        <v>1</v>
      </c>
      <c r="N258" s="140"/>
      <c r="O258" s="140">
        <v>1</v>
      </c>
      <c r="P258" s="140">
        <v>8</v>
      </c>
      <c r="Q258" s="140">
        <v>17</v>
      </c>
      <c r="R258" s="140">
        <v>25</v>
      </c>
      <c r="S258" s="140"/>
      <c r="T258" s="140"/>
      <c r="U258" s="140"/>
      <c r="V258" s="140"/>
      <c r="W258" s="140">
        <v>2</v>
      </c>
      <c r="X258" s="140">
        <v>2</v>
      </c>
      <c r="Y258" s="140">
        <v>4</v>
      </c>
      <c r="Z258" s="140">
        <v>8</v>
      </c>
      <c r="AA258" s="194">
        <v>12</v>
      </c>
    </row>
    <row r="259" spans="1:27" x14ac:dyDescent="0.2">
      <c r="A259" s="219" t="s">
        <v>355</v>
      </c>
      <c r="B259" s="144"/>
      <c r="C259" s="220"/>
      <c r="D259" s="189">
        <f t="shared" si="13"/>
        <v>93</v>
      </c>
      <c r="E259" s="145">
        <f t="shared" si="14"/>
        <v>33</v>
      </c>
      <c r="F259" s="145">
        <f t="shared" si="15"/>
        <v>126</v>
      </c>
      <c r="G259" s="145"/>
      <c r="H259" s="145"/>
      <c r="I259" s="145"/>
      <c r="J259" s="145"/>
      <c r="K259" s="145"/>
      <c r="L259" s="145"/>
      <c r="M259" s="145">
        <v>3</v>
      </c>
      <c r="N259" s="145">
        <v>2</v>
      </c>
      <c r="O259" s="145">
        <v>5</v>
      </c>
      <c r="P259" s="145">
        <v>27</v>
      </c>
      <c r="Q259" s="145">
        <v>15</v>
      </c>
      <c r="R259" s="145">
        <v>42</v>
      </c>
      <c r="S259" s="145"/>
      <c r="T259" s="145"/>
      <c r="U259" s="145"/>
      <c r="V259" s="145">
        <v>4</v>
      </c>
      <c r="W259" s="145"/>
      <c r="X259" s="145">
        <v>4</v>
      </c>
      <c r="Y259" s="145">
        <v>59</v>
      </c>
      <c r="Z259" s="145">
        <v>16</v>
      </c>
      <c r="AA259" s="190">
        <v>75</v>
      </c>
    </row>
    <row r="260" spans="1:27" x14ac:dyDescent="0.2">
      <c r="A260" s="212" t="s">
        <v>12</v>
      </c>
      <c r="B260" s="136"/>
      <c r="C260" s="213"/>
      <c r="D260" s="191">
        <f t="shared" si="13"/>
        <v>39</v>
      </c>
      <c r="E260" s="137">
        <f t="shared" si="14"/>
        <v>18</v>
      </c>
      <c r="F260" s="137">
        <f t="shared" si="15"/>
        <v>57</v>
      </c>
      <c r="G260" s="137"/>
      <c r="H260" s="137"/>
      <c r="I260" s="137"/>
      <c r="J260" s="137"/>
      <c r="K260" s="137"/>
      <c r="L260" s="137"/>
      <c r="M260" s="137">
        <v>1</v>
      </c>
      <c r="N260" s="137"/>
      <c r="O260" s="137">
        <v>1</v>
      </c>
      <c r="P260" s="137">
        <v>11</v>
      </c>
      <c r="Q260" s="137">
        <v>10</v>
      </c>
      <c r="R260" s="137">
        <v>21</v>
      </c>
      <c r="S260" s="137"/>
      <c r="T260" s="137"/>
      <c r="U260" s="137"/>
      <c r="V260" s="137"/>
      <c r="W260" s="137"/>
      <c r="X260" s="137"/>
      <c r="Y260" s="137">
        <v>27</v>
      </c>
      <c r="Z260" s="137">
        <v>8</v>
      </c>
      <c r="AA260" s="192">
        <v>35</v>
      </c>
    </row>
    <row r="261" spans="1:27" x14ac:dyDescent="0.2">
      <c r="A261" s="214" t="s">
        <v>428</v>
      </c>
      <c r="B261" s="138"/>
      <c r="C261" s="215"/>
      <c r="D261" s="193">
        <f t="shared" si="13"/>
        <v>39</v>
      </c>
      <c r="E261" s="140">
        <f t="shared" si="14"/>
        <v>18</v>
      </c>
      <c r="F261" s="140">
        <f t="shared" si="15"/>
        <v>57</v>
      </c>
      <c r="G261" s="140"/>
      <c r="H261" s="140"/>
      <c r="I261" s="140"/>
      <c r="J261" s="140"/>
      <c r="K261" s="140"/>
      <c r="L261" s="140"/>
      <c r="M261" s="140">
        <v>1</v>
      </c>
      <c r="N261" s="140"/>
      <c r="O261" s="140">
        <v>1</v>
      </c>
      <c r="P261" s="140">
        <v>11</v>
      </c>
      <c r="Q261" s="140">
        <v>10</v>
      </c>
      <c r="R261" s="140">
        <v>21</v>
      </c>
      <c r="S261" s="140"/>
      <c r="T261" s="140"/>
      <c r="U261" s="140"/>
      <c r="V261" s="140"/>
      <c r="W261" s="140"/>
      <c r="X261" s="140"/>
      <c r="Y261" s="140">
        <v>27</v>
      </c>
      <c r="Z261" s="140">
        <v>8</v>
      </c>
      <c r="AA261" s="194">
        <v>35</v>
      </c>
    </row>
    <row r="262" spans="1:27" x14ac:dyDescent="0.2">
      <c r="A262" s="216">
        <v>45</v>
      </c>
      <c r="B262" s="142" t="s">
        <v>352</v>
      </c>
      <c r="C262" s="217" t="s">
        <v>582</v>
      </c>
      <c r="D262" s="186">
        <f t="shared" si="13"/>
        <v>1</v>
      </c>
      <c r="E262" s="187">
        <f t="shared" si="14"/>
        <v>1</v>
      </c>
      <c r="F262" s="187">
        <f t="shared" si="15"/>
        <v>2</v>
      </c>
      <c r="G262" s="140"/>
      <c r="H262" s="140"/>
      <c r="I262" s="140"/>
      <c r="J262" s="140"/>
      <c r="K262" s="140"/>
      <c r="L262" s="140"/>
      <c r="M262" s="140">
        <v>1</v>
      </c>
      <c r="N262" s="140"/>
      <c r="O262" s="140">
        <v>1</v>
      </c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>
        <v>1</v>
      </c>
      <c r="AA262" s="194">
        <v>1</v>
      </c>
    </row>
    <row r="263" spans="1:27" x14ac:dyDescent="0.2">
      <c r="A263" s="216" t="s">
        <v>356</v>
      </c>
      <c r="B263" s="142" t="s">
        <v>356</v>
      </c>
      <c r="C263" s="217" t="s">
        <v>583</v>
      </c>
      <c r="D263" s="186">
        <f t="shared" si="13"/>
        <v>1</v>
      </c>
      <c r="E263" s="187">
        <f t="shared" si="14"/>
        <v>4</v>
      </c>
      <c r="F263" s="187">
        <f t="shared" si="15"/>
        <v>5</v>
      </c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>
        <v>2</v>
      </c>
      <c r="R263" s="140">
        <v>2</v>
      </c>
      <c r="S263" s="140"/>
      <c r="T263" s="140"/>
      <c r="U263" s="140"/>
      <c r="V263" s="140"/>
      <c r="W263" s="140"/>
      <c r="X263" s="140"/>
      <c r="Y263" s="140">
        <v>1</v>
      </c>
      <c r="Z263" s="140">
        <v>2</v>
      </c>
      <c r="AA263" s="194">
        <v>3</v>
      </c>
    </row>
    <row r="264" spans="1:27" x14ac:dyDescent="0.2">
      <c r="A264" s="216" t="s">
        <v>358</v>
      </c>
      <c r="B264" s="142" t="s">
        <v>358</v>
      </c>
      <c r="C264" s="217" t="s">
        <v>584</v>
      </c>
      <c r="D264" s="186">
        <f t="shared" ref="D264:D275" si="16">G264+J264+M264+P264+S264+V264+Y264</f>
        <v>1</v>
      </c>
      <c r="E264" s="187">
        <f t="shared" ref="E264:E275" si="17">H264+K264+N264+Q264+T264+W264+Z264</f>
        <v>1</v>
      </c>
      <c r="F264" s="187">
        <f t="shared" ref="F264:F275" si="18">I264+L264+O264+R264+U264+X264+AA264</f>
        <v>2</v>
      </c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>
        <v>1</v>
      </c>
      <c r="Z264" s="140">
        <v>1</v>
      </c>
      <c r="AA264" s="194">
        <v>2</v>
      </c>
    </row>
    <row r="265" spans="1:27" x14ac:dyDescent="0.2">
      <c r="A265" s="216" t="s">
        <v>360</v>
      </c>
      <c r="B265" s="142" t="s">
        <v>360</v>
      </c>
      <c r="C265" s="217" t="s">
        <v>585</v>
      </c>
      <c r="D265" s="186">
        <f t="shared" si="16"/>
        <v>13</v>
      </c>
      <c r="E265" s="187">
        <f t="shared" si="17"/>
        <v>8</v>
      </c>
      <c r="F265" s="187">
        <f t="shared" si="18"/>
        <v>21</v>
      </c>
      <c r="G265" s="140"/>
      <c r="H265" s="140"/>
      <c r="I265" s="140"/>
      <c r="J265" s="140"/>
      <c r="K265" s="140"/>
      <c r="L265" s="140"/>
      <c r="M265" s="140"/>
      <c r="N265" s="140"/>
      <c r="O265" s="140"/>
      <c r="P265" s="140">
        <v>2</v>
      </c>
      <c r="Q265" s="140">
        <v>4</v>
      </c>
      <c r="R265" s="140">
        <v>6</v>
      </c>
      <c r="S265" s="140"/>
      <c r="T265" s="140"/>
      <c r="U265" s="140"/>
      <c r="V265" s="140"/>
      <c r="W265" s="140"/>
      <c r="X265" s="140"/>
      <c r="Y265" s="140">
        <v>11</v>
      </c>
      <c r="Z265" s="140">
        <v>4</v>
      </c>
      <c r="AA265" s="194">
        <v>15</v>
      </c>
    </row>
    <row r="266" spans="1:27" x14ac:dyDescent="0.2">
      <c r="A266" s="216" t="s">
        <v>364</v>
      </c>
      <c r="B266" s="142" t="s">
        <v>364</v>
      </c>
      <c r="C266" s="217" t="s">
        <v>587</v>
      </c>
      <c r="D266" s="186">
        <f t="shared" si="16"/>
        <v>11</v>
      </c>
      <c r="E266" s="187">
        <f t="shared" si="17"/>
        <v>1</v>
      </c>
      <c r="F266" s="187">
        <f t="shared" si="18"/>
        <v>12</v>
      </c>
      <c r="G266" s="140"/>
      <c r="H266" s="140"/>
      <c r="I266" s="140"/>
      <c r="J266" s="140"/>
      <c r="K266" s="140"/>
      <c r="L266" s="140"/>
      <c r="M266" s="140"/>
      <c r="N266" s="140"/>
      <c r="O266" s="140"/>
      <c r="P266" s="140">
        <v>7</v>
      </c>
      <c r="Q266" s="140">
        <v>1</v>
      </c>
      <c r="R266" s="140">
        <v>8</v>
      </c>
      <c r="S266" s="140"/>
      <c r="T266" s="140"/>
      <c r="U266" s="140"/>
      <c r="V266" s="140"/>
      <c r="W266" s="140"/>
      <c r="X266" s="140"/>
      <c r="Y266" s="140">
        <v>4</v>
      </c>
      <c r="Z266" s="140"/>
      <c r="AA266" s="194">
        <v>4</v>
      </c>
    </row>
    <row r="267" spans="1:27" x14ac:dyDescent="0.2">
      <c r="A267" s="216" t="s">
        <v>366</v>
      </c>
      <c r="B267" s="142" t="s">
        <v>366</v>
      </c>
      <c r="C267" s="217" t="s">
        <v>588</v>
      </c>
      <c r="D267" s="186">
        <f t="shared" si="16"/>
        <v>1</v>
      </c>
      <c r="E267" s="187">
        <f t="shared" si="17"/>
        <v>0</v>
      </c>
      <c r="F267" s="187">
        <f t="shared" si="18"/>
        <v>1</v>
      </c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>
        <v>1</v>
      </c>
      <c r="Z267" s="140"/>
      <c r="AA267" s="194">
        <v>1</v>
      </c>
    </row>
    <row r="268" spans="1:27" x14ac:dyDescent="0.2">
      <c r="A268" s="216" t="s">
        <v>368</v>
      </c>
      <c r="B268" s="142" t="s">
        <v>368</v>
      </c>
      <c r="C268" s="217" t="s">
        <v>589</v>
      </c>
      <c r="D268" s="186">
        <f t="shared" si="16"/>
        <v>11</v>
      </c>
      <c r="E268" s="187">
        <f t="shared" si="17"/>
        <v>3</v>
      </c>
      <c r="F268" s="187">
        <f t="shared" si="18"/>
        <v>14</v>
      </c>
      <c r="G268" s="140"/>
      <c r="H268" s="140"/>
      <c r="I268" s="140"/>
      <c r="J268" s="140"/>
      <c r="K268" s="140"/>
      <c r="L268" s="140"/>
      <c r="M268" s="140"/>
      <c r="N268" s="140"/>
      <c r="O268" s="140"/>
      <c r="P268" s="140">
        <v>2</v>
      </c>
      <c r="Q268" s="140">
        <v>3</v>
      </c>
      <c r="R268" s="140">
        <v>5</v>
      </c>
      <c r="S268" s="140"/>
      <c r="T268" s="140"/>
      <c r="U268" s="140"/>
      <c r="V268" s="140"/>
      <c r="W268" s="140"/>
      <c r="X268" s="140"/>
      <c r="Y268" s="140">
        <v>9</v>
      </c>
      <c r="Z268" s="140"/>
      <c r="AA268" s="194">
        <v>9</v>
      </c>
    </row>
    <row r="269" spans="1:27" x14ac:dyDescent="0.2">
      <c r="A269" s="212" t="s">
        <v>40</v>
      </c>
      <c r="B269" s="136"/>
      <c r="C269" s="213"/>
      <c r="D269" s="191">
        <f t="shared" si="16"/>
        <v>54</v>
      </c>
      <c r="E269" s="137">
        <f t="shared" si="17"/>
        <v>15</v>
      </c>
      <c r="F269" s="137">
        <f t="shared" si="18"/>
        <v>69</v>
      </c>
      <c r="G269" s="137"/>
      <c r="H269" s="137"/>
      <c r="I269" s="137"/>
      <c r="J269" s="137"/>
      <c r="K269" s="137"/>
      <c r="L269" s="137"/>
      <c r="M269" s="137">
        <v>2</v>
      </c>
      <c r="N269" s="137">
        <v>2</v>
      </c>
      <c r="O269" s="137">
        <v>4</v>
      </c>
      <c r="P269" s="137">
        <v>16</v>
      </c>
      <c r="Q269" s="137">
        <v>5</v>
      </c>
      <c r="R269" s="137">
        <v>21</v>
      </c>
      <c r="S269" s="137"/>
      <c r="T269" s="137"/>
      <c r="U269" s="137"/>
      <c r="V269" s="137">
        <v>4</v>
      </c>
      <c r="W269" s="137"/>
      <c r="X269" s="137">
        <v>4</v>
      </c>
      <c r="Y269" s="137">
        <v>32</v>
      </c>
      <c r="Z269" s="137">
        <v>8</v>
      </c>
      <c r="AA269" s="192">
        <v>40</v>
      </c>
    </row>
    <row r="270" spans="1:27" x14ac:dyDescent="0.2">
      <c r="A270" s="214" t="s">
        <v>422</v>
      </c>
      <c r="B270" s="138"/>
      <c r="C270" s="215"/>
      <c r="D270" s="193">
        <f t="shared" si="16"/>
        <v>54</v>
      </c>
      <c r="E270" s="140">
        <f t="shared" si="17"/>
        <v>15</v>
      </c>
      <c r="F270" s="140">
        <f t="shared" si="18"/>
        <v>69</v>
      </c>
      <c r="G270" s="140"/>
      <c r="H270" s="140"/>
      <c r="I270" s="140"/>
      <c r="J270" s="140"/>
      <c r="K270" s="140"/>
      <c r="L270" s="140"/>
      <c r="M270" s="140">
        <v>2</v>
      </c>
      <c r="N270" s="140">
        <v>2</v>
      </c>
      <c r="O270" s="140">
        <v>4</v>
      </c>
      <c r="P270" s="140">
        <v>16</v>
      </c>
      <c r="Q270" s="140">
        <v>5</v>
      </c>
      <c r="R270" s="140">
        <v>21</v>
      </c>
      <c r="S270" s="140"/>
      <c r="T270" s="140"/>
      <c r="U270" s="140"/>
      <c r="V270" s="140">
        <v>4</v>
      </c>
      <c r="W270" s="140"/>
      <c r="X270" s="140">
        <v>4</v>
      </c>
      <c r="Y270" s="140">
        <v>32</v>
      </c>
      <c r="Z270" s="140">
        <v>8</v>
      </c>
      <c r="AA270" s="194">
        <v>40</v>
      </c>
    </row>
    <row r="271" spans="1:27" x14ac:dyDescent="0.2">
      <c r="A271" s="216" t="s">
        <v>370</v>
      </c>
      <c r="B271" s="142" t="s">
        <v>370</v>
      </c>
      <c r="C271" s="217" t="s">
        <v>590</v>
      </c>
      <c r="D271" s="186">
        <f t="shared" si="16"/>
        <v>54</v>
      </c>
      <c r="E271" s="187">
        <f t="shared" si="17"/>
        <v>15</v>
      </c>
      <c r="F271" s="187">
        <f t="shared" si="18"/>
        <v>69</v>
      </c>
      <c r="G271" s="140"/>
      <c r="H271" s="140"/>
      <c r="I271" s="140"/>
      <c r="J271" s="140"/>
      <c r="K271" s="140"/>
      <c r="L271" s="140"/>
      <c r="M271" s="140">
        <v>2</v>
      </c>
      <c r="N271" s="140">
        <v>2</v>
      </c>
      <c r="O271" s="140">
        <v>4</v>
      </c>
      <c r="P271" s="140">
        <v>16</v>
      </c>
      <c r="Q271" s="140">
        <v>5</v>
      </c>
      <c r="R271" s="140">
        <v>21</v>
      </c>
      <c r="S271" s="140"/>
      <c r="T271" s="140"/>
      <c r="U271" s="140"/>
      <c r="V271" s="140">
        <v>4</v>
      </c>
      <c r="W271" s="140"/>
      <c r="X271" s="140">
        <v>4</v>
      </c>
      <c r="Y271" s="140">
        <v>32</v>
      </c>
      <c r="Z271" s="140">
        <v>8</v>
      </c>
      <c r="AA271" s="194">
        <v>40</v>
      </c>
    </row>
    <row r="272" spans="1:27" x14ac:dyDescent="0.2">
      <c r="A272" s="219" t="s">
        <v>591</v>
      </c>
      <c r="B272" s="144"/>
      <c r="C272" s="220"/>
      <c r="D272" s="189">
        <f t="shared" si="16"/>
        <v>49</v>
      </c>
      <c r="E272" s="145">
        <f t="shared" si="17"/>
        <v>42</v>
      </c>
      <c r="F272" s="145">
        <f t="shared" si="18"/>
        <v>91</v>
      </c>
      <c r="G272" s="145"/>
      <c r="H272" s="145"/>
      <c r="I272" s="145"/>
      <c r="J272" s="145"/>
      <c r="K272" s="145"/>
      <c r="L272" s="145"/>
      <c r="M272" s="145">
        <v>2</v>
      </c>
      <c r="N272" s="145">
        <v>3</v>
      </c>
      <c r="O272" s="145">
        <v>5</v>
      </c>
      <c r="P272" s="145">
        <v>24</v>
      </c>
      <c r="Q272" s="145">
        <v>22</v>
      </c>
      <c r="R272" s="145">
        <v>46</v>
      </c>
      <c r="S272" s="145"/>
      <c r="T272" s="145"/>
      <c r="U272" s="145"/>
      <c r="V272" s="145">
        <v>1</v>
      </c>
      <c r="W272" s="145">
        <v>3</v>
      </c>
      <c r="X272" s="145">
        <v>4</v>
      </c>
      <c r="Y272" s="145">
        <v>22</v>
      </c>
      <c r="Z272" s="145">
        <v>14</v>
      </c>
      <c r="AA272" s="190">
        <v>36</v>
      </c>
    </row>
    <row r="273" spans="1:27" x14ac:dyDescent="0.2">
      <c r="A273" s="212" t="s">
        <v>40</v>
      </c>
      <c r="B273" s="136"/>
      <c r="C273" s="213"/>
      <c r="D273" s="191">
        <f t="shared" si="16"/>
        <v>49</v>
      </c>
      <c r="E273" s="137">
        <f t="shared" si="17"/>
        <v>42</v>
      </c>
      <c r="F273" s="137">
        <f t="shared" si="18"/>
        <v>91</v>
      </c>
      <c r="G273" s="137"/>
      <c r="H273" s="137"/>
      <c r="I273" s="137"/>
      <c r="J273" s="137"/>
      <c r="K273" s="137"/>
      <c r="L273" s="137"/>
      <c r="M273" s="137">
        <v>2</v>
      </c>
      <c r="N273" s="137">
        <v>3</v>
      </c>
      <c r="O273" s="137">
        <v>5</v>
      </c>
      <c r="P273" s="137">
        <v>24</v>
      </c>
      <c r="Q273" s="137">
        <v>22</v>
      </c>
      <c r="R273" s="137">
        <v>46</v>
      </c>
      <c r="S273" s="137"/>
      <c r="T273" s="137"/>
      <c r="U273" s="137"/>
      <c r="V273" s="137">
        <v>1</v>
      </c>
      <c r="W273" s="137">
        <v>3</v>
      </c>
      <c r="X273" s="137">
        <v>4</v>
      </c>
      <c r="Y273" s="137">
        <v>22</v>
      </c>
      <c r="Z273" s="137">
        <v>14</v>
      </c>
      <c r="AA273" s="192">
        <v>36</v>
      </c>
    </row>
    <row r="274" spans="1:27" x14ac:dyDescent="0.2">
      <c r="A274" s="214" t="s">
        <v>422</v>
      </c>
      <c r="B274" s="138"/>
      <c r="C274" s="215"/>
      <c r="D274" s="193">
        <f t="shared" si="16"/>
        <v>49</v>
      </c>
      <c r="E274" s="140">
        <f t="shared" si="17"/>
        <v>42</v>
      </c>
      <c r="F274" s="140">
        <f t="shared" si="18"/>
        <v>91</v>
      </c>
      <c r="G274" s="140"/>
      <c r="H274" s="140"/>
      <c r="I274" s="140"/>
      <c r="J274" s="140"/>
      <c r="K274" s="140"/>
      <c r="L274" s="140"/>
      <c r="M274" s="140">
        <v>2</v>
      </c>
      <c r="N274" s="140">
        <v>3</v>
      </c>
      <c r="O274" s="140">
        <v>5</v>
      </c>
      <c r="P274" s="140">
        <v>24</v>
      </c>
      <c r="Q274" s="140">
        <v>22</v>
      </c>
      <c r="R274" s="140">
        <v>46</v>
      </c>
      <c r="S274" s="140"/>
      <c r="T274" s="140"/>
      <c r="U274" s="140"/>
      <c r="V274" s="140">
        <v>1</v>
      </c>
      <c r="W274" s="140">
        <v>3</v>
      </c>
      <c r="X274" s="140">
        <v>4</v>
      </c>
      <c r="Y274" s="140">
        <v>22</v>
      </c>
      <c r="Z274" s="140">
        <v>14</v>
      </c>
      <c r="AA274" s="194">
        <v>36</v>
      </c>
    </row>
    <row r="275" spans="1:27" ht="13.5" thickBot="1" x14ac:dyDescent="0.25">
      <c r="A275" s="221">
        <v>4.0301</v>
      </c>
      <c r="B275" s="222" t="s">
        <v>373</v>
      </c>
      <c r="C275" s="223" t="s">
        <v>591</v>
      </c>
      <c r="D275" s="195">
        <f t="shared" si="16"/>
        <v>49</v>
      </c>
      <c r="E275" s="196">
        <f t="shared" si="17"/>
        <v>42</v>
      </c>
      <c r="F275" s="196">
        <f t="shared" si="18"/>
        <v>91</v>
      </c>
      <c r="G275" s="197"/>
      <c r="H275" s="197"/>
      <c r="I275" s="197"/>
      <c r="J275" s="197"/>
      <c r="K275" s="197"/>
      <c r="L275" s="197"/>
      <c r="M275" s="197">
        <v>2</v>
      </c>
      <c r="N275" s="197">
        <v>3</v>
      </c>
      <c r="O275" s="197">
        <v>5</v>
      </c>
      <c r="P275" s="197">
        <v>24</v>
      </c>
      <c r="Q275" s="197">
        <v>22</v>
      </c>
      <c r="R275" s="197">
        <v>46</v>
      </c>
      <c r="S275" s="197"/>
      <c r="T275" s="197"/>
      <c r="U275" s="197"/>
      <c r="V275" s="197">
        <v>1</v>
      </c>
      <c r="W275" s="197">
        <v>3</v>
      </c>
      <c r="X275" s="197">
        <v>4</v>
      </c>
      <c r="Y275" s="197">
        <v>22</v>
      </c>
      <c r="Z275" s="197">
        <v>14</v>
      </c>
      <c r="AA275" s="198">
        <v>36</v>
      </c>
    </row>
  </sheetData>
  <mergeCells count="15"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  <mergeCell ref="A1:AA1"/>
    <mergeCell ref="A2:AA2"/>
    <mergeCell ref="A3:AA3"/>
    <mergeCell ref="A5:AA5"/>
    <mergeCell ref="A6:AA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948C78-647C-48C0-8EB1-ADA631044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C8A4D9-EC3D-46AB-BAFA-73ED826EF23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http://purl.org/dc/terms/"/>
    <ds:schemaRef ds:uri="http://schemas.microsoft.com/office/infopath/2007/PartnerControls"/>
    <ds:schemaRef ds:uri="99f3c8b3-53b7-444b-b95b-946f264049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3D9FEC-BF07-4DDE-AB2B-D6009C71A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Contenido</vt:lpstr>
      <vt:lpstr>Resumen 2015-16 al 2025-26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'2015-16'!Print_Titles</vt:lpstr>
      <vt:lpstr>'2016-17'!Print_Titles</vt:lpstr>
      <vt:lpstr>'2017-18'!Print_Titles</vt:lpstr>
      <vt:lpstr>'Resumen 2015-16 al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Roberto D Martinez</cp:lastModifiedBy>
  <cp:lastPrinted>2023-05-31T17:49:40Z</cp:lastPrinted>
  <dcterms:created xsi:type="dcterms:W3CDTF">2021-04-23T13:52:49Z</dcterms:created>
  <dcterms:modified xsi:type="dcterms:W3CDTF">2026-02-13T19:42:38Z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