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patriciamattei/Desktop/"/>
    </mc:Choice>
  </mc:AlternateContent>
  <xr:revisionPtr revIDLastSave="0" documentId="13_ncr:1_{C8D3DD12-DF8F-144D-A064-68D3C730055C}" xr6:coauthVersionLast="47" xr6:coauthVersionMax="47" xr10:uidLastSave="{00000000-0000-0000-0000-000000000000}"/>
  <bookViews>
    <workbookView xWindow="0" yWindow="500" windowWidth="18840" windowHeight="20380" xr2:uid="{00000000-000D-0000-FFFF-FFFF00000000}"/>
  </bookViews>
  <sheets>
    <sheet name="Contenido" sheetId="9" r:id="rId1"/>
    <sheet name="Resumen 2015-2025" sheetId="1" r:id="rId2"/>
    <sheet name="2015" sheetId="2" r:id="rId3"/>
    <sheet name="2016" sheetId="3" r:id="rId4"/>
    <sheet name="2017" sheetId="4" r:id="rId5"/>
    <sheet name="2018-2019" sheetId="5" r:id="rId6"/>
    <sheet name="2020-2021" sheetId="7" r:id="rId7"/>
    <sheet name="2022-2023" sheetId="10" r:id="rId8"/>
    <sheet name="2024-2026" sheetId="11" r:id="rId9"/>
  </sheets>
  <definedNames>
    <definedName name="_xlnm.Print_Titles" localSheetId="2">'2015'!$1:$9</definedName>
    <definedName name="_xlnm.Print_Titles" localSheetId="3">'2016'!$1:$9</definedName>
    <definedName name="_xlnm.Print_Titles" localSheetId="4">'2017'!$1:$9</definedName>
    <definedName name="_xlnm.Print_Titles" localSheetId="5">'2018-2019'!#REF!</definedName>
    <definedName name="_xlnm.Print_Titles" localSheetId="6">'2020-2021'!#REF!</definedName>
    <definedName name="_xlnm.Print_Titles" localSheetId="7">'2022-2023'!#REF!</definedName>
    <definedName name="_xlnm.Print_Titles" localSheetId="8">'2024-2026'!#REF!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3" i="11" l="1"/>
  <c r="BA114" i="11"/>
  <c r="BA112" i="11"/>
  <c r="BA10" i="11" s="1"/>
  <c r="BA97" i="11"/>
  <c r="BA98" i="11"/>
  <c r="BA99" i="11"/>
  <c r="BA100" i="11"/>
  <c r="BA101" i="11"/>
  <c r="BA102" i="11"/>
  <c r="BA103" i="11"/>
  <c r="BA104" i="11"/>
  <c r="BA105" i="11"/>
  <c r="BA106" i="11"/>
  <c r="BA107" i="11"/>
  <c r="BA108" i="11"/>
  <c r="BA109" i="11"/>
  <c r="BA110" i="11"/>
  <c r="BA96" i="11"/>
  <c r="BA91" i="11"/>
  <c r="BA92" i="11"/>
  <c r="BA90" i="11"/>
  <c r="BA87" i="11"/>
  <c r="BA88" i="11"/>
  <c r="BA86" i="11"/>
  <c r="BA62" i="11"/>
  <c r="BA63" i="11"/>
  <c r="BA64" i="11"/>
  <c r="BA65" i="11"/>
  <c r="BA66" i="11"/>
  <c r="BA67" i="11"/>
  <c r="BA68" i="11"/>
  <c r="BA69" i="11"/>
  <c r="BA70" i="11"/>
  <c r="BA71" i="11"/>
  <c r="BA72" i="11"/>
  <c r="BA73" i="11"/>
  <c r="BA74" i="11"/>
  <c r="BA75" i="11"/>
  <c r="BA76" i="11"/>
  <c r="BA77" i="11"/>
  <c r="BA78" i="11"/>
  <c r="BA79" i="11"/>
  <c r="BA80" i="11"/>
  <c r="BA81" i="11"/>
  <c r="BA61" i="11"/>
  <c r="BA56" i="11"/>
  <c r="BA57" i="11"/>
  <c r="BA58" i="11"/>
  <c r="BA59" i="11"/>
  <c r="BA55" i="11"/>
  <c r="BA44" i="11"/>
  <c r="BA45" i="11"/>
  <c r="BA46" i="11"/>
  <c r="BA47" i="11"/>
  <c r="BA48" i="11"/>
  <c r="BA49" i="11"/>
  <c r="BA50" i="11"/>
  <c r="BA51" i="11"/>
  <c r="BA52" i="11"/>
  <c r="BA53" i="11"/>
  <c r="BA43" i="11"/>
  <c r="BA33" i="11"/>
  <c r="BA34" i="11"/>
  <c r="BA35" i="11"/>
  <c r="BA36" i="11"/>
  <c r="BA37" i="11"/>
  <c r="BA38" i="11"/>
  <c r="BA39" i="11"/>
  <c r="BA40" i="11"/>
  <c r="BA41" i="11"/>
  <c r="BA32" i="11"/>
  <c r="BA29" i="11"/>
  <c r="BA30" i="11"/>
  <c r="BA28" i="11"/>
  <c r="BA14" i="11"/>
  <c r="BA15" i="11"/>
  <c r="BA16" i="11"/>
  <c r="BA17" i="11"/>
  <c r="BA18" i="11"/>
  <c r="BA19" i="11"/>
  <c r="BA20" i="11"/>
  <c r="BA21" i="11"/>
  <c r="BA22" i="11"/>
  <c r="BA23" i="11"/>
  <c r="BA24" i="11"/>
  <c r="BA25" i="11"/>
  <c r="BA26" i="11"/>
  <c r="BA13" i="11"/>
  <c r="AV113" i="11"/>
  <c r="AV114" i="11"/>
  <c r="AV112" i="11"/>
  <c r="AV96" i="11"/>
  <c r="AV97" i="11"/>
  <c r="AV98" i="11"/>
  <c r="AV99" i="11"/>
  <c r="AV100" i="11"/>
  <c r="AV101" i="11"/>
  <c r="AV102" i="11"/>
  <c r="AV103" i="11"/>
  <c r="AV104" i="11"/>
  <c r="AV105" i="11"/>
  <c r="AV106" i="11"/>
  <c r="AV107" i="11"/>
  <c r="AV108" i="11"/>
  <c r="AV109" i="11"/>
  <c r="AV110" i="11"/>
  <c r="AV91" i="11"/>
  <c r="AV92" i="11"/>
  <c r="AV90" i="11"/>
  <c r="AV84" i="11"/>
  <c r="AV85" i="11"/>
  <c r="AV86" i="11"/>
  <c r="AV11" i="11" s="1"/>
  <c r="AV87" i="11"/>
  <c r="AV88" i="11"/>
  <c r="AV83" i="11"/>
  <c r="AV62" i="11"/>
  <c r="AV63" i="11"/>
  <c r="AV64" i="11"/>
  <c r="AV65" i="11"/>
  <c r="AV66" i="11"/>
  <c r="AV67" i="11"/>
  <c r="AV68" i="11"/>
  <c r="AV69" i="11"/>
  <c r="AV70" i="11"/>
  <c r="AV71" i="11"/>
  <c r="AV72" i="11"/>
  <c r="AV73" i="11"/>
  <c r="AV74" i="11"/>
  <c r="AV75" i="11"/>
  <c r="AV76" i="11"/>
  <c r="AV77" i="11"/>
  <c r="AV78" i="11"/>
  <c r="AV79" i="11"/>
  <c r="AV80" i="11"/>
  <c r="AV81" i="11"/>
  <c r="AV61" i="11"/>
  <c r="AV56" i="11"/>
  <c r="AV57" i="11"/>
  <c r="AV58" i="11"/>
  <c r="AV59" i="11"/>
  <c r="AV55" i="11"/>
  <c r="AV44" i="11"/>
  <c r="AV45" i="11"/>
  <c r="AV46" i="11"/>
  <c r="AV47" i="11"/>
  <c r="AV48" i="11"/>
  <c r="AV49" i="11"/>
  <c r="AV50" i="11"/>
  <c r="AV51" i="11"/>
  <c r="AV52" i="11"/>
  <c r="AV53" i="11"/>
  <c r="AV43" i="11"/>
  <c r="AV33" i="11"/>
  <c r="AV34" i="11"/>
  <c r="AV35" i="11"/>
  <c r="AV36" i="11"/>
  <c r="AV37" i="11"/>
  <c r="AV38" i="11"/>
  <c r="AV39" i="11"/>
  <c r="AV40" i="11"/>
  <c r="AV41" i="11"/>
  <c r="AV32" i="11"/>
  <c r="AV29" i="11"/>
  <c r="AV30" i="11"/>
  <c r="AV28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13" i="11"/>
  <c r="AQ112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94" i="11"/>
  <c r="AQ91" i="11"/>
  <c r="AQ92" i="11"/>
  <c r="AQ90" i="11"/>
  <c r="AQ84" i="11"/>
  <c r="AQ85" i="11"/>
  <c r="AQ86" i="11"/>
  <c r="AQ87" i="11"/>
  <c r="AQ88" i="11"/>
  <c r="AQ83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33" i="11"/>
  <c r="AQ34" i="11"/>
  <c r="AQ35" i="11"/>
  <c r="AQ36" i="11"/>
  <c r="AQ37" i="11"/>
  <c r="AQ38" i="11"/>
  <c r="AQ39" i="11"/>
  <c r="AQ40" i="11"/>
  <c r="AQ41" i="11"/>
  <c r="AQ43" i="11"/>
  <c r="AQ44" i="11"/>
  <c r="AQ45" i="11"/>
  <c r="AQ46" i="11"/>
  <c r="AQ47" i="11"/>
  <c r="AQ48" i="11"/>
  <c r="AQ49" i="11"/>
  <c r="AQ50" i="11"/>
  <c r="AQ51" i="11"/>
  <c r="AQ52" i="11"/>
  <c r="AQ53" i="11"/>
  <c r="AQ55" i="11"/>
  <c r="AQ56" i="11"/>
  <c r="AQ57" i="11"/>
  <c r="AQ58" i="11"/>
  <c r="AQ59" i="11"/>
  <c r="AQ61" i="11"/>
  <c r="AQ62" i="11"/>
  <c r="AQ32" i="11"/>
  <c r="AQ28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13" i="11"/>
  <c r="AL29" i="11"/>
  <c r="AL30" i="11"/>
  <c r="AL32" i="11"/>
  <c r="AL33" i="11"/>
  <c r="AL34" i="11"/>
  <c r="AL35" i="11"/>
  <c r="AL36" i="11"/>
  <c r="AL37" i="11"/>
  <c r="AL38" i="11"/>
  <c r="AL39" i="11"/>
  <c r="AL40" i="11"/>
  <c r="AL41" i="11"/>
  <c r="AL43" i="11"/>
  <c r="AL44" i="11"/>
  <c r="AL45" i="11"/>
  <c r="AL46" i="11"/>
  <c r="AL47" i="11"/>
  <c r="AL48" i="11"/>
  <c r="AL49" i="11"/>
  <c r="AL50" i="11"/>
  <c r="AL51" i="11"/>
  <c r="AL52" i="11"/>
  <c r="AL53" i="11"/>
  <c r="AL55" i="11"/>
  <c r="AL56" i="11"/>
  <c r="AL57" i="11"/>
  <c r="AL58" i="11"/>
  <c r="AL59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3" i="11"/>
  <c r="AL84" i="11"/>
  <c r="AL85" i="11"/>
  <c r="AL11" i="11"/>
  <c r="AL87" i="11"/>
  <c r="AL88" i="11"/>
  <c r="AL90" i="11"/>
  <c r="AL91" i="11"/>
  <c r="AL92" i="11"/>
  <c r="AL94" i="11"/>
  <c r="AL95" i="11"/>
  <c r="AL96" i="11"/>
  <c r="AL97" i="11"/>
  <c r="AL98" i="11"/>
  <c r="AL99" i="11"/>
  <c r="AL100" i="11"/>
  <c r="AL101" i="11"/>
  <c r="AL102" i="11"/>
  <c r="AL103" i="11"/>
  <c r="AL104" i="11"/>
  <c r="AL105" i="11"/>
  <c r="AL106" i="11"/>
  <c r="AL107" i="11"/>
  <c r="AL108" i="11"/>
  <c r="AL109" i="11"/>
  <c r="AL110" i="11"/>
  <c r="AL112" i="11"/>
  <c r="AL113" i="11"/>
  <c r="AL114" i="11"/>
  <c r="AL28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13" i="11"/>
  <c r="AG113" i="11"/>
  <c r="AG114" i="11"/>
  <c r="AG112" i="11"/>
  <c r="AG95" i="11"/>
  <c r="AG96" i="11"/>
  <c r="AG97" i="11"/>
  <c r="AG98" i="11"/>
  <c r="AG99" i="11"/>
  <c r="AG100" i="11"/>
  <c r="AG101" i="11"/>
  <c r="AG102" i="11"/>
  <c r="AG103" i="11"/>
  <c r="AG104" i="11"/>
  <c r="AG105" i="11"/>
  <c r="AG106" i="11"/>
  <c r="AG107" i="11"/>
  <c r="AG108" i="11"/>
  <c r="AG109" i="11"/>
  <c r="AG110" i="11"/>
  <c r="AG94" i="11"/>
  <c r="AG91" i="11"/>
  <c r="AG92" i="11"/>
  <c r="AG90" i="11"/>
  <c r="AG87" i="11"/>
  <c r="AG88" i="11"/>
  <c r="AG86" i="11"/>
  <c r="AG84" i="11"/>
  <c r="AG85" i="11"/>
  <c r="AG83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61" i="11"/>
  <c r="AG56" i="11"/>
  <c r="AG57" i="11"/>
  <c r="AG58" i="11"/>
  <c r="AG59" i="11"/>
  <c r="AG55" i="11"/>
  <c r="AG44" i="11"/>
  <c r="AG45" i="11"/>
  <c r="AG46" i="11"/>
  <c r="AG47" i="11"/>
  <c r="AG48" i="11"/>
  <c r="AG49" i="11"/>
  <c r="AG50" i="11"/>
  <c r="AG51" i="11"/>
  <c r="AG52" i="11"/>
  <c r="AG53" i="11"/>
  <c r="AG43" i="11"/>
  <c r="AG33" i="11"/>
  <c r="AG34" i="11"/>
  <c r="AG35" i="11"/>
  <c r="AG36" i="11"/>
  <c r="AG37" i="11"/>
  <c r="AG38" i="11"/>
  <c r="AG39" i="11"/>
  <c r="AG40" i="11"/>
  <c r="AG41" i="11"/>
  <c r="AG32" i="11"/>
  <c r="AG29" i="11"/>
  <c r="AG30" i="11"/>
  <c r="AG28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13" i="11"/>
  <c r="AC11" i="11"/>
  <c r="AD11" i="11"/>
  <c r="AE11" i="11"/>
  <c r="AF11" i="11"/>
  <c r="AG11" i="11"/>
  <c r="AH11" i="11"/>
  <c r="AI11" i="11"/>
  <c r="AJ11" i="11"/>
  <c r="AK11" i="11"/>
  <c r="AM11" i="11"/>
  <c r="AN11" i="11"/>
  <c r="AO11" i="11"/>
  <c r="AP11" i="11"/>
  <c r="AQ11" i="11"/>
  <c r="AR11" i="11"/>
  <c r="AS11" i="11"/>
  <c r="AT11" i="11"/>
  <c r="AU11" i="11"/>
  <c r="AW11" i="11"/>
  <c r="AX11" i="11"/>
  <c r="AY11" i="11"/>
  <c r="AZ11" i="11"/>
  <c r="BA11" i="11"/>
  <c r="AC10" i="11"/>
  <c r="AD10" i="11"/>
  <c r="AE10" i="11"/>
  <c r="AF10" i="11"/>
  <c r="AG10" i="11"/>
  <c r="AH10" i="11"/>
  <c r="AI10" i="11"/>
  <c r="AJ10" i="11"/>
  <c r="AK10" i="11"/>
  <c r="AM10" i="11"/>
  <c r="AN10" i="11"/>
  <c r="AO10" i="11"/>
  <c r="AP10" i="11"/>
  <c r="AQ10" i="11"/>
  <c r="AR10" i="11"/>
  <c r="AS10" i="11"/>
  <c r="AT10" i="11"/>
  <c r="AV10" i="11"/>
  <c r="AW10" i="11"/>
  <c r="AX10" i="11"/>
  <c r="AY10" i="11"/>
  <c r="AB10" i="11"/>
  <c r="AB87" i="11"/>
  <c r="AB88" i="11"/>
  <c r="AB86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S11" i="11"/>
  <c r="T11" i="11"/>
  <c r="U11" i="11"/>
  <c r="V11" i="11"/>
  <c r="X11" i="11"/>
  <c r="Y11" i="11"/>
  <c r="Z11" i="11"/>
  <c r="AA11" i="11"/>
  <c r="AB11" i="11"/>
  <c r="D11" i="11"/>
  <c r="R87" i="11"/>
  <c r="R88" i="11"/>
  <c r="R86" i="11"/>
  <c r="R11" i="11" s="1"/>
  <c r="W87" i="11"/>
  <c r="W88" i="11"/>
  <c r="W86" i="11"/>
  <c r="W11" i="11" s="1"/>
  <c r="H87" i="11"/>
  <c r="H88" i="11"/>
  <c r="H86" i="11"/>
  <c r="H11" i="11" s="1"/>
  <c r="E10" i="11"/>
  <c r="F10" i="11"/>
  <c r="G10" i="11"/>
  <c r="I10" i="11"/>
  <c r="J10" i="11"/>
  <c r="K10" i="11"/>
  <c r="L10" i="11"/>
  <c r="N10" i="11"/>
  <c r="O10" i="11"/>
  <c r="P10" i="11"/>
  <c r="Q10" i="11"/>
  <c r="S10" i="11"/>
  <c r="T10" i="11"/>
  <c r="U10" i="11"/>
  <c r="V10" i="11"/>
  <c r="X10" i="11"/>
  <c r="Y10" i="11"/>
  <c r="Z10" i="11"/>
  <c r="AA10" i="11"/>
  <c r="D10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61" i="11"/>
  <c r="W62" i="11"/>
  <c r="W63" i="11"/>
  <c r="W64" i="11"/>
  <c r="W65" i="11"/>
  <c r="W66" i="11"/>
  <c r="W67" i="11"/>
  <c r="W68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61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62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61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62" i="11"/>
  <c r="H61" i="11"/>
  <c r="S69" i="11"/>
  <c r="W69" i="11" s="1"/>
  <c r="AB113" i="11"/>
  <c r="AB114" i="11"/>
  <c r="AB112" i="11"/>
  <c r="W113" i="11"/>
  <c r="W114" i="11"/>
  <c r="W112" i="11"/>
  <c r="R113" i="11"/>
  <c r="R114" i="11"/>
  <c r="R112" i="11"/>
  <c r="M113" i="11"/>
  <c r="M114" i="11"/>
  <c r="M112" i="11"/>
  <c r="H113" i="11"/>
  <c r="H114" i="11"/>
  <c r="H112" i="11"/>
  <c r="AB94" i="11"/>
  <c r="AB97" i="11"/>
  <c r="AB98" i="11"/>
  <c r="AB99" i="11"/>
  <c r="AB100" i="11"/>
  <c r="AB101" i="11"/>
  <c r="AB102" i="11"/>
  <c r="AB103" i="11"/>
  <c r="AB104" i="11"/>
  <c r="AB105" i="11"/>
  <c r="AB106" i="11"/>
  <c r="AB107" i="11"/>
  <c r="AB108" i="11"/>
  <c r="AB109" i="11"/>
  <c r="AB110" i="11"/>
  <c r="AB96" i="11"/>
  <c r="AB95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96" i="11"/>
  <c r="W94" i="11"/>
  <c r="W95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96" i="11"/>
  <c r="R94" i="11"/>
  <c r="R95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96" i="11"/>
  <c r="M94" i="11"/>
  <c r="M95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96" i="11"/>
  <c r="H95" i="11"/>
  <c r="H94" i="11"/>
  <c r="R91" i="11"/>
  <c r="R92" i="11"/>
  <c r="R90" i="11"/>
  <c r="M91" i="11"/>
  <c r="M92" i="11"/>
  <c r="M90" i="11"/>
  <c r="H91" i="11"/>
  <c r="H92" i="11"/>
  <c r="H90" i="11"/>
  <c r="AB56" i="11"/>
  <c r="AB57" i="11"/>
  <c r="AB58" i="11"/>
  <c r="AB59" i="11"/>
  <c r="AB55" i="11"/>
  <c r="W57" i="11"/>
  <c r="W58" i="11"/>
  <c r="W59" i="11"/>
  <c r="W56" i="11"/>
  <c r="W55" i="11"/>
  <c r="R58" i="11"/>
  <c r="R59" i="11"/>
  <c r="R57" i="11"/>
  <c r="R56" i="11"/>
  <c r="R55" i="11"/>
  <c r="M58" i="11"/>
  <c r="M59" i="11"/>
  <c r="M57" i="11"/>
  <c r="M56" i="11"/>
  <c r="M55" i="11"/>
  <c r="H58" i="11"/>
  <c r="H59" i="11"/>
  <c r="H57" i="11"/>
  <c r="H55" i="11"/>
  <c r="D56" i="11"/>
  <c r="H56" i="11" s="1"/>
  <c r="AB46" i="11"/>
  <c r="AB47" i="11"/>
  <c r="AB48" i="11"/>
  <c r="AB49" i="11"/>
  <c r="AB50" i="11"/>
  <c r="AB51" i="11"/>
  <c r="AB52" i="11"/>
  <c r="AB53" i="11"/>
  <c r="AB45" i="11"/>
  <c r="AB44" i="11"/>
  <c r="W46" i="11"/>
  <c r="W47" i="11"/>
  <c r="W48" i="11"/>
  <c r="W49" i="11"/>
  <c r="W50" i="11"/>
  <c r="W51" i="11"/>
  <c r="W52" i="11"/>
  <c r="W53" i="11"/>
  <c r="W45" i="11"/>
  <c r="R46" i="11"/>
  <c r="R47" i="11"/>
  <c r="R48" i="11"/>
  <c r="R49" i="11"/>
  <c r="R50" i="11"/>
  <c r="R51" i="11"/>
  <c r="R52" i="11"/>
  <c r="R53" i="11"/>
  <c r="R45" i="11"/>
  <c r="R44" i="11"/>
  <c r="M46" i="11"/>
  <c r="M47" i="11"/>
  <c r="M48" i="11"/>
  <c r="M49" i="11"/>
  <c r="M50" i="11"/>
  <c r="M51" i="11"/>
  <c r="M52" i="11"/>
  <c r="M53" i="11"/>
  <c r="M45" i="11"/>
  <c r="M44" i="11"/>
  <c r="H46" i="11"/>
  <c r="H47" i="11"/>
  <c r="H48" i="11"/>
  <c r="H49" i="11"/>
  <c r="H50" i="11"/>
  <c r="H51" i="11"/>
  <c r="H52" i="11"/>
  <c r="H53" i="11"/>
  <c r="H45" i="11"/>
  <c r="H44" i="11"/>
  <c r="T44" i="11"/>
  <c r="W44" i="11" s="1"/>
  <c r="AB35" i="11"/>
  <c r="AB36" i="11"/>
  <c r="AB37" i="11"/>
  <c r="AB38" i="11"/>
  <c r="AB39" i="11"/>
  <c r="AB40" i="11"/>
  <c r="AB41" i="11"/>
  <c r="AB34" i="11"/>
  <c r="AB33" i="11"/>
  <c r="W35" i="11"/>
  <c r="W36" i="11"/>
  <c r="W37" i="11"/>
  <c r="W38" i="11"/>
  <c r="W39" i="11"/>
  <c r="W40" i="11"/>
  <c r="W41" i="11"/>
  <c r="W34" i="11"/>
  <c r="W33" i="11"/>
  <c r="R35" i="11"/>
  <c r="R36" i="11"/>
  <c r="R37" i="11"/>
  <c r="R38" i="11"/>
  <c r="R39" i="11"/>
  <c r="R40" i="11"/>
  <c r="R41" i="11"/>
  <c r="R34" i="11"/>
  <c r="R33" i="11"/>
  <c r="M35" i="11"/>
  <c r="M36" i="11"/>
  <c r="M37" i="11"/>
  <c r="M38" i="11"/>
  <c r="M39" i="11"/>
  <c r="M40" i="11"/>
  <c r="M41" i="11"/>
  <c r="M34" i="11"/>
  <c r="M33" i="11"/>
  <c r="H35" i="11"/>
  <c r="H36" i="11"/>
  <c r="H37" i="11"/>
  <c r="H38" i="11"/>
  <c r="H39" i="11"/>
  <c r="H40" i="11"/>
  <c r="H41" i="11"/>
  <c r="H34" i="11"/>
  <c r="R26" i="11"/>
  <c r="R16" i="11"/>
  <c r="R17" i="11"/>
  <c r="R18" i="11"/>
  <c r="R19" i="11"/>
  <c r="R20" i="11"/>
  <c r="R21" i="11"/>
  <c r="R22" i="11"/>
  <c r="R23" i="11"/>
  <c r="R24" i="11"/>
  <c r="R25" i="11"/>
  <c r="R15" i="11"/>
  <c r="R13" i="11"/>
  <c r="R10" i="11" s="1"/>
  <c r="M16" i="11"/>
  <c r="M17" i="11"/>
  <c r="M18" i="11"/>
  <c r="M19" i="11"/>
  <c r="M20" i="11"/>
  <c r="M21" i="11"/>
  <c r="M22" i="11"/>
  <c r="M23" i="11"/>
  <c r="M24" i="11"/>
  <c r="M25" i="11"/>
  <c r="M26" i="11"/>
  <c r="M15" i="11"/>
  <c r="M13" i="11"/>
  <c r="AB16" i="11"/>
  <c r="AB17" i="11"/>
  <c r="AB18" i="11"/>
  <c r="AB19" i="11"/>
  <c r="AB20" i="11"/>
  <c r="AB21" i="11"/>
  <c r="AB22" i="11"/>
  <c r="AB23" i="11"/>
  <c r="AB24" i="11"/>
  <c r="AB25" i="11"/>
  <c r="AB26" i="11"/>
  <c r="AB15" i="11"/>
  <c r="AB13" i="11"/>
  <c r="W16" i="11"/>
  <c r="W17" i="11"/>
  <c r="W18" i="11"/>
  <c r="W19" i="11"/>
  <c r="W20" i="11"/>
  <c r="W21" i="11"/>
  <c r="W22" i="11"/>
  <c r="W23" i="11"/>
  <c r="W24" i="11"/>
  <c r="W25" i="11"/>
  <c r="W26" i="11"/>
  <c r="W15" i="11"/>
  <c r="W13" i="11"/>
  <c r="M28" i="11"/>
  <c r="H28" i="11"/>
  <c r="H16" i="11"/>
  <c r="H17" i="11"/>
  <c r="H18" i="11"/>
  <c r="H19" i="11"/>
  <c r="H20" i="11"/>
  <c r="H21" i="11"/>
  <c r="H22" i="11"/>
  <c r="H23" i="11"/>
  <c r="H24" i="11"/>
  <c r="H25" i="11"/>
  <c r="H26" i="11"/>
  <c r="H15" i="11"/>
  <c r="H13" i="11"/>
  <c r="X14" i="11"/>
  <c r="Y14" i="11"/>
  <c r="Z14" i="11"/>
  <c r="AA14" i="11"/>
  <c r="S14" i="11"/>
  <c r="T14" i="11"/>
  <c r="U14" i="11"/>
  <c r="V14" i="11"/>
  <c r="O14" i="11"/>
  <c r="P14" i="11"/>
  <c r="Q14" i="11"/>
  <c r="N14" i="11"/>
  <c r="J14" i="11"/>
  <c r="K14" i="11"/>
  <c r="L14" i="11"/>
  <c r="I14" i="11"/>
  <c r="E14" i="11"/>
  <c r="F14" i="11"/>
  <c r="G14" i="11"/>
  <c r="D14" i="11"/>
  <c r="P12" i="10"/>
  <c r="Q12" i="10"/>
  <c r="P13" i="10"/>
  <c r="Q13" i="10"/>
  <c r="P14" i="10"/>
  <c r="Q14" i="10"/>
  <c r="P15" i="10"/>
  <c r="Q15" i="10"/>
  <c r="P16" i="10"/>
  <c r="Q16" i="10"/>
  <c r="P17" i="10"/>
  <c r="Q17" i="10"/>
  <c r="P18" i="10"/>
  <c r="Q18" i="10"/>
  <c r="P19" i="10"/>
  <c r="Q19" i="10"/>
  <c r="P20" i="10"/>
  <c r="Q20" i="10"/>
  <c r="P21" i="10"/>
  <c r="Q21" i="10"/>
  <c r="P22" i="10"/>
  <c r="Q22" i="10"/>
  <c r="P23" i="10"/>
  <c r="Q23" i="10"/>
  <c r="Q11" i="10"/>
  <c r="P11" i="10"/>
  <c r="R11" i="10" s="1"/>
  <c r="G10" i="10"/>
  <c r="H10" i="10"/>
  <c r="I10" i="10"/>
  <c r="J10" i="10"/>
  <c r="K10" i="10"/>
  <c r="L10" i="10"/>
  <c r="M10" i="10"/>
  <c r="N10" i="10"/>
  <c r="O10" i="10"/>
  <c r="AF10" i="10"/>
  <c r="AE10" i="10"/>
  <c r="AD10" i="10"/>
  <c r="AC10" i="10"/>
  <c r="AB10" i="10"/>
  <c r="AA10" i="10"/>
  <c r="Z10" i="10"/>
  <c r="Y10" i="10"/>
  <c r="X10" i="10"/>
  <c r="W10" i="10"/>
  <c r="AI181" i="10"/>
  <c r="AH181" i="10"/>
  <c r="AG181" i="10"/>
  <c r="AI180" i="10"/>
  <c r="AH180" i="10"/>
  <c r="AG180" i="10"/>
  <c r="AI179" i="10"/>
  <c r="AH179" i="10"/>
  <c r="AG179" i="10"/>
  <c r="AI178" i="10"/>
  <c r="AH178" i="10"/>
  <c r="AG178" i="10"/>
  <c r="AI177" i="10"/>
  <c r="AH177" i="10"/>
  <c r="AG177" i="10"/>
  <c r="AI176" i="10"/>
  <c r="AH176" i="10"/>
  <c r="AG176" i="10"/>
  <c r="AI175" i="10"/>
  <c r="AH175" i="10"/>
  <c r="AG175" i="10"/>
  <c r="AI174" i="10"/>
  <c r="AH174" i="10"/>
  <c r="AG174" i="10"/>
  <c r="AI173" i="10"/>
  <c r="AH173" i="10"/>
  <c r="AG173" i="10"/>
  <c r="AI172" i="10"/>
  <c r="AH172" i="10"/>
  <c r="AG172" i="10"/>
  <c r="AI171" i="10"/>
  <c r="AH171" i="10"/>
  <c r="AG171" i="10"/>
  <c r="AI170" i="10"/>
  <c r="AH170" i="10"/>
  <c r="AG170" i="10"/>
  <c r="AI169" i="10"/>
  <c r="AH169" i="10"/>
  <c r="AG169" i="10"/>
  <c r="AI168" i="10"/>
  <c r="AH168" i="10"/>
  <c r="AG168" i="10"/>
  <c r="AI167" i="10"/>
  <c r="AH167" i="10"/>
  <c r="AG167" i="10"/>
  <c r="AI166" i="10"/>
  <c r="AH166" i="10"/>
  <c r="AG166" i="10"/>
  <c r="AI164" i="10"/>
  <c r="AH164" i="10"/>
  <c r="AG164" i="10"/>
  <c r="AI163" i="10"/>
  <c r="AH163" i="10"/>
  <c r="AG163" i="10"/>
  <c r="AI162" i="10"/>
  <c r="AH162" i="10"/>
  <c r="AG162" i="10"/>
  <c r="AI161" i="10"/>
  <c r="AH161" i="10"/>
  <c r="AG161" i="10"/>
  <c r="AI160" i="10"/>
  <c r="AH160" i="10"/>
  <c r="AG160" i="10"/>
  <c r="AI158" i="10"/>
  <c r="AH158" i="10"/>
  <c r="AG158" i="10"/>
  <c r="AI157" i="10"/>
  <c r="AH157" i="10"/>
  <c r="AG157" i="10"/>
  <c r="AI156" i="10"/>
  <c r="AH156" i="10"/>
  <c r="AG156" i="10"/>
  <c r="AI155" i="10"/>
  <c r="AH155" i="10"/>
  <c r="AG155" i="10"/>
  <c r="AI154" i="10"/>
  <c r="AH154" i="10"/>
  <c r="AG154" i="10"/>
  <c r="AI153" i="10"/>
  <c r="AH153" i="10"/>
  <c r="AG153" i="10"/>
  <c r="AI152" i="10"/>
  <c r="AH152" i="10"/>
  <c r="AG152" i="10"/>
  <c r="AI151" i="10"/>
  <c r="AH151" i="10"/>
  <c r="AG151" i="10"/>
  <c r="AI150" i="10"/>
  <c r="AH150" i="10"/>
  <c r="AG150" i="10"/>
  <c r="AI149" i="10"/>
  <c r="AH149" i="10"/>
  <c r="AG149" i="10"/>
  <c r="AI148" i="10"/>
  <c r="AH148" i="10"/>
  <c r="AG148" i="10"/>
  <c r="AI147" i="10"/>
  <c r="AH147" i="10"/>
  <c r="AG147" i="10"/>
  <c r="AI146" i="10"/>
  <c r="AH146" i="10"/>
  <c r="AG146" i="10"/>
  <c r="AI145" i="10"/>
  <c r="AH145" i="10"/>
  <c r="AG145" i="10"/>
  <c r="AI144" i="10"/>
  <c r="AH144" i="10"/>
  <c r="AG144" i="10"/>
  <c r="AI143" i="10"/>
  <c r="AH143" i="10"/>
  <c r="AG143" i="10"/>
  <c r="AI142" i="10"/>
  <c r="AH142" i="10"/>
  <c r="AG142" i="10"/>
  <c r="AI141" i="10"/>
  <c r="AH141" i="10"/>
  <c r="AG141" i="10"/>
  <c r="AI140" i="10"/>
  <c r="AH140" i="10"/>
  <c r="AG140" i="10"/>
  <c r="AI139" i="10"/>
  <c r="AH139" i="10"/>
  <c r="AG139" i="10"/>
  <c r="AI138" i="10"/>
  <c r="AH138" i="10"/>
  <c r="AG138" i="10"/>
  <c r="AI137" i="10"/>
  <c r="AH137" i="10"/>
  <c r="AG137" i="10"/>
  <c r="AI136" i="10"/>
  <c r="AH136" i="10"/>
  <c r="AG136" i="10"/>
  <c r="AI135" i="10"/>
  <c r="AH135" i="10"/>
  <c r="AG135" i="10"/>
  <c r="AI134" i="10"/>
  <c r="AH134" i="10"/>
  <c r="AG134" i="10"/>
  <c r="AI133" i="10"/>
  <c r="AH133" i="10"/>
  <c r="AG133" i="10"/>
  <c r="AI132" i="10"/>
  <c r="AH132" i="10"/>
  <c r="AG132" i="10"/>
  <c r="AI131" i="10"/>
  <c r="AH131" i="10"/>
  <c r="AG131" i="10"/>
  <c r="AI130" i="10"/>
  <c r="AH130" i="10"/>
  <c r="AG130" i="10"/>
  <c r="AI129" i="10"/>
  <c r="AH129" i="10"/>
  <c r="AG129" i="10"/>
  <c r="AI128" i="10"/>
  <c r="AH128" i="10"/>
  <c r="AG128" i="10"/>
  <c r="AI127" i="10"/>
  <c r="AH127" i="10"/>
  <c r="AG127" i="10"/>
  <c r="AI125" i="10"/>
  <c r="AH125" i="10"/>
  <c r="AG125" i="10"/>
  <c r="AI124" i="10"/>
  <c r="AH124" i="10"/>
  <c r="AG124" i="10"/>
  <c r="AI123" i="10"/>
  <c r="AH123" i="10"/>
  <c r="AG123" i="10"/>
  <c r="AI122" i="10"/>
  <c r="AH122" i="10"/>
  <c r="AG122" i="10"/>
  <c r="AI121" i="10"/>
  <c r="AH121" i="10"/>
  <c r="AG121" i="10"/>
  <c r="AI120" i="10"/>
  <c r="AH120" i="10"/>
  <c r="AG120" i="10"/>
  <c r="AI119" i="10"/>
  <c r="AH119" i="10"/>
  <c r="AG119" i="10"/>
  <c r="AI117" i="10"/>
  <c r="AH117" i="10"/>
  <c r="AG117" i="10"/>
  <c r="AI116" i="10"/>
  <c r="AH116" i="10"/>
  <c r="AG116" i="10"/>
  <c r="AI115" i="10"/>
  <c r="AH115" i="10"/>
  <c r="AG115" i="10"/>
  <c r="AI114" i="10"/>
  <c r="AH114" i="10"/>
  <c r="AG114" i="10"/>
  <c r="AI113" i="10"/>
  <c r="AH113" i="10"/>
  <c r="AG113" i="10"/>
  <c r="AI112" i="10"/>
  <c r="AH112" i="10"/>
  <c r="AG112" i="10"/>
  <c r="AI111" i="10"/>
  <c r="AH111" i="10"/>
  <c r="AG111" i="10"/>
  <c r="AI110" i="10"/>
  <c r="AH110" i="10"/>
  <c r="AG110" i="10"/>
  <c r="AI109" i="10"/>
  <c r="AH109" i="10"/>
  <c r="AG109" i="10"/>
  <c r="AI108" i="10"/>
  <c r="AH108" i="10"/>
  <c r="AG108" i="10"/>
  <c r="AI107" i="10"/>
  <c r="AH107" i="10"/>
  <c r="AG107" i="10"/>
  <c r="AI105" i="10"/>
  <c r="AH105" i="10"/>
  <c r="AG105" i="10"/>
  <c r="AI104" i="10"/>
  <c r="AH104" i="10"/>
  <c r="AG104" i="10"/>
  <c r="AI103" i="10"/>
  <c r="AH103" i="10"/>
  <c r="AG103" i="10"/>
  <c r="AI102" i="10"/>
  <c r="AH102" i="10"/>
  <c r="AG102" i="10"/>
  <c r="AI101" i="10"/>
  <c r="AH101" i="10"/>
  <c r="AG101" i="10"/>
  <c r="AI100" i="10"/>
  <c r="AH100" i="10"/>
  <c r="AG100" i="10"/>
  <c r="AI99" i="10"/>
  <c r="AH99" i="10"/>
  <c r="AG99" i="10"/>
  <c r="AI98" i="10"/>
  <c r="AH98" i="10"/>
  <c r="AG98" i="10"/>
  <c r="AI97" i="10"/>
  <c r="AH97" i="10"/>
  <c r="AG97" i="10"/>
  <c r="AI96" i="10"/>
  <c r="AH96" i="10"/>
  <c r="AG96" i="10"/>
  <c r="AI95" i="10"/>
  <c r="AH95" i="10"/>
  <c r="AG95" i="10"/>
  <c r="AI94" i="10"/>
  <c r="AH94" i="10"/>
  <c r="AG94" i="10"/>
  <c r="AI93" i="10"/>
  <c r="AH93" i="10"/>
  <c r="AG93" i="10"/>
  <c r="AI92" i="10"/>
  <c r="AH92" i="10"/>
  <c r="AG92" i="10"/>
  <c r="AI91" i="10"/>
  <c r="AH91" i="10"/>
  <c r="AG91" i="10"/>
  <c r="AI90" i="10"/>
  <c r="AH90" i="10"/>
  <c r="AG90" i="10"/>
  <c r="AI89" i="10"/>
  <c r="AH89" i="10"/>
  <c r="AG89" i="10"/>
  <c r="AI88" i="10"/>
  <c r="AH88" i="10"/>
  <c r="AG88" i="10"/>
  <c r="AI87" i="10"/>
  <c r="AH87" i="10"/>
  <c r="AG87" i="10"/>
  <c r="AI86" i="10"/>
  <c r="AH86" i="10"/>
  <c r="AG86" i="10"/>
  <c r="AI85" i="10"/>
  <c r="AH85" i="10"/>
  <c r="AG85" i="10"/>
  <c r="AI84" i="10"/>
  <c r="AH84" i="10"/>
  <c r="AG84" i="10"/>
  <c r="AI83" i="10"/>
  <c r="AH83" i="10"/>
  <c r="AG83" i="10"/>
  <c r="AI82" i="10"/>
  <c r="AH82" i="10"/>
  <c r="AG82" i="10"/>
  <c r="AI81" i="10"/>
  <c r="AH81" i="10"/>
  <c r="AG81" i="10"/>
  <c r="AI80" i="10"/>
  <c r="AH80" i="10"/>
  <c r="AG80" i="10"/>
  <c r="AI78" i="10"/>
  <c r="AH78" i="10"/>
  <c r="AG78" i="10"/>
  <c r="AI77" i="10"/>
  <c r="AH77" i="10"/>
  <c r="AG77" i="10"/>
  <c r="AI76" i="10"/>
  <c r="AH76" i="10"/>
  <c r="AG76" i="10"/>
  <c r="AI75" i="10"/>
  <c r="AH75" i="10"/>
  <c r="AG75" i="10"/>
  <c r="AI74" i="10"/>
  <c r="AH74" i="10"/>
  <c r="AG74" i="10"/>
  <c r="AI72" i="10"/>
  <c r="AH72" i="10"/>
  <c r="AG72" i="10"/>
  <c r="AI71" i="10"/>
  <c r="AH71" i="10"/>
  <c r="AG71" i="10"/>
  <c r="AI70" i="10"/>
  <c r="AH70" i="10"/>
  <c r="AG70" i="10"/>
  <c r="AI69" i="10"/>
  <c r="AH69" i="10"/>
  <c r="AG69" i="10"/>
  <c r="AI68" i="10"/>
  <c r="AH68" i="10"/>
  <c r="AG68" i="10"/>
  <c r="AI67" i="10"/>
  <c r="AH67" i="10"/>
  <c r="AG67" i="10"/>
  <c r="AI66" i="10"/>
  <c r="AH66" i="10"/>
  <c r="AG66" i="10"/>
  <c r="AI65" i="10"/>
  <c r="AH65" i="10"/>
  <c r="AG65" i="10"/>
  <c r="AI64" i="10"/>
  <c r="AH64" i="10"/>
  <c r="AG64" i="10"/>
  <c r="AI63" i="10"/>
  <c r="AH63" i="10"/>
  <c r="AG63" i="10"/>
  <c r="AI62" i="10"/>
  <c r="AH62" i="10"/>
  <c r="AG62" i="10"/>
  <c r="AI61" i="10"/>
  <c r="AH61" i="10"/>
  <c r="AG61" i="10"/>
  <c r="AI59" i="10"/>
  <c r="AH59" i="10"/>
  <c r="AG59" i="10"/>
  <c r="AI58" i="10"/>
  <c r="AH58" i="10"/>
  <c r="AG58" i="10"/>
  <c r="AI57" i="10"/>
  <c r="AH57" i="10"/>
  <c r="AG57" i="10"/>
  <c r="AI56" i="10"/>
  <c r="AH56" i="10"/>
  <c r="AG56" i="10"/>
  <c r="AI55" i="10"/>
  <c r="AH55" i="10"/>
  <c r="AG55" i="10"/>
  <c r="AI54" i="10"/>
  <c r="AH54" i="10"/>
  <c r="AG54" i="10"/>
  <c r="AI53" i="10"/>
  <c r="AH53" i="10"/>
  <c r="AG53" i="10"/>
  <c r="AI52" i="10"/>
  <c r="AH52" i="10"/>
  <c r="AG52" i="10"/>
  <c r="AI51" i="10"/>
  <c r="AH51" i="10"/>
  <c r="AG51" i="10"/>
  <c r="AI50" i="10"/>
  <c r="AH50" i="10"/>
  <c r="AG50" i="10"/>
  <c r="AI49" i="10"/>
  <c r="AH49" i="10"/>
  <c r="AG49" i="10"/>
  <c r="AI48" i="10"/>
  <c r="AH48" i="10"/>
  <c r="AG48" i="10"/>
  <c r="AI47" i="10"/>
  <c r="AH47" i="10"/>
  <c r="AG47" i="10"/>
  <c r="AI46" i="10"/>
  <c r="AH46" i="10"/>
  <c r="AG46" i="10"/>
  <c r="AI44" i="10"/>
  <c r="AH44" i="10"/>
  <c r="AG44" i="10"/>
  <c r="AI43" i="10"/>
  <c r="AH43" i="10"/>
  <c r="AG43" i="10"/>
  <c r="AI42" i="10"/>
  <c r="AH42" i="10"/>
  <c r="AG42" i="10"/>
  <c r="AI40" i="10"/>
  <c r="AH40" i="10"/>
  <c r="AG40" i="10"/>
  <c r="AI39" i="10"/>
  <c r="AH39" i="10"/>
  <c r="AG39" i="10"/>
  <c r="AI38" i="10"/>
  <c r="AH38" i="10"/>
  <c r="AG38" i="10"/>
  <c r="AI37" i="10"/>
  <c r="AH37" i="10"/>
  <c r="AG37" i="10"/>
  <c r="AI36" i="10"/>
  <c r="AH36" i="10"/>
  <c r="AG36" i="10"/>
  <c r="AI35" i="10"/>
  <c r="AH35" i="10"/>
  <c r="AG35" i="10"/>
  <c r="AI34" i="10"/>
  <c r="AH34" i="10"/>
  <c r="AG34" i="10"/>
  <c r="AI33" i="10"/>
  <c r="AH33" i="10"/>
  <c r="AG33" i="10"/>
  <c r="AI32" i="10"/>
  <c r="AH32" i="10"/>
  <c r="AG32" i="10"/>
  <c r="AI31" i="10"/>
  <c r="AH31" i="10"/>
  <c r="AG31" i="10"/>
  <c r="AI30" i="10"/>
  <c r="AH30" i="10"/>
  <c r="AG30" i="10"/>
  <c r="AI29" i="10"/>
  <c r="AH29" i="10"/>
  <c r="AG29" i="10"/>
  <c r="AI28" i="10"/>
  <c r="AH28" i="10"/>
  <c r="AG28" i="10"/>
  <c r="AI27" i="10"/>
  <c r="AH27" i="10"/>
  <c r="AG27" i="10"/>
  <c r="AI26" i="10"/>
  <c r="AH26" i="10"/>
  <c r="AG26" i="10"/>
  <c r="AI25" i="10"/>
  <c r="AH25" i="10"/>
  <c r="AG25" i="10"/>
  <c r="U181" i="10"/>
  <c r="T181" i="10"/>
  <c r="S181" i="10"/>
  <c r="U180" i="10"/>
  <c r="T180" i="10"/>
  <c r="S180" i="10"/>
  <c r="U179" i="10"/>
  <c r="T179" i="10"/>
  <c r="S179" i="10"/>
  <c r="U178" i="10"/>
  <c r="T178" i="10"/>
  <c r="S178" i="10"/>
  <c r="U177" i="10"/>
  <c r="T177" i="10"/>
  <c r="S177" i="10"/>
  <c r="U176" i="10"/>
  <c r="T176" i="10"/>
  <c r="S176" i="10"/>
  <c r="U175" i="10"/>
  <c r="T175" i="10"/>
  <c r="S175" i="10"/>
  <c r="U174" i="10"/>
  <c r="T174" i="10"/>
  <c r="S174" i="10"/>
  <c r="U173" i="10"/>
  <c r="T173" i="10"/>
  <c r="S173" i="10"/>
  <c r="U172" i="10"/>
  <c r="T172" i="10"/>
  <c r="S172" i="10"/>
  <c r="U171" i="10"/>
  <c r="T171" i="10"/>
  <c r="S171" i="10"/>
  <c r="U170" i="10"/>
  <c r="T170" i="10"/>
  <c r="S170" i="10"/>
  <c r="U169" i="10"/>
  <c r="T169" i="10"/>
  <c r="S169" i="10"/>
  <c r="U168" i="10"/>
  <c r="T168" i="10"/>
  <c r="S168" i="10"/>
  <c r="U167" i="10"/>
  <c r="T167" i="10"/>
  <c r="S167" i="10"/>
  <c r="U166" i="10"/>
  <c r="T166" i="10"/>
  <c r="S166" i="10"/>
  <c r="U164" i="10"/>
  <c r="T164" i="10"/>
  <c r="S164" i="10"/>
  <c r="U163" i="10"/>
  <c r="T163" i="10"/>
  <c r="S163" i="10"/>
  <c r="U162" i="10"/>
  <c r="T162" i="10"/>
  <c r="S162" i="10"/>
  <c r="U161" i="10"/>
  <c r="T161" i="10"/>
  <c r="S161" i="10"/>
  <c r="U160" i="10"/>
  <c r="T160" i="10"/>
  <c r="S160" i="10"/>
  <c r="U158" i="10"/>
  <c r="T158" i="10"/>
  <c r="S158" i="10"/>
  <c r="U157" i="10"/>
  <c r="T157" i="10"/>
  <c r="S157" i="10"/>
  <c r="U156" i="10"/>
  <c r="T156" i="10"/>
  <c r="S156" i="10"/>
  <c r="U155" i="10"/>
  <c r="T155" i="10"/>
  <c r="S155" i="10"/>
  <c r="U154" i="10"/>
  <c r="T154" i="10"/>
  <c r="S154" i="10"/>
  <c r="U153" i="10"/>
  <c r="T153" i="10"/>
  <c r="S153" i="10"/>
  <c r="U152" i="10"/>
  <c r="T152" i="10"/>
  <c r="S152" i="10"/>
  <c r="U151" i="10"/>
  <c r="T151" i="10"/>
  <c r="S151" i="10"/>
  <c r="U150" i="10"/>
  <c r="T150" i="10"/>
  <c r="S150" i="10"/>
  <c r="U149" i="10"/>
  <c r="T149" i="10"/>
  <c r="S149" i="10"/>
  <c r="U148" i="10"/>
  <c r="T148" i="10"/>
  <c r="S148" i="10"/>
  <c r="U147" i="10"/>
  <c r="T147" i="10"/>
  <c r="S147" i="10"/>
  <c r="U146" i="10"/>
  <c r="T146" i="10"/>
  <c r="S146" i="10"/>
  <c r="U145" i="10"/>
  <c r="T145" i="10"/>
  <c r="S145" i="10"/>
  <c r="U144" i="10"/>
  <c r="T144" i="10"/>
  <c r="S144" i="10"/>
  <c r="U143" i="10"/>
  <c r="T143" i="10"/>
  <c r="S143" i="10"/>
  <c r="U142" i="10"/>
  <c r="T142" i="10"/>
  <c r="S142" i="10"/>
  <c r="U141" i="10"/>
  <c r="T141" i="10"/>
  <c r="S141" i="10"/>
  <c r="U140" i="10"/>
  <c r="T140" i="10"/>
  <c r="S140" i="10"/>
  <c r="U139" i="10"/>
  <c r="T139" i="10"/>
  <c r="S139" i="10"/>
  <c r="U138" i="10"/>
  <c r="T138" i="10"/>
  <c r="S138" i="10"/>
  <c r="U137" i="10"/>
  <c r="T137" i="10"/>
  <c r="S137" i="10"/>
  <c r="U136" i="10"/>
  <c r="T136" i="10"/>
  <c r="S136" i="10"/>
  <c r="U135" i="10"/>
  <c r="T135" i="10"/>
  <c r="S135" i="10"/>
  <c r="U134" i="10"/>
  <c r="T134" i="10"/>
  <c r="S134" i="10"/>
  <c r="U133" i="10"/>
  <c r="T133" i="10"/>
  <c r="S133" i="10"/>
  <c r="U132" i="10"/>
  <c r="T132" i="10"/>
  <c r="S132" i="10"/>
  <c r="U131" i="10"/>
  <c r="T131" i="10"/>
  <c r="S131" i="10"/>
  <c r="U130" i="10"/>
  <c r="T130" i="10"/>
  <c r="S130" i="10"/>
  <c r="U129" i="10"/>
  <c r="T129" i="10"/>
  <c r="S129" i="10"/>
  <c r="U128" i="10"/>
  <c r="T128" i="10"/>
  <c r="S128" i="10"/>
  <c r="U127" i="10"/>
  <c r="T127" i="10"/>
  <c r="S127" i="10"/>
  <c r="U125" i="10"/>
  <c r="T125" i="10"/>
  <c r="S125" i="10"/>
  <c r="U124" i="10"/>
  <c r="T124" i="10"/>
  <c r="S124" i="10"/>
  <c r="U123" i="10"/>
  <c r="T123" i="10"/>
  <c r="S123" i="10"/>
  <c r="U122" i="10"/>
  <c r="T122" i="10"/>
  <c r="S122" i="10"/>
  <c r="U121" i="10"/>
  <c r="T121" i="10"/>
  <c r="S121" i="10"/>
  <c r="U120" i="10"/>
  <c r="T120" i="10"/>
  <c r="S120" i="10"/>
  <c r="U119" i="10"/>
  <c r="T119" i="10"/>
  <c r="S119" i="10"/>
  <c r="U117" i="10"/>
  <c r="T117" i="10"/>
  <c r="S117" i="10"/>
  <c r="U116" i="10"/>
  <c r="T116" i="10"/>
  <c r="S116" i="10"/>
  <c r="U115" i="10"/>
  <c r="T115" i="10"/>
  <c r="S115" i="10"/>
  <c r="U114" i="10"/>
  <c r="T114" i="10"/>
  <c r="S114" i="10"/>
  <c r="U113" i="10"/>
  <c r="T113" i="10"/>
  <c r="S113" i="10"/>
  <c r="U112" i="10"/>
  <c r="T112" i="10"/>
  <c r="S112" i="10"/>
  <c r="U111" i="10"/>
  <c r="T111" i="10"/>
  <c r="S111" i="10"/>
  <c r="U110" i="10"/>
  <c r="T110" i="10"/>
  <c r="S110" i="10"/>
  <c r="U109" i="10"/>
  <c r="T109" i="10"/>
  <c r="S109" i="10"/>
  <c r="U108" i="10"/>
  <c r="T108" i="10"/>
  <c r="S108" i="10"/>
  <c r="U107" i="10"/>
  <c r="T107" i="10"/>
  <c r="S107" i="10"/>
  <c r="U105" i="10"/>
  <c r="T105" i="10"/>
  <c r="S105" i="10"/>
  <c r="U104" i="10"/>
  <c r="T104" i="10"/>
  <c r="S104" i="10"/>
  <c r="U103" i="10"/>
  <c r="T103" i="10"/>
  <c r="S103" i="10"/>
  <c r="U102" i="10"/>
  <c r="T102" i="10"/>
  <c r="S102" i="10"/>
  <c r="U101" i="10"/>
  <c r="T101" i="10"/>
  <c r="S101" i="10"/>
  <c r="U100" i="10"/>
  <c r="T100" i="10"/>
  <c r="S100" i="10"/>
  <c r="U99" i="10"/>
  <c r="T99" i="10"/>
  <c r="S99" i="10"/>
  <c r="U98" i="10"/>
  <c r="T98" i="10"/>
  <c r="S98" i="10"/>
  <c r="U97" i="10"/>
  <c r="T97" i="10"/>
  <c r="S97" i="10"/>
  <c r="U96" i="10"/>
  <c r="T96" i="10"/>
  <c r="S96" i="10"/>
  <c r="U95" i="10"/>
  <c r="T95" i="10"/>
  <c r="S95" i="10"/>
  <c r="U94" i="10"/>
  <c r="T94" i="10"/>
  <c r="S94" i="10"/>
  <c r="U93" i="10"/>
  <c r="T93" i="10"/>
  <c r="S93" i="10"/>
  <c r="U92" i="10"/>
  <c r="T92" i="10"/>
  <c r="S92" i="10"/>
  <c r="U91" i="10"/>
  <c r="T91" i="10"/>
  <c r="S91" i="10"/>
  <c r="U90" i="10"/>
  <c r="T90" i="10"/>
  <c r="S90" i="10"/>
  <c r="U89" i="10"/>
  <c r="T89" i="10"/>
  <c r="S89" i="10"/>
  <c r="U88" i="10"/>
  <c r="T88" i="10"/>
  <c r="S88" i="10"/>
  <c r="U87" i="10"/>
  <c r="T87" i="10"/>
  <c r="S87" i="10"/>
  <c r="U86" i="10"/>
  <c r="T86" i="10"/>
  <c r="S86" i="10"/>
  <c r="U85" i="10"/>
  <c r="T85" i="10"/>
  <c r="S85" i="10"/>
  <c r="U84" i="10"/>
  <c r="T84" i="10"/>
  <c r="S84" i="10"/>
  <c r="U83" i="10"/>
  <c r="T83" i="10"/>
  <c r="S83" i="10"/>
  <c r="U82" i="10"/>
  <c r="T82" i="10"/>
  <c r="S82" i="10"/>
  <c r="U81" i="10"/>
  <c r="T81" i="10"/>
  <c r="S81" i="10"/>
  <c r="U80" i="10"/>
  <c r="T80" i="10"/>
  <c r="S80" i="10"/>
  <c r="U78" i="10"/>
  <c r="T78" i="10"/>
  <c r="S78" i="10"/>
  <c r="U77" i="10"/>
  <c r="T77" i="10"/>
  <c r="S77" i="10"/>
  <c r="U76" i="10"/>
  <c r="T76" i="10"/>
  <c r="S76" i="10"/>
  <c r="U75" i="10"/>
  <c r="T75" i="10"/>
  <c r="S75" i="10"/>
  <c r="U74" i="10"/>
  <c r="T74" i="10"/>
  <c r="S74" i="10"/>
  <c r="U72" i="10"/>
  <c r="T72" i="10"/>
  <c r="S72" i="10"/>
  <c r="U71" i="10"/>
  <c r="T71" i="10"/>
  <c r="S71" i="10"/>
  <c r="U70" i="10"/>
  <c r="T70" i="10"/>
  <c r="S70" i="10"/>
  <c r="U69" i="10"/>
  <c r="T69" i="10"/>
  <c r="S69" i="10"/>
  <c r="U68" i="10"/>
  <c r="T68" i="10"/>
  <c r="S68" i="10"/>
  <c r="U67" i="10"/>
  <c r="T67" i="10"/>
  <c r="S67" i="10"/>
  <c r="U66" i="10"/>
  <c r="T66" i="10"/>
  <c r="S66" i="10"/>
  <c r="U65" i="10"/>
  <c r="T65" i="10"/>
  <c r="S65" i="10"/>
  <c r="U64" i="10"/>
  <c r="T64" i="10"/>
  <c r="S64" i="10"/>
  <c r="U63" i="10"/>
  <c r="T63" i="10"/>
  <c r="S63" i="10"/>
  <c r="U62" i="10"/>
  <c r="T62" i="10"/>
  <c r="S62" i="10"/>
  <c r="U61" i="10"/>
  <c r="T61" i="10"/>
  <c r="S61" i="10"/>
  <c r="U59" i="10"/>
  <c r="T59" i="10"/>
  <c r="S59" i="10"/>
  <c r="U58" i="10"/>
  <c r="T58" i="10"/>
  <c r="S58" i="10"/>
  <c r="U57" i="10"/>
  <c r="T57" i="10"/>
  <c r="S57" i="10"/>
  <c r="U56" i="10"/>
  <c r="T56" i="10"/>
  <c r="S56" i="10"/>
  <c r="U55" i="10"/>
  <c r="T55" i="10"/>
  <c r="S55" i="10"/>
  <c r="U54" i="10"/>
  <c r="T54" i="10"/>
  <c r="S54" i="10"/>
  <c r="U53" i="10"/>
  <c r="T53" i="10"/>
  <c r="S53" i="10"/>
  <c r="U52" i="10"/>
  <c r="T52" i="10"/>
  <c r="S52" i="10"/>
  <c r="U51" i="10"/>
  <c r="T51" i="10"/>
  <c r="S51" i="10"/>
  <c r="U50" i="10"/>
  <c r="T50" i="10"/>
  <c r="S50" i="10"/>
  <c r="U49" i="10"/>
  <c r="T49" i="10"/>
  <c r="S49" i="10"/>
  <c r="U48" i="10"/>
  <c r="T48" i="10"/>
  <c r="S48" i="10"/>
  <c r="U47" i="10"/>
  <c r="T47" i="10"/>
  <c r="S47" i="10"/>
  <c r="U46" i="10"/>
  <c r="T46" i="10"/>
  <c r="S46" i="10"/>
  <c r="U44" i="10"/>
  <c r="T44" i="10"/>
  <c r="S44" i="10"/>
  <c r="U43" i="10"/>
  <c r="T43" i="10"/>
  <c r="S43" i="10"/>
  <c r="U42" i="10"/>
  <c r="T42" i="10"/>
  <c r="S42" i="10"/>
  <c r="U40" i="10"/>
  <c r="T40" i="10"/>
  <c r="S40" i="10"/>
  <c r="U39" i="10"/>
  <c r="T39" i="10"/>
  <c r="S39" i="10"/>
  <c r="U38" i="10"/>
  <c r="T38" i="10"/>
  <c r="S38" i="10"/>
  <c r="U37" i="10"/>
  <c r="T37" i="10"/>
  <c r="S37" i="10"/>
  <c r="U36" i="10"/>
  <c r="T36" i="10"/>
  <c r="S36" i="10"/>
  <c r="U35" i="10"/>
  <c r="T35" i="10"/>
  <c r="S35" i="10"/>
  <c r="U34" i="10"/>
  <c r="T34" i="10"/>
  <c r="S34" i="10"/>
  <c r="U33" i="10"/>
  <c r="T33" i="10"/>
  <c r="S33" i="10"/>
  <c r="U32" i="10"/>
  <c r="T32" i="10"/>
  <c r="S32" i="10"/>
  <c r="U31" i="10"/>
  <c r="T31" i="10"/>
  <c r="S31" i="10"/>
  <c r="U30" i="10"/>
  <c r="T30" i="10"/>
  <c r="S30" i="10"/>
  <c r="U29" i="10"/>
  <c r="T29" i="10"/>
  <c r="S29" i="10"/>
  <c r="U28" i="10"/>
  <c r="T28" i="10"/>
  <c r="S28" i="10"/>
  <c r="U27" i="10"/>
  <c r="T27" i="10"/>
  <c r="S27" i="10"/>
  <c r="U26" i="10"/>
  <c r="T26" i="10"/>
  <c r="S26" i="10"/>
  <c r="U25" i="10"/>
  <c r="T25" i="10"/>
  <c r="S25" i="10"/>
  <c r="Q181" i="10"/>
  <c r="P181" i="10"/>
  <c r="Q180" i="10"/>
  <c r="P180" i="10"/>
  <c r="Q179" i="10"/>
  <c r="P179" i="10"/>
  <c r="Q178" i="10"/>
  <c r="P178" i="10"/>
  <c r="Q177" i="10"/>
  <c r="P177" i="10"/>
  <c r="Q176" i="10"/>
  <c r="P176" i="10"/>
  <c r="Q175" i="10"/>
  <c r="P175" i="10"/>
  <c r="Q174" i="10"/>
  <c r="P174" i="10"/>
  <c r="Q173" i="10"/>
  <c r="P173" i="10"/>
  <c r="Q172" i="10"/>
  <c r="P172" i="10"/>
  <c r="Q171" i="10"/>
  <c r="P171" i="10"/>
  <c r="Q170" i="10"/>
  <c r="P170" i="10"/>
  <c r="Q169" i="10"/>
  <c r="P169" i="10"/>
  <c r="Q168" i="10"/>
  <c r="P168" i="10"/>
  <c r="Q167" i="10"/>
  <c r="P167" i="10"/>
  <c r="Q166" i="10"/>
  <c r="P166" i="10"/>
  <c r="Q164" i="10"/>
  <c r="P164" i="10"/>
  <c r="Q163" i="10"/>
  <c r="P163" i="10"/>
  <c r="Q162" i="10"/>
  <c r="P162" i="10"/>
  <c r="Q161" i="10"/>
  <c r="P161" i="10"/>
  <c r="Q160" i="10"/>
  <c r="P160" i="10"/>
  <c r="Q158" i="10"/>
  <c r="P158" i="10"/>
  <c r="Q157" i="10"/>
  <c r="P157" i="10"/>
  <c r="Q156" i="10"/>
  <c r="P156" i="10"/>
  <c r="Q155" i="10"/>
  <c r="P155" i="10"/>
  <c r="Q154" i="10"/>
  <c r="P154" i="10"/>
  <c r="Q153" i="10"/>
  <c r="P153" i="10"/>
  <c r="Q152" i="10"/>
  <c r="P152" i="10"/>
  <c r="Q151" i="10"/>
  <c r="P151" i="10"/>
  <c r="Q150" i="10"/>
  <c r="P150" i="10"/>
  <c r="Q149" i="10"/>
  <c r="P149" i="10"/>
  <c r="Q148" i="10"/>
  <c r="P148" i="10"/>
  <c r="Q147" i="10"/>
  <c r="P147" i="10"/>
  <c r="Q146" i="10"/>
  <c r="P146" i="10"/>
  <c r="Q145" i="10"/>
  <c r="P145" i="10"/>
  <c r="Q144" i="10"/>
  <c r="P144" i="10"/>
  <c r="Q143" i="10"/>
  <c r="P143" i="10"/>
  <c r="Q142" i="10"/>
  <c r="P142" i="10"/>
  <c r="Q141" i="10"/>
  <c r="P141" i="10"/>
  <c r="Q140" i="10"/>
  <c r="P140" i="10"/>
  <c r="Q139" i="10"/>
  <c r="P139" i="10"/>
  <c r="Q138" i="10"/>
  <c r="P138" i="10"/>
  <c r="Q137" i="10"/>
  <c r="P137" i="10"/>
  <c r="Q136" i="10"/>
  <c r="P136" i="10"/>
  <c r="Q135" i="10"/>
  <c r="P135" i="10"/>
  <c r="Q134" i="10"/>
  <c r="P134" i="10"/>
  <c r="Q133" i="10"/>
  <c r="P133" i="10"/>
  <c r="Q132" i="10"/>
  <c r="P132" i="10"/>
  <c r="Q131" i="10"/>
  <c r="P131" i="10"/>
  <c r="Q130" i="10"/>
  <c r="P130" i="10"/>
  <c r="Q129" i="10"/>
  <c r="P129" i="10"/>
  <c r="Q128" i="10"/>
  <c r="P128" i="10"/>
  <c r="Q127" i="10"/>
  <c r="P127" i="10"/>
  <c r="Q125" i="10"/>
  <c r="P125" i="10"/>
  <c r="Q124" i="10"/>
  <c r="P124" i="10"/>
  <c r="Q123" i="10"/>
  <c r="P123" i="10"/>
  <c r="Q122" i="10"/>
  <c r="P122" i="10"/>
  <c r="Q121" i="10"/>
  <c r="P121" i="10"/>
  <c r="Q120" i="10"/>
  <c r="P120" i="10"/>
  <c r="Q119" i="10"/>
  <c r="P119" i="10"/>
  <c r="Q117" i="10"/>
  <c r="P117" i="10"/>
  <c r="Q116" i="10"/>
  <c r="P116" i="10"/>
  <c r="Q115" i="10"/>
  <c r="P115" i="10"/>
  <c r="Q114" i="10"/>
  <c r="P114" i="10"/>
  <c r="Q113" i="10"/>
  <c r="P113" i="10"/>
  <c r="Q112" i="10"/>
  <c r="P112" i="10"/>
  <c r="Q111" i="10"/>
  <c r="P111" i="10"/>
  <c r="Q110" i="10"/>
  <c r="P110" i="10"/>
  <c r="Q109" i="10"/>
  <c r="P109" i="10"/>
  <c r="Q108" i="10"/>
  <c r="P108" i="10"/>
  <c r="Q107" i="10"/>
  <c r="P107" i="10"/>
  <c r="Q105" i="10"/>
  <c r="P105" i="10"/>
  <c r="Q104" i="10"/>
  <c r="P104" i="10"/>
  <c r="Q103" i="10"/>
  <c r="P103" i="10"/>
  <c r="Q102" i="10"/>
  <c r="P102" i="10"/>
  <c r="Q101" i="10"/>
  <c r="P101" i="10"/>
  <c r="Q100" i="10"/>
  <c r="P100" i="10"/>
  <c r="Q99" i="10"/>
  <c r="P99" i="10"/>
  <c r="Q98" i="10"/>
  <c r="P98" i="10"/>
  <c r="Q97" i="10"/>
  <c r="P97" i="10"/>
  <c r="Q96" i="10"/>
  <c r="P96" i="10"/>
  <c r="Q95" i="10"/>
  <c r="P95" i="10"/>
  <c r="Q94" i="10"/>
  <c r="P94" i="10"/>
  <c r="Q93" i="10"/>
  <c r="P93" i="10"/>
  <c r="Q92" i="10"/>
  <c r="P92" i="10"/>
  <c r="Q91" i="10"/>
  <c r="P91" i="10"/>
  <c r="Q90" i="10"/>
  <c r="P90" i="10"/>
  <c r="Q89" i="10"/>
  <c r="P89" i="10"/>
  <c r="Q88" i="10"/>
  <c r="P88" i="10"/>
  <c r="Q87" i="10"/>
  <c r="P87" i="10"/>
  <c r="Q86" i="10"/>
  <c r="P86" i="10"/>
  <c r="Q85" i="10"/>
  <c r="P85" i="10"/>
  <c r="Q84" i="10"/>
  <c r="P84" i="10"/>
  <c r="Q83" i="10"/>
  <c r="P83" i="10"/>
  <c r="Q82" i="10"/>
  <c r="P82" i="10"/>
  <c r="Q81" i="10"/>
  <c r="P81" i="10"/>
  <c r="Q80" i="10"/>
  <c r="P80" i="10"/>
  <c r="Q78" i="10"/>
  <c r="P78" i="10"/>
  <c r="Q77" i="10"/>
  <c r="P77" i="10"/>
  <c r="Q76" i="10"/>
  <c r="P76" i="10"/>
  <c r="Q75" i="10"/>
  <c r="P75" i="10"/>
  <c r="Q74" i="10"/>
  <c r="P74" i="10"/>
  <c r="Q72" i="10"/>
  <c r="P72" i="10"/>
  <c r="Q71" i="10"/>
  <c r="P71" i="10"/>
  <c r="Q70" i="10"/>
  <c r="P70" i="10"/>
  <c r="Q69" i="10"/>
  <c r="P69" i="10"/>
  <c r="Q68" i="10"/>
  <c r="P68" i="10"/>
  <c r="Q67" i="10"/>
  <c r="P67" i="10"/>
  <c r="Q66" i="10"/>
  <c r="P66" i="10"/>
  <c r="Q65" i="10"/>
  <c r="P65" i="10"/>
  <c r="Q64" i="10"/>
  <c r="P64" i="10"/>
  <c r="Q63" i="10"/>
  <c r="P63" i="10"/>
  <c r="Q62" i="10"/>
  <c r="P62" i="10"/>
  <c r="Q61" i="10"/>
  <c r="P61" i="10"/>
  <c r="Q59" i="10"/>
  <c r="P59" i="10"/>
  <c r="Q58" i="10"/>
  <c r="P58" i="10"/>
  <c r="Q57" i="10"/>
  <c r="P57" i="10"/>
  <c r="Q56" i="10"/>
  <c r="P56" i="10"/>
  <c r="Q55" i="10"/>
  <c r="P55" i="10"/>
  <c r="Q54" i="10"/>
  <c r="P54" i="10"/>
  <c r="Q53" i="10"/>
  <c r="P53" i="10"/>
  <c r="Q52" i="10"/>
  <c r="P52" i="10"/>
  <c r="Q51" i="10"/>
  <c r="P51" i="10"/>
  <c r="Q50" i="10"/>
  <c r="P50" i="10"/>
  <c r="Q49" i="10"/>
  <c r="P49" i="10"/>
  <c r="Q48" i="10"/>
  <c r="P48" i="10"/>
  <c r="Q47" i="10"/>
  <c r="P47" i="10"/>
  <c r="Q46" i="10"/>
  <c r="P46" i="10"/>
  <c r="Q44" i="10"/>
  <c r="P44" i="10"/>
  <c r="Q43" i="10"/>
  <c r="P43" i="10"/>
  <c r="Q42" i="10"/>
  <c r="P42" i="10"/>
  <c r="Q40" i="10"/>
  <c r="P40" i="10"/>
  <c r="Q39" i="10"/>
  <c r="P39" i="10"/>
  <c r="Q38" i="10"/>
  <c r="P38" i="10"/>
  <c r="Q37" i="10"/>
  <c r="P37" i="10"/>
  <c r="Q36" i="10"/>
  <c r="P36" i="10"/>
  <c r="Q35" i="10"/>
  <c r="P35" i="10"/>
  <c r="Q34" i="10"/>
  <c r="P34" i="10"/>
  <c r="Q33" i="10"/>
  <c r="P33" i="10"/>
  <c r="Q32" i="10"/>
  <c r="P32" i="10"/>
  <c r="Q31" i="10"/>
  <c r="P31" i="10"/>
  <c r="Q30" i="10"/>
  <c r="P30" i="10"/>
  <c r="Q29" i="10"/>
  <c r="P29" i="10"/>
  <c r="Q28" i="10"/>
  <c r="P28" i="10"/>
  <c r="Q27" i="10"/>
  <c r="P27" i="10"/>
  <c r="Q26" i="10"/>
  <c r="P26" i="10"/>
  <c r="Q25" i="10"/>
  <c r="P25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4" i="10"/>
  <c r="D164" i="10"/>
  <c r="E163" i="10"/>
  <c r="D163" i="10"/>
  <c r="E162" i="10"/>
  <c r="D162" i="10"/>
  <c r="E161" i="10"/>
  <c r="D161" i="10"/>
  <c r="E160" i="10"/>
  <c r="D160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8" i="10"/>
  <c r="D78" i="10"/>
  <c r="E77" i="10"/>
  <c r="D77" i="10"/>
  <c r="E76" i="10"/>
  <c r="D76" i="10"/>
  <c r="E75" i="10"/>
  <c r="D75" i="10"/>
  <c r="E74" i="10"/>
  <c r="D74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4" i="10"/>
  <c r="D44" i="10"/>
  <c r="E43" i="10"/>
  <c r="D43" i="10"/>
  <c r="E42" i="10"/>
  <c r="D42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AL10" i="11" l="1"/>
  <c r="M10" i="11"/>
  <c r="H10" i="11"/>
  <c r="W10" i="11"/>
  <c r="H14" i="11"/>
  <c r="R12" i="10"/>
  <c r="AJ150" i="10"/>
  <c r="AJ69" i="10"/>
  <c r="AJ78" i="10"/>
  <c r="R23" i="10"/>
  <c r="R17" i="10"/>
  <c r="AJ35" i="10"/>
  <c r="AJ39" i="10"/>
  <c r="AJ46" i="10"/>
  <c r="AJ133" i="10"/>
  <c r="AJ137" i="10"/>
  <c r="AJ149" i="10"/>
  <c r="AJ153" i="10"/>
  <c r="AJ157" i="10"/>
  <c r="AJ163" i="10"/>
  <c r="AJ167" i="10"/>
  <c r="AJ175" i="10"/>
  <c r="R20" i="10"/>
  <c r="R13" i="10"/>
  <c r="AJ80" i="10"/>
  <c r="AJ75" i="10"/>
  <c r="AJ119" i="10"/>
  <c r="AJ135" i="10"/>
  <c r="AJ139" i="10"/>
  <c r="AJ151" i="10"/>
  <c r="AJ161" i="10"/>
  <c r="AJ169" i="10"/>
  <c r="AJ173" i="10"/>
  <c r="AJ181" i="10"/>
  <c r="R22" i="10"/>
  <c r="R21" i="10"/>
  <c r="AJ179" i="10"/>
  <c r="AJ160" i="10"/>
  <c r="AJ164" i="10"/>
  <c r="AJ172" i="10"/>
  <c r="AJ176" i="10"/>
  <c r="R15" i="10"/>
  <c r="R14" i="10"/>
  <c r="R19" i="10"/>
  <c r="R18" i="10"/>
  <c r="R16" i="10"/>
  <c r="AJ55" i="10"/>
  <c r="AJ90" i="10"/>
  <c r="AJ52" i="10"/>
  <c r="AJ62" i="10"/>
  <c r="AJ99" i="10"/>
  <c r="V30" i="10"/>
  <c r="V34" i="10"/>
  <c r="V49" i="10"/>
  <c r="AJ44" i="10"/>
  <c r="AJ48" i="10"/>
  <c r="AJ95" i="10"/>
  <c r="AJ57" i="10"/>
  <c r="AJ115" i="10"/>
  <c r="AJ146" i="10"/>
  <c r="AJ131" i="10"/>
  <c r="AJ27" i="10"/>
  <c r="AJ31" i="10"/>
  <c r="AJ71" i="10"/>
  <c r="AJ54" i="10"/>
  <c r="AJ120" i="10"/>
  <c r="AJ128" i="10"/>
  <c r="AJ132" i="10"/>
  <c r="AJ136" i="10"/>
  <c r="AJ156" i="10"/>
  <c r="AJ166" i="10"/>
  <c r="AJ170" i="10"/>
  <c r="AJ178" i="10"/>
  <c r="AJ36" i="10"/>
  <c r="AJ42" i="10"/>
  <c r="AJ81" i="10"/>
  <c r="AJ93" i="10"/>
  <c r="V32" i="10"/>
  <c r="AJ28" i="10"/>
  <c r="AJ59" i="10"/>
  <c r="AJ61" i="10"/>
  <c r="AJ109" i="10"/>
  <c r="AJ113" i="10"/>
  <c r="AJ37" i="10"/>
  <c r="AJ51" i="10"/>
  <c r="AJ98" i="10"/>
  <c r="AJ25" i="10"/>
  <c r="AJ33" i="10"/>
  <c r="AJ110" i="10"/>
  <c r="AJ76" i="10"/>
  <c r="AJ116" i="10"/>
  <c r="AJ158" i="10"/>
  <c r="AJ168" i="10"/>
  <c r="V36" i="10"/>
  <c r="V42" i="10"/>
  <c r="V130" i="10"/>
  <c r="V138" i="10"/>
  <c r="V142" i="10"/>
  <c r="V150" i="10"/>
  <c r="V154" i="10"/>
  <c r="V160" i="10"/>
  <c r="V164" i="10"/>
  <c r="V172" i="10"/>
  <c r="V176" i="10"/>
  <c r="AJ32" i="10"/>
  <c r="AJ49" i="10"/>
  <c r="AJ53" i="10"/>
  <c r="AJ65" i="10"/>
  <c r="AJ87" i="10"/>
  <c r="AJ91" i="10"/>
  <c r="AJ102" i="10"/>
  <c r="AJ143" i="10"/>
  <c r="AJ147" i="10"/>
  <c r="V27" i="10"/>
  <c r="AJ180" i="10"/>
  <c r="AJ50" i="10"/>
  <c r="AJ66" i="10"/>
  <c r="AJ70" i="10"/>
  <c r="AJ88" i="10"/>
  <c r="AJ103" i="10"/>
  <c r="AJ144" i="10"/>
  <c r="AJ155" i="10"/>
  <c r="AJ177" i="10"/>
  <c r="V37" i="10"/>
  <c r="V43" i="10"/>
  <c r="V48" i="10"/>
  <c r="V52" i="10"/>
  <c r="V62" i="10"/>
  <c r="V70" i="10"/>
  <c r="V75" i="10"/>
  <c r="V83" i="10"/>
  <c r="V87" i="10"/>
  <c r="V95" i="10"/>
  <c r="V99" i="10"/>
  <c r="V107" i="10"/>
  <c r="V115" i="10"/>
  <c r="V119" i="10"/>
  <c r="V127" i="10"/>
  <c r="V131" i="10"/>
  <c r="V135" i="10"/>
  <c r="V139" i="10"/>
  <c r="V143" i="10"/>
  <c r="V147" i="10"/>
  <c r="V151" i="10"/>
  <c r="V155" i="10"/>
  <c r="V161" i="10"/>
  <c r="V169" i="10"/>
  <c r="V173" i="10"/>
  <c r="V177" i="10"/>
  <c r="V181" i="10"/>
  <c r="AJ40" i="10"/>
  <c r="AJ84" i="10"/>
  <c r="AJ125" i="10"/>
  <c r="AJ129" i="10"/>
  <c r="AJ140" i="10"/>
  <c r="AJ58" i="10"/>
  <c r="AJ63" i="10"/>
  <c r="AJ85" i="10"/>
  <c r="AJ89" i="10"/>
  <c r="AJ96" i="10"/>
  <c r="AJ100" i="10"/>
  <c r="AJ141" i="10"/>
  <c r="AJ145" i="10"/>
  <c r="AJ152" i="10"/>
  <c r="AJ162" i="10"/>
  <c r="AJ174" i="10"/>
  <c r="V57" i="10"/>
  <c r="V67" i="10"/>
  <c r="V71" i="10"/>
  <c r="V76" i="10"/>
  <c r="V80" i="10"/>
  <c r="V84" i="10"/>
  <c r="V92" i="10"/>
  <c r="V96" i="10"/>
  <c r="V104" i="10"/>
  <c r="V112" i="10"/>
  <c r="V116" i="10"/>
  <c r="V124" i="10"/>
  <c r="V128" i="10"/>
  <c r="V132" i="10"/>
  <c r="V136" i="10"/>
  <c r="V140" i="10"/>
  <c r="V144" i="10"/>
  <c r="V148" i="10"/>
  <c r="V152" i="10"/>
  <c r="V156" i="10"/>
  <c r="V162" i="10"/>
  <c r="V166" i="10"/>
  <c r="V170" i="10"/>
  <c r="V174" i="10"/>
  <c r="V178" i="10"/>
  <c r="AJ26" i="10"/>
  <c r="AJ107" i="10"/>
  <c r="AJ111" i="10"/>
  <c r="AJ122" i="10"/>
  <c r="V26" i="10"/>
  <c r="V44" i="10"/>
  <c r="AJ30" i="10"/>
  <c r="AJ38" i="10"/>
  <c r="AJ43" i="10"/>
  <c r="AJ82" i="10"/>
  <c r="AJ108" i="10"/>
  <c r="AJ123" i="10"/>
  <c r="AJ127" i="10"/>
  <c r="AJ134" i="10"/>
  <c r="AJ138" i="10"/>
  <c r="AJ142" i="10"/>
  <c r="AJ171" i="10"/>
  <c r="V39" i="10"/>
  <c r="V109" i="10"/>
  <c r="V121" i="10"/>
  <c r="V129" i="10"/>
  <c r="V133" i="10"/>
  <c r="V141" i="10"/>
  <c r="V145" i="10"/>
  <c r="V153" i="10"/>
  <c r="V157" i="10"/>
  <c r="V163" i="10"/>
  <c r="V167" i="10"/>
  <c r="V175" i="10"/>
  <c r="V179" i="10"/>
  <c r="AJ34" i="10"/>
  <c r="AJ68" i="10"/>
  <c r="AJ72" i="10"/>
  <c r="AJ105" i="10"/>
  <c r="AJ74" i="10"/>
  <c r="AJ94" i="10"/>
  <c r="AJ114" i="10"/>
  <c r="AJ154" i="10"/>
  <c r="AJ29" i="10"/>
  <c r="AJ56" i="10"/>
  <c r="AJ92" i="10"/>
  <c r="AJ112" i="10"/>
  <c r="AJ130" i="10"/>
  <c r="AJ148" i="10"/>
  <c r="AJ47" i="10"/>
  <c r="AJ67" i="10"/>
  <c r="AJ86" i="10"/>
  <c r="AJ104" i="10"/>
  <c r="AJ124" i="10"/>
  <c r="AJ77" i="10"/>
  <c r="AJ97" i="10"/>
  <c r="AJ117" i="10"/>
  <c r="AJ64" i="10"/>
  <c r="AJ83" i="10"/>
  <c r="AJ101" i="10"/>
  <c r="AJ121" i="10"/>
  <c r="R31" i="10"/>
  <c r="R37" i="10"/>
  <c r="R43" i="10"/>
  <c r="R46" i="10"/>
  <c r="R52" i="10"/>
  <c r="R58" i="10"/>
  <c r="R62" i="10"/>
  <c r="R87" i="10"/>
  <c r="R93" i="10"/>
  <c r="R99" i="10"/>
  <c r="R105" i="10"/>
  <c r="R107" i="10"/>
  <c r="R119" i="10"/>
  <c r="R125" i="10"/>
  <c r="R131" i="10"/>
  <c r="R137" i="10"/>
  <c r="R149" i="10"/>
  <c r="R155" i="10"/>
  <c r="R171" i="10"/>
  <c r="V47" i="10"/>
  <c r="V59" i="10"/>
  <c r="V69" i="10"/>
  <c r="V74" i="10"/>
  <c r="V82" i="10"/>
  <c r="V94" i="10"/>
  <c r="V114" i="10"/>
  <c r="V56" i="10"/>
  <c r="V66" i="10"/>
  <c r="V91" i="10"/>
  <c r="V103" i="10"/>
  <c r="V111" i="10"/>
  <c r="V123" i="10"/>
  <c r="F25" i="10"/>
  <c r="F37" i="10"/>
  <c r="F43" i="10"/>
  <c r="F52" i="10"/>
  <c r="F58" i="10"/>
  <c r="F62" i="10"/>
  <c r="F68" i="10"/>
  <c r="F81" i="10"/>
  <c r="F87" i="10"/>
  <c r="F99" i="10"/>
  <c r="F105" i="10"/>
  <c r="F107" i="10"/>
  <c r="F119" i="10"/>
  <c r="F131" i="10"/>
  <c r="F137" i="10"/>
  <c r="F143" i="10"/>
  <c r="F155" i="10"/>
  <c r="F171" i="10"/>
  <c r="F177" i="10"/>
  <c r="R33" i="10"/>
  <c r="R39" i="10"/>
  <c r="R54" i="10"/>
  <c r="R64" i="10"/>
  <c r="R70" i="10"/>
  <c r="R75" i="10"/>
  <c r="R83" i="10"/>
  <c r="R89" i="10"/>
  <c r="R101" i="10"/>
  <c r="R109" i="10"/>
  <c r="R115" i="10"/>
  <c r="R121" i="10"/>
  <c r="R133" i="10"/>
  <c r="R139" i="10"/>
  <c r="R151" i="10"/>
  <c r="R157" i="10"/>
  <c r="R167" i="10"/>
  <c r="R173" i="10"/>
  <c r="V38" i="10"/>
  <c r="V31" i="10"/>
  <c r="V35" i="10"/>
  <c r="V53" i="10"/>
  <c r="V63" i="10"/>
  <c r="V88" i="10"/>
  <c r="V100" i="10"/>
  <c r="V108" i="10"/>
  <c r="V120" i="10"/>
  <c r="V28" i="10"/>
  <c r="V25" i="10"/>
  <c r="V50" i="10"/>
  <c r="V72" i="10"/>
  <c r="V77" i="10"/>
  <c r="V85" i="10"/>
  <c r="V97" i="10"/>
  <c r="V117" i="10"/>
  <c r="R30" i="10"/>
  <c r="R57" i="10"/>
  <c r="R67" i="10"/>
  <c r="R80" i="10"/>
  <c r="R104" i="10"/>
  <c r="R112" i="10"/>
  <c r="R136" i="10"/>
  <c r="R148" i="10"/>
  <c r="R170" i="10"/>
  <c r="V29" i="10"/>
  <c r="V33" i="10"/>
  <c r="V51" i="10"/>
  <c r="V55" i="10"/>
  <c r="V61" i="10"/>
  <c r="V65" i="10"/>
  <c r="V78" i="10"/>
  <c r="V86" i="10"/>
  <c r="V90" i="10"/>
  <c r="V98" i="10"/>
  <c r="V102" i="10"/>
  <c r="V110" i="10"/>
  <c r="V122" i="10"/>
  <c r="V134" i="10"/>
  <c r="V146" i="10"/>
  <c r="V158" i="10"/>
  <c r="V168" i="10"/>
  <c r="V180" i="10"/>
  <c r="V40" i="10"/>
  <c r="V46" i="10"/>
  <c r="V54" i="10"/>
  <c r="V58" i="10"/>
  <c r="V64" i="10"/>
  <c r="V68" i="10"/>
  <c r="V81" i="10"/>
  <c r="V89" i="10"/>
  <c r="V93" i="10"/>
  <c r="V101" i="10"/>
  <c r="V105" i="10"/>
  <c r="V113" i="10"/>
  <c r="V125" i="10"/>
  <c r="V137" i="10"/>
  <c r="V149" i="10"/>
  <c r="V171" i="10"/>
  <c r="R38" i="10"/>
  <c r="R63" i="10"/>
  <c r="R40" i="10"/>
  <c r="R65" i="10"/>
  <c r="R76" i="10"/>
  <c r="R90" i="10"/>
  <c r="R110" i="10"/>
  <c r="R122" i="10"/>
  <c r="R140" i="10"/>
  <c r="R158" i="10"/>
  <c r="R174" i="10"/>
  <c r="F27" i="10"/>
  <c r="F33" i="10"/>
  <c r="F48" i="10"/>
  <c r="F70" i="10"/>
  <c r="F75" i="10"/>
  <c r="F83" i="10"/>
  <c r="F89" i="10"/>
  <c r="F95" i="10"/>
  <c r="F115" i="10"/>
  <c r="F121" i="10"/>
  <c r="F127" i="10"/>
  <c r="F139" i="10"/>
  <c r="F151" i="10"/>
  <c r="F161" i="10"/>
  <c r="F173" i="10"/>
  <c r="R29" i="10"/>
  <c r="R35" i="10"/>
  <c r="R56" i="10"/>
  <c r="R72" i="10"/>
  <c r="R77" i="10"/>
  <c r="R85" i="10"/>
  <c r="R91" i="10"/>
  <c r="R103" i="10"/>
  <c r="R117" i="10"/>
  <c r="R123" i="10"/>
  <c r="R135" i="10"/>
  <c r="R141" i="10"/>
  <c r="R147" i="10"/>
  <c r="R153" i="10"/>
  <c r="R169" i="10"/>
  <c r="R175" i="10"/>
  <c r="R181" i="10"/>
  <c r="F30" i="10"/>
  <c r="F57" i="10"/>
  <c r="F67" i="10"/>
  <c r="F80" i="10"/>
  <c r="F92" i="10"/>
  <c r="F104" i="10"/>
  <c r="F112" i="10"/>
  <c r="F124" i="10"/>
  <c r="F136" i="10"/>
  <c r="F148" i="10"/>
  <c r="F170" i="10"/>
  <c r="R26" i="10"/>
  <c r="R44" i="10"/>
  <c r="R53" i="10"/>
  <c r="R88" i="10"/>
  <c r="R100" i="10"/>
  <c r="R120" i="10"/>
  <c r="R132" i="10"/>
  <c r="R144" i="10"/>
  <c r="R166" i="10"/>
  <c r="F26" i="10"/>
  <c r="F38" i="10"/>
  <c r="F44" i="10"/>
  <c r="F53" i="10"/>
  <c r="F63" i="10"/>
  <c r="F88" i="10"/>
  <c r="F100" i="10"/>
  <c r="F108" i="10"/>
  <c r="F120" i="10"/>
  <c r="F132" i="10"/>
  <c r="F144" i="10"/>
  <c r="F156" i="10"/>
  <c r="F166" i="10"/>
  <c r="F178" i="10"/>
  <c r="R34" i="10"/>
  <c r="R49" i="10"/>
  <c r="R71" i="10"/>
  <c r="R84" i="10"/>
  <c r="R96" i="10"/>
  <c r="R116" i="10"/>
  <c r="R128" i="10"/>
  <c r="R152" i="10"/>
  <c r="R162" i="10"/>
  <c r="F55" i="10"/>
  <c r="F65" i="10"/>
  <c r="F90" i="10"/>
  <c r="F102" i="10"/>
  <c r="F110" i="10"/>
  <c r="F122" i="10"/>
  <c r="F134" i="10"/>
  <c r="F158" i="10"/>
  <c r="F168" i="10"/>
  <c r="R36" i="10"/>
  <c r="R51" i="10"/>
  <c r="R61" i="10"/>
  <c r="R78" i="10"/>
  <c r="R92" i="10"/>
  <c r="R124" i="10"/>
  <c r="R142" i="10"/>
  <c r="R154" i="10"/>
  <c r="R176" i="10"/>
  <c r="F40" i="10"/>
  <c r="R178" i="10"/>
  <c r="R47" i="10"/>
  <c r="R59" i="10"/>
  <c r="R69" i="10"/>
  <c r="R74" i="10"/>
  <c r="R94" i="10"/>
  <c r="R108" i="10"/>
  <c r="R138" i="10"/>
  <c r="R156" i="10"/>
  <c r="R160" i="10"/>
  <c r="F32" i="10"/>
  <c r="R28" i="10"/>
  <c r="F34" i="10"/>
  <c r="F49" i="10"/>
  <c r="F71" i="10"/>
  <c r="F76" i="10"/>
  <c r="F84" i="10"/>
  <c r="F96" i="10"/>
  <c r="F116" i="10"/>
  <c r="F128" i="10"/>
  <c r="F140" i="10"/>
  <c r="F152" i="10"/>
  <c r="F162" i="10"/>
  <c r="F174" i="10"/>
  <c r="F29" i="10"/>
  <c r="F35" i="10"/>
  <c r="F50" i="10"/>
  <c r="F56" i="10"/>
  <c r="F66" i="10"/>
  <c r="F91" i="10"/>
  <c r="F97" i="10"/>
  <c r="F103" i="10"/>
  <c r="F111" i="10"/>
  <c r="F123" i="10"/>
  <c r="F135" i="10"/>
  <c r="F147" i="10"/>
  <c r="F153" i="10"/>
  <c r="F169" i="10"/>
  <c r="F181" i="10"/>
  <c r="R25" i="10"/>
  <c r="R48" i="10"/>
  <c r="R66" i="10"/>
  <c r="R95" i="10"/>
  <c r="R111" i="10"/>
  <c r="R127" i="10"/>
  <c r="R143" i="10"/>
  <c r="R161" i="10"/>
  <c r="R177" i="10"/>
  <c r="R172" i="10"/>
  <c r="F61" i="10"/>
  <c r="F176" i="10"/>
  <c r="F36" i="10"/>
  <c r="F154" i="10"/>
  <c r="F42" i="10"/>
  <c r="F78" i="10"/>
  <c r="F86" i="10"/>
  <c r="F142" i="10"/>
  <c r="R27" i="10"/>
  <c r="R32" i="10"/>
  <c r="R42" i="10"/>
  <c r="R50" i="10"/>
  <c r="R55" i="10"/>
  <c r="R68" i="10"/>
  <c r="R81" i="10"/>
  <c r="R86" i="10"/>
  <c r="R97" i="10"/>
  <c r="R102" i="10"/>
  <c r="R113" i="10"/>
  <c r="R129" i="10"/>
  <c r="R134" i="10"/>
  <c r="R145" i="10"/>
  <c r="R150" i="10"/>
  <c r="R163" i="10"/>
  <c r="R168" i="10"/>
  <c r="R179" i="10"/>
  <c r="F47" i="10"/>
  <c r="F59" i="10"/>
  <c r="F74" i="10"/>
  <c r="F94" i="10"/>
  <c r="F138" i="10"/>
  <c r="F150" i="10"/>
  <c r="F160" i="10"/>
  <c r="F172" i="10"/>
  <c r="R82" i="10"/>
  <c r="R98" i="10"/>
  <c r="R114" i="10"/>
  <c r="R130" i="10"/>
  <c r="R146" i="10"/>
  <c r="R164" i="10"/>
  <c r="R180" i="10"/>
  <c r="F31" i="10"/>
  <c r="F54" i="10"/>
  <c r="F72" i="10"/>
  <c r="F85" i="10"/>
  <c r="F101" i="10"/>
  <c r="F117" i="10"/>
  <c r="F133" i="10"/>
  <c r="F149" i="10"/>
  <c r="F167" i="10"/>
  <c r="F113" i="10"/>
  <c r="F129" i="10"/>
  <c r="F145" i="10"/>
  <c r="F163" i="10"/>
  <c r="F179" i="10"/>
  <c r="F28" i="10"/>
  <c r="F39" i="10"/>
  <c r="F46" i="10"/>
  <c r="F51" i="10"/>
  <c r="F64" i="10"/>
  <c r="F69" i="10"/>
  <c r="F77" i="10"/>
  <c r="F82" i="10"/>
  <c r="F93" i="10"/>
  <c r="F98" i="10"/>
  <c r="F109" i="10"/>
  <c r="F114" i="10"/>
  <c r="F125" i="10"/>
  <c r="F130" i="10"/>
  <c r="F141" i="10"/>
  <c r="F146" i="10"/>
  <c r="F157" i="10"/>
  <c r="F164" i="10"/>
  <c r="F175" i="10"/>
  <c r="F180" i="10"/>
  <c r="AF180" i="7" l="1"/>
  <c r="AE180" i="7"/>
  <c r="T180" i="7"/>
  <c r="S180" i="7"/>
  <c r="Q180" i="7"/>
  <c r="P180" i="7"/>
  <c r="E180" i="7"/>
  <c r="D180" i="7"/>
  <c r="AF179" i="7"/>
  <c r="AE179" i="7"/>
  <c r="T179" i="7"/>
  <c r="S179" i="7"/>
  <c r="Q179" i="7"/>
  <c r="P179" i="7"/>
  <c r="R179" i="7" s="1"/>
  <c r="E179" i="7"/>
  <c r="D179" i="7"/>
  <c r="AF178" i="7"/>
  <c r="AE178" i="7"/>
  <c r="T178" i="7"/>
  <c r="S178" i="7"/>
  <c r="Q178" i="7"/>
  <c r="P178" i="7"/>
  <c r="E178" i="7"/>
  <c r="D178" i="7"/>
  <c r="AF177" i="7"/>
  <c r="AE177" i="7"/>
  <c r="T177" i="7"/>
  <c r="S177" i="7"/>
  <c r="Q177" i="7"/>
  <c r="P177" i="7"/>
  <c r="E177" i="7"/>
  <c r="D177" i="7"/>
  <c r="AF176" i="7"/>
  <c r="AE176" i="7"/>
  <c r="T176" i="7"/>
  <c r="S176" i="7"/>
  <c r="Q176" i="7"/>
  <c r="P176" i="7"/>
  <c r="E176" i="7"/>
  <c r="D176" i="7"/>
  <c r="AF175" i="7"/>
  <c r="AE175" i="7"/>
  <c r="T175" i="7"/>
  <c r="S175" i="7"/>
  <c r="Q175" i="7"/>
  <c r="P175" i="7"/>
  <c r="E175" i="7"/>
  <c r="D175" i="7"/>
  <c r="AF174" i="7"/>
  <c r="AE174" i="7"/>
  <c r="T174" i="7"/>
  <c r="S174" i="7"/>
  <c r="Q174" i="7"/>
  <c r="P174" i="7"/>
  <c r="E174" i="7"/>
  <c r="D174" i="7"/>
  <c r="AF173" i="7"/>
  <c r="AE173" i="7"/>
  <c r="T173" i="7"/>
  <c r="S173" i="7"/>
  <c r="Q173" i="7"/>
  <c r="P173" i="7"/>
  <c r="E173" i="7"/>
  <c r="D173" i="7"/>
  <c r="AF172" i="7"/>
  <c r="AE172" i="7"/>
  <c r="T172" i="7"/>
  <c r="S172" i="7"/>
  <c r="Q172" i="7"/>
  <c r="P172" i="7"/>
  <c r="E172" i="7"/>
  <c r="D172" i="7"/>
  <c r="AF171" i="7"/>
  <c r="AE171" i="7"/>
  <c r="T171" i="7"/>
  <c r="S171" i="7"/>
  <c r="Q171" i="7"/>
  <c r="P171" i="7"/>
  <c r="E171" i="7"/>
  <c r="D171" i="7"/>
  <c r="AF169" i="7"/>
  <c r="AE169" i="7"/>
  <c r="T169" i="7"/>
  <c r="S169" i="7"/>
  <c r="Q169" i="7"/>
  <c r="P169" i="7"/>
  <c r="E169" i="7"/>
  <c r="D169" i="7"/>
  <c r="AF168" i="7"/>
  <c r="AE168" i="7"/>
  <c r="T168" i="7"/>
  <c r="S168" i="7"/>
  <c r="Q168" i="7"/>
  <c r="P168" i="7"/>
  <c r="E168" i="7"/>
  <c r="D168" i="7"/>
  <c r="AF167" i="7"/>
  <c r="AE167" i="7"/>
  <c r="T167" i="7"/>
  <c r="S167" i="7"/>
  <c r="Q167" i="7"/>
  <c r="P167" i="7"/>
  <c r="E167" i="7"/>
  <c r="D167" i="7"/>
  <c r="AF166" i="7"/>
  <c r="AE166" i="7"/>
  <c r="T166" i="7"/>
  <c r="S166" i="7"/>
  <c r="Q166" i="7"/>
  <c r="P166" i="7"/>
  <c r="E166" i="7"/>
  <c r="D166" i="7"/>
  <c r="AF165" i="7"/>
  <c r="AE165" i="7"/>
  <c r="T165" i="7"/>
  <c r="S165" i="7"/>
  <c r="Q165" i="7"/>
  <c r="P165" i="7"/>
  <c r="E165" i="7"/>
  <c r="D165" i="7"/>
  <c r="AF164" i="7"/>
  <c r="AE164" i="7"/>
  <c r="T164" i="7"/>
  <c r="S164" i="7"/>
  <c r="Q164" i="7"/>
  <c r="P164" i="7"/>
  <c r="E164" i="7"/>
  <c r="D164" i="7"/>
  <c r="AF163" i="7"/>
  <c r="AE163" i="7"/>
  <c r="T163" i="7"/>
  <c r="S163" i="7"/>
  <c r="Q163" i="7"/>
  <c r="P163" i="7"/>
  <c r="E163" i="7"/>
  <c r="D163" i="7"/>
  <c r="AF162" i="7"/>
  <c r="AE162" i="7"/>
  <c r="T162" i="7"/>
  <c r="S162" i="7"/>
  <c r="Q162" i="7"/>
  <c r="P162" i="7"/>
  <c r="E162" i="7"/>
  <c r="D162" i="7"/>
  <c r="AF161" i="7"/>
  <c r="AE161" i="7"/>
  <c r="T161" i="7"/>
  <c r="S161" i="7"/>
  <c r="Q161" i="7"/>
  <c r="P161" i="7"/>
  <c r="E161" i="7"/>
  <c r="D161" i="7"/>
  <c r="AF160" i="7"/>
  <c r="AE160" i="7"/>
  <c r="T160" i="7"/>
  <c r="S160" i="7"/>
  <c r="Q160" i="7"/>
  <c r="P160" i="7"/>
  <c r="E160" i="7"/>
  <c r="D160" i="7"/>
  <c r="AF159" i="7"/>
  <c r="AE159" i="7"/>
  <c r="T159" i="7"/>
  <c r="S159" i="7"/>
  <c r="Q159" i="7"/>
  <c r="P159" i="7"/>
  <c r="E159" i="7"/>
  <c r="D159" i="7"/>
  <c r="AF158" i="7"/>
  <c r="AE158" i="7"/>
  <c r="T158" i="7"/>
  <c r="S158" i="7"/>
  <c r="Q158" i="7"/>
  <c r="P158" i="7"/>
  <c r="E158" i="7"/>
  <c r="D158" i="7"/>
  <c r="AF157" i="7"/>
  <c r="AE157" i="7"/>
  <c r="T157" i="7"/>
  <c r="S157" i="7"/>
  <c r="Q157" i="7"/>
  <c r="P157" i="7"/>
  <c r="E157" i="7"/>
  <c r="D157" i="7"/>
  <c r="AF156" i="7"/>
  <c r="AE156" i="7"/>
  <c r="T156" i="7"/>
  <c r="S156" i="7"/>
  <c r="Q156" i="7"/>
  <c r="P156" i="7"/>
  <c r="E156" i="7"/>
  <c r="D156" i="7"/>
  <c r="AF155" i="7"/>
  <c r="AE155" i="7"/>
  <c r="T155" i="7"/>
  <c r="S155" i="7"/>
  <c r="Q155" i="7"/>
  <c r="P155" i="7"/>
  <c r="E155" i="7"/>
  <c r="D155" i="7"/>
  <c r="AF154" i="7"/>
  <c r="AE154" i="7"/>
  <c r="T154" i="7"/>
  <c r="S154" i="7"/>
  <c r="Q154" i="7"/>
  <c r="P154" i="7"/>
  <c r="E154" i="7"/>
  <c r="D154" i="7"/>
  <c r="AF153" i="7"/>
  <c r="AE153" i="7"/>
  <c r="T153" i="7"/>
  <c r="S153" i="7"/>
  <c r="Q153" i="7"/>
  <c r="P153" i="7"/>
  <c r="E153" i="7"/>
  <c r="D153" i="7"/>
  <c r="AF152" i="7"/>
  <c r="AE152" i="7"/>
  <c r="T152" i="7"/>
  <c r="S152" i="7"/>
  <c r="Q152" i="7"/>
  <c r="P152" i="7"/>
  <c r="E152" i="7"/>
  <c r="D152" i="7"/>
  <c r="AF151" i="7"/>
  <c r="AE151" i="7"/>
  <c r="T151" i="7"/>
  <c r="S151" i="7"/>
  <c r="Q151" i="7"/>
  <c r="P151" i="7"/>
  <c r="E151" i="7"/>
  <c r="D151" i="7"/>
  <c r="AF150" i="7"/>
  <c r="AE150" i="7"/>
  <c r="T150" i="7"/>
  <c r="S150" i="7"/>
  <c r="Q150" i="7"/>
  <c r="P150" i="7"/>
  <c r="E150" i="7"/>
  <c r="D150" i="7"/>
  <c r="AF149" i="7"/>
  <c r="AE149" i="7"/>
  <c r="T149" i="7"/>
  <c r="S149" i="7"/>
  <c r="Q149" i="7"/>
  <c r="P149" i="7"/>
  <c r="E149" i="7"/>
  <c r="D149" i="7"/>
  <c r="AF148" i="7"/>
  <c r="AE148" i="7"/>
  <c r="T148" i="7"/>
  <c r="S148" i="7"/>
  <c r="Q148" i="7"/>
  <c r="P148" i="7"/>
  <c r="E148" i="7"/>
  <c r="D148" i="7"/>
  <c r="AF147" i="7"/>
  <c r="AE147" i="7"/>
  <c r="T147" i="7"/>
  <c r="S147" i="7"/>
  <c r="Q147" i="7"/>
  <c r="P147" i="7"/>
  <c r="E147" i="7"/>
  <c r="D147" i="7"/>
  <c r="AF146" i="7"/>
  <c r="AE146" i="7"/>
  <c r="T146" i="7"/>
  <c r="S146" i="7"/>
  <c r="Q146" i="7"/>
  <c r="P146" i="7"/>
  <c r="E146" i="7"/>
  <c r="D146" i="7"/>
  <c r="AF145" i="7"/>
  <c r="AE145" i="7"/>
  <c r="T145" i="7"/>
  <c r="S145" i="7"/>
  <c r="Q145" i="7"/>
  <c r="P145" i="7"/>
  <c r="E145" i="7"/>
  <c r="D145" i="7"/>
  <c r="AF144" i="7"/>
  <c r="AE144" i="7"/>
  <c r="T144" i="7"/>
  <c r="S144" i="7"/>
  <c r="Q144" i="7"/>
  <c r="P144" i="7"/>
  <c r="E144" i="7"/>
  <c r="D144" i="7"/>
  <c r="AF143" i="7"/>
  <c r="AE143" i="7"/>
  <c r="T143" i="7"/>
  <c r="S143" i="7"/>
  <c r="Q143" i="7"/>
  <c r="P143" i="7"/>
  <c r="E143" i="7"/>
  <c r="D143" i="7"/>
  <c r="AF142" i="7"/>
  <c r="AE142" i="7"/>
  <c r="T142" i="7"/>
  <c r="S142" i="7"/>
  <c r="Q142" i="7"/>
  <c r="P142" i="7"/>
  <c r="E142" i="7"/>
  <c r="D142" i="7"/>
  <c r="AF141" i="7"/>
  <c r="AE141" i="7"/>
  <c r="T141" i="7"/>
  <c r="S141" i="7"/>
  <c r="Q141" i="7"/>
  <c r="P141" i="7"/>
  <c r="E141" i="7"/>
  <c r="D141" i="7"/>
  <c r="AF140" i="7"/>
  <c r="AE140" i="7"/>
  <c r="T140" i="7"/>
  <c r="S140" i="7"/>
  <c r="Q140" i="7"/>
  <c r="P140" i="7"/>
  <c r="E140" i="7"/>
  <c r="D140" i="7"/>
  <c r="AF139" i="7"/>
  <c r="AE139" i="7"/>
  <c r="T139" i="7"/>
  <c r="S139" i="7"/>
  <c r="Q139" i="7"/>
  <c r="P139" i="7"/>
  <c r="E139" i="7"/>
  <c r="D139" i="7"/>
  <c r="AF138" i="7"/>
  <c r="AE138" i="7"/>
  <c r="T138" i="7"/>
  <c r="S138" i="7"/>
  <c r="Q138" i="7"/>
  <c r="P138" i="7"/>
  <c r="E138" i="7"/>
  <c r="D138" i="7"/>
  <c r="AF137" i="7"/>
  <c r="AE137" i="7"/>
  <c r="T137" i="7"/>
  <c r="S137" i="7"/>
  <c r="Q137" i="7"/>
  <c r="P137" i="7"/>
  <c r="E137" i="7"/>
  <c r="D137" i="7"/>
  <c r="AF136" i="7"/>
  <c r="AE136" i="7"/>
  <c r="T136" i="7"/>
  <c r="S136" i="7"/>
  <c r="Q136" i="7"/>
  <c r="P136" i="7"/>
  <c r="E136" i="7"/>
  <c r="D136" i="7"/>
  <c r="AF134" i="7"/>
  <c r="AE134" i="7"/>
  <c r="T134" i="7"/>
  <c r="S134" i="7"/>
  <c r="Q134" i="7"/>
  <c r="P134" i="7"/>
  <c r="E134" i="7"/>
  <c r="D134" i="7"/>
  <c r="AF133" i="7"/>
  <c r="AE133" i="7"/>
  <c r="T133" i="7"/>
  <c r="S133" i="7"/>
  <c r="Q133" i="7"/>
  <c r="P133" i="7"/>
  <c r="E133" i="7"/>
  <c r="D133" i="7"/>
  <c r="AF132" i="7"/>
  <c r="AE132" i="7"/>
  <c r="T132" i="7"/>
  <c r="S132" i="7"/>
  <c r="Q132" i="7"/>
  <c r="P132" i="7"/>
  <c r="E132" i="7"/>
  <c r="D132" i="7"/>
  <c r="AF131" i="7"/>
  <c r="AE131" i="7"/>
  <c r="T131" i="7"/>
  <c r="S131" i="7"/>
  <c r="Q131" i="7"/>
  <c r="P131" i="7"/>
  <c r="E131" i="7"/>
  <c r="D131" i="7"/>
  <c r="AF130" i="7"/>
  <c r="AE130" i="7"/>
  <c r="T130" i="7"/>
  <c r="S130" i="7"/>
  <c r="Q130" i="7"/>
  <c r="P130" i="7"/>
  <c r="E130" i="7"/>
  <c r="D130" i="7"/>
  <c r="AF129" i="7"/>
  <c r="AE129" i="7"/>
  <c r="T129" i="7"/>
  <c r="S129" i="7"/>
  <c r="Q129" i="7"/>
  <c r="P129" i="7"/>
  <c r="E129" i="7"/>
  <c r="D129" i="7"/>
  <c r="AF128" i="7"/>
  <c r="AE128" i="7"/>
  <c r="T128" i="7"/>
  <c r="S128" i="7"/>
  <c r="Q128" i="7"/>
  <c r="P128" i="7"/>
  <c r="E128" i="7"/>
  <c r="D128" i="7"/>
  <c r="AF127" i="7"/>
  <c r="AE127" i="7"/>
  <c r="T127" i="7"/>
  <c r="S127" i="7"/>
  <c r="Q127" i="7"/>
  <c r="P127" i="7"/>
  <c r="E127" i="7"/>
  <c r="D127" i="7"/>
  <c r="AF126" i="7"/>
  <c r="AE126" i="7"/>
  <c r="T126" i="7"/>
  <c r="S126" i="7"/>
  <c r="Q126" i="7"/>
  <c r="P126" i="7"/>
  <c r="E126" i="7"/>
  <c r="D126" i="7"/>
  <c r="AF125" i="7"/>
  <c r="AE125" i="7"/>
  <c r="T125" i="7"/>
  <c r="S125" i="7"/>
  <c r="Q125" i="7"/>
  <c r="P125" i="7"/>
  <c r="E125" i="7"/>
  <c r="D125" i="7"/>
  <c r="AF124" i="7"/>
  <c r="AE124" i="7"/>
  <c r="T124" i="7"/>
  <c r="S124" i="7"/>
  <c r="Q124" i="7"/>
  <c r="P124" i="7"/>
  <c r="E124" i="7"/>
  <c r="D124" i="7"/>
  <c r="AF123" i="7"/>
  <c r="AE123" i="7"/>
  <c r="T123" i="7"/>
  <c r="S123" i="7"/>
  <c r="Q123" i="7"/>
  <c r="P123" i="7"/>
  <c r="E123" i="7"/>
  <c r="D123" i="7"/>
  <c r="AF122" i="7"/>
  <c r="AE122" i="7"/>
  <c r="T122" i="7"/>
  <c r="S122" i="7"/>
  <c r="Q122" i="7"/>
  <c r="P122" i="7"/>
  <c r="E122" i="7"/>
  <c r="D122" i="7"/>
  <c r="AF120" i="7"/>
  <c r="AE120" i="7"/>
  <c r="T120" i="7"/>
  <c r="S120" i="7"/>
  <c r="Q120" i="7"/>
  <c r="P120" i="7"/>
  <c r="E120" i="7"/>
  <c r="D120" i="7"/>
  <c r="AF119" i="7"/>
  <c r="AE119" i="7"/>
  <c r="T119" i="7"/>
  <c r="S119" i="7"/>
  <c r="Q119" i="7"/>
  <c r="P119" i="7"/>
  <c r="E119" i="7"/>
  <c r="D119" i="7"/>
  <c r="AF118" i="7"/>
  <c r="AE118" i="7"/>
  <c r="T118" i="7"/>
  <c r="S118" i="7"/>
  <c r="Q118" i="7"/>
  <c r="P118" i="7"/>
  <c r="E118" i="7"/>
  <c r="D118" i="7"/>
  <c r="AF117" i="7"/>
  <c r="AE117" i="7"/>
  <c r="T117" i="7"/>
  <c r="S117" i="7"/>
  <c r="Q117" i="7"/>
  <c r="P117" i="7"/>
  <c r="E117" i="7"/>
  <c r="D117" i="7"/>
  <c r="AF116" i="7"/>
  <c r="AE116" i="7"/>
  <c r="T116" i="7"/>
  <c r="S116" i="7"/>
  <c r="Q116" i="7"/>
  <c r="P116" i="7"/>
  <c r="E116" i="7"/>
  <c r="D116" i="7"/>
  <c r="AF115" i="7"/>
  <c r="AE115" i="7"/>
  <c r="T115" i="7"/>
  <c r="S115" i="7"/>
  <c r="Q115" i="7"/>
  <c r="P115" i="7"/>
  <c r="E115" i="7"/>
  <c r="D115" i="7"/>
  <c r="AF114" i="7"/>
  <c r="AE114" i="7"/>
  <c r="T114" i="7"/>
  <c r="S114" i="7"/>
  <c r="Q114" i="7"/>
  <c r="P114" i="7"/>
  <c r="E114" i="7"/>
  <c r="D114" i="7"/>
  <c r="AF113" i="7"/>
  <c r="AE113" i="7"/>
  <c r="T113" i="7"/>
  <c r="S113" i="7"/>
  <c r="Q113" i="7"/>
  <c r="P113" i="7"/>
  <c r="E113" i="7"/>
  <c r="D113" i="7"/>
  <c r="AF112" i="7"/>
  <c r="AE112" i="7"/>
  <c r="T112" i="7"/>
  <c r="S112" i="7"/>
  <c r="Q112" i="7"/>
  <c r="P112" i="7"/>
  <c r="E112" i="7"/>
  <c r="D112" i="7"/>
  <c r="AF111" i="7"/>
  <c r="AE111" i="7"/>
  <c r="T111" i="7"/>
  <c r="S111" i="7"/>
  <c r="Q111" i="7"/>
  <c r="P111" i="7"/>
  <c r="E111" i="7"/>
  <c r="D111" i="7"/>
  <c r="AF109" i="7"/>
  <c r="AE109" i="7"/>
  <c r="T109" i="7"/>
  <c r="S109" i="7"/>
  <c r="Q109" i="7"/>
  <c r="P109" i="7"/>
  <c r="E109" i="7"/>
  <c r="D109" i="7"/>
  <c r="AF108" i="7"/>
  <c r="AE108" i="7"/>
  <c r="T108" i="7"/>
  <c r="S108" i="7"/>
  <c r="Q108" i="7"/>
  <c r="P108" i="7"/>
  <c r="E108" i="7"/>
  <c r="D108" i="7"/>
  <c r="AF107" i="7"/>
  <c r="AE107" i="7"/>
  <c r="T107" i="7"/>
  <c r="S107" i="7"/>
  <c r="Q107" i="7"/>
  <c r="P107" i="7"/>
  <c r="E107" i="7"/>
  <c r="D107" i="7"/>
  <c r="AF106" i="7"/>
  <c r="AE106" i="7"/>
  <c r="T106" i="7"/>
  <c r="S106" i="7"/>
  <c r="Q106" i="7"/>
  <c r="P106" i="7"/>
  <c r="E106" i="7"/>
  <c r="D106" i="7"/>
  <c r="AF105" i="7"/>
  <c r="AE105" i="7"/>
  <c r="T105" i="7"/>
  <c r="S105" i="7"/>
  <c r="Q105" i="7"/>
  <c r="P105" i="7"/>
  <c r="E105" i="7"/>
  <c r="D105" i="7"/>
  <c r="AF104" i="7"/>
  <c r="AE104" i="7"/>
  <c r="T104" i="7"/>
  <c r="S104" i="7"/>
  <c r="Q104" i="7"/>
  <c r="P104" i="7"/>
  <c r="E104" i="7"/>
  <c r="D104" i="7"/>
  <c r="AF103" i="7"/>
  <c r="AE103" i="7"/>
  <c r="T103" i="7"/>
  <c r="S103" i="7"/>
  <c r="Q103" i="7"/>
  <c r="P103" i="7"/>
  <c r="E103" i="7"/>
  <c r="D103" i="7"/>
  <c r="AF102" i="7"/>
  <c r="AE102" i="7"/>
  <c r="T102" i="7"/>
  <c r="S102" i="7"/>
  <c r="Q102" i="7"/>
  <c r="P102" i="7"/>
  <c r="E102" i="7"/>
  <c r="D102" i="7"/>
  <c r="AF101" i="7"/>
  <c r="AE101" i="7"/>
  <c r="T101" i="7"/>
  <c r="S101" i="7"/>
  <c r="Q101" i="7"/>
  <c r="P101" i="7"/>
  <c r="E101" i="7"/>
  <c r="D101" i="7"/>
  <c r="AF100" i="7"/>
  <c r="AE100" i="7"/>
  <c r="T100" i="7"/>
  <c r="S100" i="7"/>
  <c r="Q100" i="7"/>
  <c r="P100" i="7"/>
  <c r="E100" i="7"/>
  <c r="D100" i="7"/>
  <c r="AF99" i="7"/>
  <c r="AE99" i="7"/>
  <c r="T99" i="7"/>
  <c r="S99" i="7"/>
  <c r="Q99" i="7"/>
  <c r="P99" i="7"/>
  <c r="E99" i="7"/>
  <c r="D99" i="7"/>
  <c r="AF98" i="7"/>
  <c r="AE98" i="7"/>
  <c r="T98" i="7"/>
  <c r="S98" i="7"/>
  <c r="Q98" i="7"/>
  <c r="P98" i="7"/>
  <c r="E98" i="7"/>
  <c r="D98" i="7"/>
  <c r="AF97" i="7"/>
  <c r="AE97" i="7"/>
  <c r="T97" i="7"/>
  <c r="S97" i="7"/>
  <c r="Q97" i="7"/>
  <c r="P97" i="7"/>
  <c r="E97" i="7"/>
  <c r="D97" i="7"/>
  <c r="AF96" i="7"/>
  <c r="AE96" i="7"/>
  <c r="T96" i="7"/>
  <c r="S96" i="7"/>
  <c r="Q96" i="7"/>
  <c r="P96" i="7"/>
  <c r="E96" i="7"/>
  <c r="D96" i="7"/>
  <c r="AF95" i="7"/>
  <c r="AE95" i="7"/>
  <c r="T95" i="7"/>
  <c r="S95" i="7"/>
  <c r="Q95" i="7"/>
  <c r="P95" i="7"/>
  <c r="E95" i="7"/>
  <c r="D95" i="7"/>
  <c r="AF94" i="7"/>
  <c r="AE94" i="7"/>
  <c r="T94" i="7"/>
  <c r="S94" i="7"/>
  <c r="Q94" i="7"/>
  <c r="P94" i="7"/>
  <c r="E94" i="7"/>
  <c r="D94" i="7"/>
  <c r="AF93" i="7"/>
  <c r="AE93" i="7"/>
  <c r="T93" i="7"/>
  <c r="S93" i="7"/>
  <c r="Q93" i="7"/>
  <c r="P93" i="7"/>
  <c r="E93" i="7"/>
  <c r="D93" i="7"/>
  <c r="AF92" i="7"/>
  <c r="AE92" i="7"/>
  <c r="T92" i="7"/>
  <c r="S92" i="7"/>
  <c r="Q92" i="7"/>
  <c r="P92" i="7"/>
  <c r="E92" i="7"/>
  <c r="D92" i="7"/>
  <c r="AF91" i="7"/>
  <c r="AE91" i="7"/>
  <c r="T91" i="7"/>
  <c r="S91" i="7"/>
  <c r="Q91" i="7"/>
  <c r="P91" i="7"/>
  <c r="E91" i="7"/>
  <c r="D91" i="7"/>
  <c r="AF90" i="7"/>
  <c r="AE90" i="7"/>
  <c r="T90" i="7"/>
  <c r="S90" i="7"/>
  <c r="Q90" i="7"/>
  <c r="P90" i="7"/>
  <c r="E90" i="7"/>
  <c r="D90" i="7"/>
  <c r="AF89" i="7"/>
  <c r="AE89" i="7"/>
  <c r="T89" i="7"/>
  <c r="S89" i="7"/>
  <c r="Q89" i="7"/>
  <c r="P89" i="7"/>
  <c r="E89" i="7"/>
  <c r="D89" i="7"/>
  <c r="AF88" i="7"/>
  <c r="AE88" i="7"/>
  <c r="T88" i="7"/>
  <c r="S88" i="7"/>
  <c r="Q88" i="7"/>
  <c r="P88" i="7"/>
  <c r="E88" i="7"/>
  <c r="D88" i="7"/>
  <c r="AF87" i="7"/>
  <c r="AE87" i="7"/>
  <c r="T87" i="7"/>
  <c r="S87" i="7"/>
  <c r="Q87" i="7"/>
  <c r="P87" i="7"/>
  <c r="E87" i="7"/>
  <c r="D87" i="7"/>
  <c r="AF86" i="7"/>
  <c r="AE86" i="7"/>
  <c r="T86" i="7"/>
  <c r="S86" i="7"/>
  <c r="Q86" i="7"/>
  <c r="P86" i="7"/>
  <c r="E86" i="7"/>
  <c r="D86" i="7"/>
  <c r="AF85" i="7"/>
  <c r="AE85" i="7"/>
  <c r="T85" i="7"/>
  <c r="S85" i="7"/>
  <c r="Q85" i="7"/>
  <c r="P85" i="7"/>
  <c r="E85" i="7"/>
  <c r="D85" i="7"/>
  <c r="AF84" i="7"/>
  <c r="AE84" i="7"/>
  <c r="T84" i="7"/>
  <c r="S84" i="7"/>
  <c r="Q84" i="7"/>
  <c r="P84" i="7"/>
  <c r="E84" i="7"/>
  <c r="D84" i="7"/>
  <c r="AF83" i="7"/>
  <c r="AE83" i="7"/>
  <c r="T83" i="7"/>
  <c r="S83" i="7"/>
  <c r="Q83" i="7"/>
  <c r="P83" i="7"/>
  <c r="E83" i="7"/>
  <c r="D83" i="7"/>
  <c r="AF82" i="7"/>
  <c r="AE82" i="7"/>
  <c r="T82" i="7"/>
  <c r="S82" i="7"/>
  <c r="Q82" i="7"/>
  <c r="P82" i="7"/>
  <c r="E82" i="7"/>
  <c r="D82" i="7"/>
  <c r="AF81" i="7"/>
  <c r="AE81" i="7"/>
  <c r="T81" i="7"/>
  <c r="S81" i="7"/>
  <c r="Q81" i="7"/>
  <c r="P81" i="7"/>
  <c r="E81" i="7"/>
  <c r="D81" i="7"/>
  <c r="AF79" i="7"/>
  <c r="AE79" i="7"/>
  <c r="T79" i="7"/>
  <c r="S79" i="7"/>
  <c r="Q79" i="7"/>
  <c r="P79" i="7"/>
  <c r="E79" i="7"/>
  <c r="D79" i="7"/>
  <c r="AF78" i="7"/>
  <c r="AE78" i="7"/>
  <c r="T78" i="7"/>
  <c r="S78" i="7"/>
  <c r="Q78" i="7"/>
  <c r="P78" i="7"/>
  <c r="E78" i="7"/>
  <c r="D78" i="7"/>
  <c r="AF77" i="7"/>
  <c r="AE77" i="7"/>
  <c r="T77" i="7"/>
  <c r="S77" i="7"/>
  <c r="Q77" i="7"/>
  <c r="P77" i="7"/>
  <c r="E77" i="7"/>
  <c r="D77" i="7"/>
  <c r="AF76" i="7"/>
  <c r="AE76" i="7"/>
  <c r="T76" i="7"/>
  <c r="S76" i="7"/>
  <c r="Q76" i="7"/>
  <c r="P76" i="7"/>
  <c r="E76" i="7"/>
  <c r="D76" i="7"/>
  <c r="AF75" i="7"/>
  <c r="AE75" i="7"/>
  <c r="T75" i="7"/>
  <c r="S75" i="7"/>
  <c r="Q75" i="7"/>
  <c r="P75" i="7"/>
  <c r="E75" i="7"/>
  <c r="D75" i="7"/>
  <c r="AF73" i="7"/>
  <c r="AE73" i="7"/>
  <c r="T73" i="7"/>
  <c r="S73" i="7"/>
  <c r="Q73" i="7"/>
  <c r="P73" i="7"/>
  <c r="E73" i="7"/>
  <c r="D73" i="7"/>
  <c r="AF72" i="7"/>
  <c r="AE72" i="7"/>
  <c r="T72" i="7"/>
  <c r="S72" i="7"/>
  <c r="Q72" i="7"/>
  <c r="P72" i="7"/>
  <c r="E72" i="7"/>
  <c r="D72" i="7"/>
  <c r="AF71" i="7"/>
  <c r="AE71" i="7"/>
  <c r="T71" i="7"/>
  <c r="S71" i="7"/>
  <c r="Q71" i="7"/>
  <c r="P71" i="7"/>
  <c r="E71" i="7"/>
  <c r="D71" i="7"/>
  <c r="AF70" i="7"/>
  <c r="AE70" i="7"/>
  <c r="T70" i="7"/>
  <c r="S70" i="7"/>
  <c r="Q70" i="7"/>
  <c r="P70" i="7"/>
  <c r="E70" i="7"/>
  <c r="D70" i="7"/>
  <c r="AF69" i="7"/>
  <c r="AE69" i="7"/>
  <c r="T69" i="7"/>
  <c r="S69" i="7"/>
  <c r="Q69" i="7"/>
  <c r="P69" i="7"/>
  <c r="E69" i="7"/>
  <c r="D69" i="7"/>
  <c r="AF68" i="7"/>
  <c r="AE68" i="7"/>
  <c r="T68" i="7"/>
  <c r="S68" i="7"/>
  <c r="Q68" i="7"/>
  <c r="P68" i="7"/>
  <c r="E68" i="7"/>
  <c r="D68" i="7"/>
  <c r="AF67" i="7"/>
  <c r="AE67" i="7"/>
  <c r="T67" i="7"/>
  <c r="S67" i="7"/>
  <c r="Q67" i="7"/>
  <c r="P67" i="7"/>
  <c r="E67" i="7"/>
  <c r="D67" i="7"/>
  <c r="AF66" i="7"/>
  <c r="AE66" i="7"/>
  <c r="T66" i="7"/>
  <c r="S66" i="7"/>
  <c r="Q66" i="7"/>
  <c r="P66" i="7"/>
  <c r="E66" i="7"/>
  <c r="D66" i="7"/>
  <c r="AF65" i="7"/>
  <c r="AE65" i="7"/>
  <c r="T65" i="7"/>
  <c r="S65" i="7"/>
  <c r="Q65" i="7"/>
  <c r="P65" i="7"/>
  <c r="E65" i="7"/>
  <c r="D65" i="7"/>
  <c r="AF64" i="7"/>
  <c r="AE64" i="7"/>
  <c r="T64" i="7"/>
  <c r="S64" i="7"/>
  <c r="Q64" i="7"/>
  <c r="P64" i="7"/>
  <c r="E64" i="7"/>
  <c r="D64" i="7"/>
  <c r="AF63" i="7"/>
  <c r="AE63" i="7"/>
  <c r="T63" i="7"/>
  <c r="S63" i="7"/>
  <c r="Q63" i="7"/>
  <c r="P63" i="7"/>
  <c r="E63" i="7"/>
  <c r="D63" i="7"/>
  <c r="AF62" i="7"/>
  <c r="AE62" i="7"/>
  <c r="T62" i="7"/>
  <c r="S62" i="7"/>
  <c r="Q62" i="7"/>
  <c r="P62" i="7"/>
  <c r="E62" i="7"/>
  <c r="D62" i="7"/>
  <c r="AF60" i="7"/>
  <c r="AE60" i="7"/>
  <c r="T60" i="7"/>
  <c r="S60" i="7"/>
  <c r="Q60" i="7"/>
  <c r="P60" i="7"/>
  <c r="E60" i="7"/>
  <c r="D60" i="7"/>
  <c r="AF59" i="7"/>
  <c r="AE59" i="7"/>
  <c r="T59" i="7"/>
  <c r="S59" i="7"/>
  <c r="Q59" i="7"/>
  <c r="P59" i="7"/>
  <c r="E59" i="7"/>
  <c r="D59" i="7"/>
  <c r="AF58" i="7"/>
  <c r="AE58" i="7"/>
  <c r="T58" i="7"/>
  <c r="S58" i="7"/>
  <c r="Q58" i="7"/>
  <c r="P58" i="7"/>
  <c r="E58" i="7"/>
  <c r="D58" i="7"/>
  <c r="AF57" i="7"/>
  <c r="AE57" i="7"/>
  <c r="T57" i="7"/>
  <c r="S57" i="7"/>
  <c r="Q57" i="7"/>
  <c r="P57" i="7"/>
  <c r="E57" i="7"/>
  <c r="D57" i="7"/>
  <c r="AF56" i="7"/>
  <c r="AE56" i="7"/>
  <c r="T56" i="7"/>
  <c r="S56" i="7"/>
  <c r="Q56" i="7"/>
  <c r="P56" i="7"/>
  <c r="E56" i="7"/>
  <c r="D56" i="7"/>
  <c r="AF55" i="7"/>
  <c r="AE55" i="7"/>
  <c r="T55" i="7"/>
  <c r="S55" i="7"/>
  <c r="Q55" i="7"/>
  <c r="P55" i="7"/>
  <c r="E55" i="7"/>
  <c r="D55" i="7"/>
  <c r="AF54" i="7"/>
  <c r="AE54" i="7"/>
  <c r="T54" i="7"/>
  <c r="S54" i="7"/>
  <c r="Q54" i="7"/>
  <c r="P54" i="7"/>
  <c r="E54" i="7"/>
  <c r="D54" i="7"/>
  <c r="AF53" i="7"/>
  <c r="AE53" i="7"/>
  <c r="T53" i="7"/>
  <c r="S53" i="7"/>
  <c r="Q53" i="7"/>
  <c r="P53" i="7"/>
  <c r="E53" i="7"/>
  <c r="D53" i="7"/>
  <c r="AF52" i="7"/>
  <c r="AE52" i="7"/>
  <c r="T52" i="7"/>
  <c r="S52" i="7"/>
  <c r="Q52" i="7"/>
  <c r="P52" i="7"/>
  <c r="E52" i="7"/>
  <c r="D52" i="7"/>
  <c r="AF51" i="7"/>
  <c r="AE51" i="7"/>
  <c r="T51" i="7"/>
  <c r="S51" i="7"/>
  <c r="Q51" i="7"/>
  <c r="P51" i="7"/>
  <c r="E51" i="7"/>
  <c r="D51" i="7"/>
  <c r="AF50" i="7"/>
  <c r="AE50" i="7"/>
  <c r="T50" i="7"/>
  <c r="S50" i="7"/>
  <c r="Q50" i="7"/>
  <c r="P50" i="7"/>
  <c r="E50" i="7"/>
  <c r="D50" i="7"/>
  <c r="AF49" i="7"/>
  <c r="AE49" i="7"/>
  <c r="T49" i="7"/>
  <c r="S49" i="7"/>
  <c r="Q49" i="7"/>
  <c r="P49" i="7"/>
  <c r="E49" i="7"/>
  <c r="D49" i="7"/>
  <c r="AF48" i="7"/>
  <c r="AE48" i="7"/>
  <c r="T48" i="7"/>
  <c r="S48" i="7"/>
  <c r="Q48" i="7"/>
  <c r="P48" i="7"/>
  <c r="E48" i="7"/>
  <c r="D48" i="7"/>
  <c r="AF47" i="7"/>
  <c r="AE47" i="7"/>
  <c r="T47" i="7"/>
  <c r="S47" i="7"/>
  <c r="Q47" i="7"/>
  <c r="P47" i="7"/>
  <c r="E47" i="7"/>
  <c r="D47" i="7"/>
  <c r="AF46" i="7"/>
  <c r="AE46" i="7"/>
  <c r="T46" i="7"/>
  <c r="S46" i="7"/>
  <c r="Q46" i="7"/>
  <c r="P46" i="7"/>
  <c r="E46" i="7"/>
  <c r="D46" i="7"/>
  <c r="AF44" i="7"/>
  <c r="AE44" i="7"/>
  <c r="T44" i="7"/>
  <c r="S44" i="7"/>
  <c r="Q44" i="7"/>
  <c r="P44" i="7"/>
  <c r="E44" i="7"/>
  <c r="D44" i="7"/>
  <c r="AF43" i="7"/>
  <c r="AE43" i="7"/>
  <c r="T43" i="7"/>
  <c r="S43" i="7"/>
  <c r="Q43" i="7"/>
  <c r="P43" i="7"/>
  <c r="E43" i="7"/>
  <c r="D43" i="7"/>
  <c r="AF42" i="7"/>
  <c r="AE42" i="7"/>
  <c r="T42" i="7"/>
  <c r="S42" i="7"/>
  <c r="Q42" i="7"/>
  <c r="P42" i="7"/>
  <c r="E42" i="7"/>
  <c r="D42" i="7"/>
  <c r="AF40" i="7"/>
  <c r="AE40" i="7"/>
  <c r="T40" i="7"/>
  <c r="S40" i="7"/>
  <c r="Q40" i="7"/>
  <c r="P40" i="7"/>
  <c r="E40" i="7"/>
  <c r="D40" i="7"/>
  <c r="AF39" i="7"/>
  <c r="AE39" i="7"/>
  <c r="T39" i="7"/>
  <c r="S39" i="7"/>
  <c r="Q39" i="7"/>
  <c r="P39" i="7"/>
  <c r="E39" i="7"/>
  <c r="D39" i="7"/>
  <c r="AF38" i="7"/>
  <c r="AE38" i="7"/>
  <c r="T38" i="7"/>
  <c r="S38" i="7"/>
  <c r="Q38" i="7"/>
  <c r="P38" i="7"/>
  <c r="E38" i="7"/>
  <c r="D38" i="7"/>
  <c r="AF37" i="7"/>
  <c r="AE37" i="7"/>
  <c r="T37" i="7"/>
  <c r="S37" i="7"/>
  <c r="Q37" i="7"/>
  <c r="P37" i="7"/>
  <c r="E37" i="7"/>
  <c r="D37" i="7"/>
  <c r="AF36" i="7"/>
  <c r="AE36" i="7"/>
  <c r="T36" i="7"/>
  <c r="S36" i="7"/>
  <c r="Q36" i="7"/>
  <c r="P36" i="7"/>
  <c r="E36" i="7"/>
  <c r="D36" i="7"/>
  <c r="AF35" i="7"/>
  <c r="AE35" i="7"/>
  <c r="T35" i="7"/>
  <c r="S35" i="7"/>
  <c r="Q35" i="7"/>
  <c r="P35" i="7"/>
  <c r="E35" i="7"/>
  <c r="D35" i="7"/>
  <c r="AF34" i="7"/>
  <c r="AE34" i="7"/>
  <c r="T34" i="7"/>
  <c r="S34" i="7"/>
  <c r="Q34" i="7"/>
  <c r="P34" i="7"/>
  <c r="E34" i="7"/>
  <c r="D34" i="7"/>
  <c r="AF33" i="7"/>
  <c r="AE33" i="7"/>
  <c r="T33" i="7"/>
  <c r="S33" i="7"/>
  <c r="Q33" i="7"/>
  <c r="P33" i="7"/>
  <c r="E33" i="7"/>
  <c r="D33" i="7"/>
  <c r="AF32" i="7"/>
  <c r="AE32" i="7"/>
  <c r="T32" i="7"/>
  <c r="S32" i="7"/>
  <c r="Q32" i="7"/>
  <c r="P32" i="7"/>
  <c r="E32" i="7"/>
  <c r="D32" i="7"/>
  <c r="AF31" i="7"/>
  <c r="AE31" i="7"/>
  <c r="T31" i="7"/>
  <c r="S31" i="7"/>
  <c r="Q31" i="7"/>
  <c r="P31" i="7"/>
  <c r="E31" i="7"/>
  <c r="D31" i="7"/>
  <c r="AF30" i="7"/>
  <c r="AE30" i="7"/>
  <c r="T30" i="7"/>
  <c r="S30" i="7"/>
  <c r="Q30" i="7"/>
  <c r="P30" i="7"/>
  <c r="E30" i="7"/>
  <c r="D30" i="7"/>
  <c r="AF29" i="7"/>
  <c r="AE29" i="7"/>
  <c r="T29" i="7"/>
  <c r="S29" i="7"/>
  <c r="Q29" i="7"/>
  <c r="P29" i="7"/>
  <c r="E29" i="7"/>
  <c r="D29" i="7"/>
  <c r="AF28" i="7"/>
  <c r="AE28" i="7"/>
  <c r="T28" i="7"/>
  <c r="S28" i="7"/>
  <c r="Q28" i="7"/>
  <c r="P28" i="7"/>
  <c r="E28" i="7"/>
  <c r="D28" i="7"/>
  <c r="AF27" i="7"/>
  <c r="AE27" i="7"/>
  <c r="T27" i="7"/>
  <c r="S27" i="7"/>
  <c r="Q27" i="7"/>
  <c r="P27" i="7"/>
  <c r="E27" i="7"/>
  <c r="D27" i="7"/>
  <c r="AF26" i="7"/>
  <c r="AE26" i="7"/>
  <c r="T26" i="7"/>
  <c r="S26" i="7"/>
  <c r="Q26" i="7"/>
  <c r="P26" i="7"/>
  <c r="E26" i="7"/>
  <c r="D26" i="7"/>
  <c r="AF25" i="7"/>
  <c r="AE25" i="7"/>
  <c r="T25" i="7"/>
  <c r="S25" i="7"/>
  <c r="Q25" i="7"/>
  <c r="P25" i="7"/>
  <c r="E25" i="7"/>
  <c r="D25" i="7"/>
  <c r="AF181" i="5"/>
  <c r="AE181" i="5"/>
  <c r="AF180" i="5"/>
  <c r="AE180" i="5"/>
  <c r="AF179" i="5"/>
  <c r="AE179" i="5"/>
  <c r="AF178" i="5"/>
  <c r="AE178" i="5"/>
  <c r="AF177" i="5"/>
  <c r="AE177" i="5"/>
  <c r="AF176" i="5"/>
  <c r="AE176" i="5"/>
  <c r="AF175" i="5"/>
  <c r="AE175" i="5"/>
  <c r="AF174" i="5"/>
  <c r="AE174" i="5"/>
  <c r="AF173" i="5"/>
  <c r="AE173" i="5"/>
  <c r="AF172" i="5"/>
  <c r="AE172" i="5"/>
  <c r="AF170" i="5"/>
  <c r="AE170" i="5"/>
  <c r="AF169" i="5"/>
  <c r="AE169" i="5"/>
  <c r="AF168" i="5"/>
  <c r="AE168" i="5"/>
  <c r="AF167" i="5"/>
  <c r="AE167" i="5"/>
  <c r="AF166" i="5"/>
  <c r="AE166" i="5"/>
  <c r="AF165" i="5"/>
  <c r="AE165" i="5"/>
  <c r="AF164" i="5"/>
  <c r="AE164" i="5"/>
  <c r="AF163" i="5"/>
  <c r="AE163" i="5"/>
  <c r="AF162" i="5"/>
  <c r="AE162" i="5"/>
  <c r="AF161" i="5"/>
  <c r="AE161" i="5"/>
  <c r="AF160" i="5"/>
  <c r="AE160" i="5"/>
  <c r="AF159" i="5"/>
  <c r="AE159" i="5"/>
  <c r="AF158" i="5"/>
  <c r="AE158" i="5"/>
  <c r="AF157" i="5"/>
  <c r="AE157" i="5"/>
  <c r="AF156" i="5"/>
  <c r="AE156" i="5"/>
  <c r="AF155" i="5"/>
  <c r="AE155" i="5"/>
  <c r="AF154" i="5"/>
  <c r="AE154" i="5"/>
  <c r="AF153" i="5"/>
  <c r="AE153" i="5"/>
  <c r="AF152" i="5"/>
  <c r="AE152" i="5"/>
  <c r="AF151" i="5"/>
  <c r="AE151" i="5"/>
  <c r="AF150" i="5"/>
  <c r="AE150" i="5"/>
  <c r="AF149" i="5"/>
  <c r="AE149" i="5"/>
  <c r="AF148" i="5"/>
  <c r="AE148" i="5"/>
  <c r="AF147" i="5"/>
  <c r="AE147" i="5"/>
  <c r="AF146" i="5"/>
  <c r="AE146" i="5"/>
  <c r="AF145" i="5"/>
  <c r="AE145" i="5"/>
  <c r="AF144" i="5"/>
  <c r="AE144" i="5"/>
  <c r="AF143" i="5"/>
  <c r="AE143" i="5"/>
  <c r="AF142" i="5"/>
  <c r="AE142" i="5"/>
  <c r="AF141" i="5"/>
  <c r="AE141" i="5"/>
  <c r="AF140" i="5"/>
  <c r="AE140" i="5"/>
  <c r="AF139" i="5"/>
  <c r="AE139" i="5"/>
  <c r="AF137" i="5"/>
  <c r="AE137" i="5"/>
  <c r="AF136" i="5"/>
  <c r="AE136" i="5"/>
  <c r="AF135" i="5"/>
  <c r="AE135" i="5"/>
  <c r="AF134" i="5"/>
  <c r="AE134" i="5"/>
  <c r="AF133" i="5"/>
  <c r="AE133" i="5"/>
  <c r="AF132" i="5"/>
  <c r="AE132" i="5"/>
  <c r="AF131" i="5"/>
  <c r="AE131" i="5"/>
  <c r="AF130" i="5"/>
  <c r="AE130" i="5"/>
  <c r="AF129" i="5"/>
  <c r="AE129" i="5"/>
  <c r="AF128" i="5"/>
  <c r="AE128" i="5"/>
  <c r="AF127" i="5"/>
  <c r="AE127" i="5"/>
  <c r="AF126" i="5"/>
  <c r="AE126" i="5"/>
  <c r="AF125" i="5"/>
  <c r="AE125" i="5"/>
  <c r="AF123" i="5"/>
  <c r="AE123" i="5"/>
  <c r="AF122" i="5"/>
  <c r="AE122" i="5"/>
  <c r="AF121" i="5"/>
  <c r="AE121" i="5"/>
  <c r="AF120" i="5"/>
  <c r="AE120" i="5"/>
  <c r="AF119" i="5"/>
  <c r="AE119" i="5"/>
  <c r="AF118" i="5"/>
  <c r="AE118" i="5"/>
  <c r="AF117" i="5"/>
  <c r="AE117" i="5"/>
  <c r="AF116" i="5"/>
  <c r="AE116" i="5"/>
  <c r="AF115" i="5"/>
  <c r="AE115" i="5"/>
  <c r="AF114" i="5"/>
  <c r="AE114" i="5"/>
  <c r="AF113" i="5"/>
  <c r="AE113" i="5"/>
  <c r="AF111" i="5"/>
  <c r="AE111" i="5"/>
  <c r="AF110" i="5"/>
  <c r="AE110" i="5"/>
  <c r="AF109" i="5"/>
  <c r="AE109" i="5"/>
  <c r="AF108" i="5"/>
  <c r="AE108" i="5"/>
  <c r="AF107" i="5"/>
  <c r="AE107" i="5"/>
  <c r="AF106" i="5"/>
  <c r="AE106" i="5"/>
  <c r="AF105" i="5"/>
  <c r="AE105" i="5"/>
  <c r="AF104" i="5"/>
  <c r="AE104" i="5"/>
  <c r="AF103" i="5"/>
  <c r="AE103" i="5"/>
  <c r="AF102" i="5"/>
  <c r="AE102" i="5"/>
  <c r="AF101" i="5"/>
  <c r="AE101" i="5"/>
  <c r="AF100" i="5"/>
  <c r="AE100" i="5"/>
  <c r="AF99" i="5"/>
  <c r="AE99" i="5"/>
  <c r="AF98" i="5"/>
  <c r="AE98" i="5"/>
  <c r="AF97" i="5"/>
  <c r="AE97" i="5"/>
  <c r="AF96" i="5"/>
  <c r="AE96" i="5"/>
  <c r="AF95" i="5"/>
  <c r="AE95" i="5"/>
  <c r="AF94" i="5"/>
  <c r="AE94" i="5"/>
  <c r="AF93" i="5"/>
  <c r="AE93" i="5"/>
  <c r="AF92" i="5"/>
  <c r="AE92" i="5"/>
  <c r="AF91" i="5"/>
  <c r="AE91" i="5"/>
  <c r="AF90" i="5"/>
  <c r="AE90" i="5"/>
  <c r="AF89" i="5"/>
  <c r="AE89" i="5"/>
  <c r="AF88" i="5"/>
  <c r="AE88" i="5"/>
  <c r="AF87" i="5"/>
  <c r="AE87" i="5"/>
  <c r="AF86" i="5"/>
  <c r="AE86" i="5"/>
  <c r="AF85" i="5"/>
  <c r="AE85" i="5"/>
  <c r="AF84" i="5"/>
  <c r="AE84" i="5"/>
  <c r="AF83" i="5"/>
  <c r="AE83" i="5"/>
  <c r="AF81" i="5"/>
  <c r="AE81" i="5"/>
  <c r="AF80" i="5"/>
  <c r="AE80" i="5"/>
  <c r="AF79" i="5"/>
  <c r="AE79" i="5"/>
  <c r="AF78" i="5"/>
  <c r="AE78" i="5"/>
  <c r="AF77" i="5"/>
  <c r="AE77" i="5"/>
  <c r="AF75" i="5"/>
  <c r="AE75" i="5"/>
  <c r="AF74" i="5"/>
  <c r="AE74" i="5"/>
  <c r="AF73" i="5"/>
  <c r="AE73" i="5"/>
  <c r="AF72" i="5"/>
  <c r="AE72" i="5"/>
  <c r="AF71" i="5"/>
  <c r="AE71" i="5"/>
  <c r="AF70" i="5"/>
  <c r="AE70" i="5"/>
  <c r="AF69" i="5"/>
  <c r="AE69" i="5"/>
  <c r="AF68" i="5"/>
  <c r="AE68" i="5"/>
  <c r="AF67" i="5"/>
  <c r="AE67" i="5"/>
  <c r="AF66" i="5"/>
  <c r="AE66" i="5"/>
  <c r="AF65" i="5"/>
  <c r="AE65" i="5"/>
  <c r="AF64" i="5"/>
  <c r="AE64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F55" i="5"/>
  <c r="AE55" i="5"/>
  <c r="AF54" i="5"/>
  <c r="AE54" i="5"/>
  <c r="AF53" i="5"/>
  <c r="AE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5" i="5"/>
  <c r="AE45" i="5"/>
  <c r="AF44" i="5"/>
  <c r="AE44" i="5"/>
  <c r="AF43" i="5"/>
  <c r="AE43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Q181" i="5"/>
  <c r="P181" i="5"/>
  <c r="Q180" i="5"/>
  <c r="P180" i="5"/>
  <c r="Q179" i="5"/>
  <c r="P179" i="5"/>
  <c r="Q178" i="5"/>
  <c r="P178" i="5"/>
  <c r="Q177" i="5"/>
  <c r="P177" i="5"/>
  <c r="Q176" i="5"/>
  <c r="P176" i="5"/>
  <c r="Q175" i="5"/>
  <c r="P175" i="5"/>
  <c r="Q174" i="5"/>
  <c r="P174" i="5"/>
  <c r="Q173" i="5"/>
  <c r="P173" i="5"/>
  <c r="Q172" i="5"/>
  <c r="P172" i="5"/>
  <c r="Q170" i="5"/>
  <c r="P170" i="5"/>
  <c r="Q169" i="5"/>
  <c r="P169" i="5"/>
  <c r="Q168" i="5"/>
  <c r="P168" i="5"/>
  <c r="Q167" i="5"/>
  <c r="P167" i="5"/>
  <c r="Q166" i="5"/>
  <c r="P166" i="5"/>
  <c r="Q165" i="5"/>
  <c r="P165" i="5"/>
  <c r="Q164" i="5"/>
  <c r="P164" i="5"/>
  <c r="Q163" i="5"/>
  <c r="P163" i="5"/>
  <c r="Q162" i="5"/>
  <c r="P162" i="5"/>
  <c r="Q161" i="5"/>
  <c r="P161" i="5"/>
  <c r="Q160" i="5"/>
  <c r="P160" i="5"/>
  <c r="Q159" i="5"/>
  <c r="P159" i="5"/>
  <c r="Q158" i="5"/>
  <c r="P158" i="5"/>
  <c r="Q157" i="5"/>
  <c r="P157" i="5"/>
  <c r="Q156" i="5"/>
  <c r="P156" i="5"/>
  <c r="Q155" i="5"/>
  <c r="P155" i="5"/>
  <c r="Q154" i="5"/>
  <c r="P154" i="5"/>
  <c r="Q153" i="5"/>
  <c r="P153" i="5"/>
  <c r="Q152" i="5"/>
  <c r="P152" i="5"/>
  <c r="Q151" i="5"/>
  <c r="P151" i="5"/>
  <c r="Q150" i="5"/>
  <c r="P150" i="5"/>
  <c r="Q149" i="5"/>
  <c r="P149" i="5"/>
  <c r="Q148" i="5"/>
  <c r="P148" i="5"/>
  <c r="Q147" i="5"/>
  <c r="P147" i="5"/>
  <c r="Q146" i="5"/>
  <c r="P146" i="5"/>
  <c r="Q145" i="5"/>
  <c r="P145" i="5"/>
  <c r="Q144" i="5"/>
  <c r="P144" i="5"/>
  <c r="Q143" i="5"/>
  <c r="P143" i="5"/>
  <c r="Q142" i="5"/>
  <c r="P142" i="5"/>
  <c r="Q141" i="5"/>
  <c r="P141" i="5"/>
  <c r="Q140" i="5"/>
  <c r="P140" i="5"/>
  <c r="Q139" i="5"/>
  <c r="P139" i="5"/>
  <c r="Q137" i="5"/>
  <c r="P137" i="5"/>
  <c r="Q136" i="5"/>
  <c r="P136" i="5"/>
  <c r="Q135" i="5"/>
  <c r="P135" i="5"/>
  <c r="Q134" i="5"/>
  <c r="P134" i="5"/>
  <c r="Q133" i="5"/>
  <c r="P133" i="5"/>
  <c r="Q132" i="5"/>
  <c r="P132" i="5"/>
  <c r="Q131" i="5"/>
  <c r="P131" i="5"/>
  <c r="Q130" i="5"/>
  <c r="P130" i="5"/>
  <c r="Q129" i="5"/>
  <c r="P129" i="5"/>
  <c r="Q128" i="5"/>
  <c r="P128" i="5"/>
  <c r="Q127" i="5"/>
  <c r="P127" i="5"/>
  <c r="Q126" i="5"/>
  <c r="P126" i="5"/>
  <c r="Q125" i="5"/>
  <c r="P125" i="5"/>
  <c r="Q123" i="5"/>
  <c r="P123" i="5"/>
  <c r="Q122" i="5"/>
  <c r="P122" i="5"/>
  <c r="Q121" i="5"/>
  <c r="P121" i="5"/>
  <c r="Q120" i="5"/>
  <c r="P120" i="5"/>
  <c r="Q119" i="5"/>
  <c r="P119" i="5"/>
  <c r="Q118" i="5"/>
  <c r="P118" i="5"/>
  <c r="Q117" i="5"/>
  <c r="P117" i="5"/>
  <c r="Q116" i="5"/>
  <c r="P116" i="5"/>
  <c r="Q115" i="5"/>
  <c r="P115" i="5"/>
  <c r="Q114" i="5"/>
  <c r="P114" i="5"/>
  <c r="Q113" i="5"/>
  <c r="P113" i="5"/>
  <c r="Q111" i="5"/>
  <c r="P111" i="5"/>
  <c r="Q110" i="5"/>
  <c r="P110" i="5"/>
  <c r="Q109" i="5"/>
  <c r="P109" i="5"/>
  <c r="Q108" i="5"/>
  <c r="P108" i="5"/>
  <c r="Q107" i="5"/>
  <c r="P107" i="5"/>
  <c r="Q106" i="5"/>
  <c r="P106" i="5"/>
  <c r="Q105" i="5"/>
  <c r="P105" i="5"/>
  <c r="Q104" i="5"/>
  <c r="P104" i="5"/>
  <c r="Q103" i="5"/>
  <c r="P103" i="5"/>
  <c r="Q102" i="5"/>
  <c r="P102" i="5"/>
  <c r="Q101" i="5"/>
  <c r="P101" i="5"/>
  <c r="Q100" i="5"/>
  <c r="P100" i="5"/>
  <c r="Q99" i="5"/>
  <c r="P99" i="5"/>
  <c r="Q98" i="5"/>
  <c r="P98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9" i="5"/>
  <c r="P89" i="5"/>
  <c r="Q88" i="5"/>
  <c r="P88" i="5"/>
  <c r="Q87" i="5"/>
  <c r="P87" i="5"/>
  <c r="Q86" i="5"/>
  <c r="P86" i="5"/>
  <c r="Q85" i="5"/>
  <c r="P85" i="5"/>
  <c r="Q84" i="5"/>
  <c r="P84" i="5"/>
  <c r="Q83" i="5"/>
  <c r="P83" i="5"/>
  <c r="Q81" i="5"/>
  <c r="P81" i="5"/>
  <c r="Q80" i="5"/>
  <c r="P80" i="5"/>
  <c r="Q79" i="5"/>
  <c r="P79" i="5"/>
  <c r="Q78" i="5"/>
  <c r="P78" i="5"/>
  <c r="Q77" i="5"/>
  <c r="P77" i="5"/>
  <c r="Q75" i="5"/>
  <c r="P75" i="5"/>
  <c r="Q74" i="5"/>
  <c r="P74" i="5"/>
  <c r="Q73" i="5"/>
  <c r="P73" i="5"/>
  <c r="Q72" i="5"/>
  <c r="P72" i="5"/>
  <c r="Q71" i="5"/>
  <c r="P71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2" i="5"/>
  <c r="P62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5" i="5"/>
  <c r="P45" i="5"/>
  <c r="Q44" i="5"/>
  <c r="P44" i="5"/>
  <c r="Q43" i="5"/>
  <c r="P43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T181" i="5"/>
  <c r="S181" i="5"/>
  <c r="T180" i="5"/>
  <c r="S180" i="5"/>
  <c r="T179" i="5"/>
  <c r="S179" i="5"/>
  <c r="T178" i="5"/>
  <c r="S178" i="5"/>
  <c r="T177" i="5"/>
  <c r="S177" i="5"/>
  <c r="T176" i="5"/>
  <c r="S176" i="5"/>
  <c r="T175" i="5"/>
  <c r="S175" i="5"/>
  <c r="T174" i="5"/>
  <c r="S174" i="5"/>
  <c r="T173" i="5"/>
  <c r="S173" i="5"/>
  <c r="T172" i="5"/>
  <c r="S172" i="5"/>
  <c r="T170" i="5"/>
  <c r="S170" i="5"/>
  <c r="T169" i="5"/>
  <c r="S169" i="5"/>
  <c r="T168" i="5"/>
  <c r="S168" i="5"/>
  <c r="T167" i="5"/>
  <c r="S167" i="5"/>
  <c r="T166" i="5"/>
  <c r="S166" i="5"/>
  <c r="T165" i="5"/>
  <c r="S165" i="5"/>
  <c r="T164" i="5"/>
  <c r="S164" i="5"/>
  <c r="T163" i="5"/>
  <c r="S163" i="5"/>
  <c r="T162" i="5"/>
  <c r="S162" i="5"/>
  <c r="T161" i="5"/>
  <c r="S161" i="5"/>
  <c r="T160" i="5"/>
  <c r="S160" i="5"/>
  <c r="T159" i="5"/>
  <c r="S159" i="5"/>
  <c r="T158" i="5"/>
  <c r="S158" i="5"/>
  <c r="T157" i="5"/>
  <c r="S157" i="5"/>
  <c r="T156" i="5"/>
  <c r="S156" i="5"/>
  <c r="T155" i="5"/>
  <c r="S155" i="5"/>
  <c r="T154" i="5"/>
  <c r="S154" i="5"/>
  <c r="T153" i="5"/>
  <c r="S153" i="5"/>
  <c r="T152" i="5"/>
  <c r="S152" i="5"/>
  <c r="T151" i="5"/>
  <c r="S151" i="5"/>
  <c r="T150" i="5"/>
  <c r="S150" i="5"/>
  <c r="T149" i="5"/>
  <c r="S149" i="5"/>
  <c r="T148" i="5"/>
  <c r="S148" i="5"/>
  <c r="T147" i="5"/>
  <c r="S147" i="5"/>
  <c r="T146" i="5"/>
  <c r="S146" i="5"/>
  <c r="T145" i="5"/>
  <c r="S145" i="5"/>
  <c r="T144" i="5"/>
  <c r="S144" i="5"/>
  <c r="T143" i="5"/>
  <c r="S143" i="5"/>
  <c r="T142" i="5"/>
  <c r="S142" i="5"/>
  <c r="T141" i="5"/>
  <c r="S141" i="5"/>
  <c r="T140" i="5"/>
  <c r="S140" i="5"/>
  <c r="T139" i="5"/>
  <c r="S139" i="5"/>
  <c r="T137" i="5"/>
  <c r="S137" i="5"/>
  <c r="T136" i="5"/>
  <c r="S136" i="5"/>
  <c r="T135" i="5"/>
  <c r="S135" i="5"/>
  <c r="T134" i="5"/>
  <c r="S134" i="5"/>
  <c r="T133" i="5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3" i="5"/>
  <c r="S123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6" i="5"/>
  <c r="S116" i="5"/>
  <c r="T115" i="5"/>
  <c r="S115" i="5"/>
  <c r="T114" i="5"/>
  <c r="S114" i="5"/>
  <c r="T113" i="5"/>
  <c r="S113" i="5"/>
  <c r="T111" i="5"/>
  <c r="S111" i="5"/>
  <c r="T110" i="5"/>
  <c r="S110" i="5"/>
  <c r="T109" i="5"/>
  <c r="S109" i="5"/>
  <c r="T108" i="5"/>
  <c r="S108" i="5"/>
  <c r="T107" i="5"/>
  <c r="S107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7" i="5"/>
  <c r="S97" i="5"/>
  <c r="T96" i="5"/>
  <c r="S96" i="5"/>
  <c r="T95" i="5"/>
  <c r="S95" i="5"/>
  <c r="T94" i="5"/>
  <c r="S94" i="5"/>
  <c r="T93" i="5"/>
  <c r="S93" i="5"/>
  <c r="T92" i="5"/>
  <c r="S92" i="5"/>
  <c r="T91" i="5"/>
  <c r="S91" i="5"/>
  <c r="T90" i="5"/>
  <c r="S90" i="5"/>
  <c r="T89" i="5"/>
  <c r="S89" i="5"/>
  <c r="T88" i="5"/>
  <c r="S88" i="5"/>
  <c r="T87" i="5"/>
  <c r="S87" i="5"/>
  <c r="T86" i="5"/>
  <c r="S86" i="5"/>
  <c r="T85" i="5"/>
  <c r="S85" i="5"/>
  <c r="T84" i="5"/>
  <c r="S84" i="5"/>
  <c r="T83" i="5"/>
  <c r="S83" i="5"/>
  <c r="T81" i="5"/>
  <c r="S81" i="5"/>
  <c r="T80" i="5"/>
  <c r="S80" i="5"/>
  <c r="T79" i="5"/>
  <c r="S79" i="5"/>
  <c r="T78" i="5"/>
  <c r="S78" i="5"/>
  <c r="T77" i="5"/>
  <c r="S77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2" i="5"/>
  <c r="S62" i="5"/>
  <c r="T61" i="5"/>
  <c r="S61" i="5"/>
  <c r="T60" i="5"/>
  <c r="S60" i="5"/>
  <c r="T59" i="5"/>
  <c r="S59" i="5"/>
  <c r="T58" i="5"/>
  <c r="S58" i="5"/>
  <c r="T57" i="5"/>
  <c r="S57" i="5"/>
  <c r="T56" i="5"/>
  <c r="S56" i="5"/>
  <c r="T55" i="5"/>
  <c r="S55" i="5"/>
  <c r="T54" i="5"/>
  <c r="S54" i="5"/>
  <c r="T53" i="5"/>
  <c r="S53" i="5"/>
  <c r="T52" i="5"/>
  <c r="S52" i="5"/>
  <c r="T51" i="5"/>
  <c r="S51" i="5"/>
  <c r="T50" i="5"/>
  <c r="S50" i="5"/>
  <c r="T49" i="5"/>
  <c r="S49" i="5"/>
  <c r="T48" i="5"/>
  <c r="S48" i="5"/>
  <c r="T47" i="5"/>
  <c r="S47" i="5"/>
  <c r="T45" i="5"/>
  <c r="S45" i="5"/>
  <c r="T44" i="5"/>
  <c r="S44" i="5"/>
  <c r="T43" i="5"/>
  <c r="S43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1" i="5"/>
  <c r="D81" i="5"/>
  <c r="E80" i="5"/>
  <c r="D80" i="5"/>
  <c r="E79" i="5"/>
  <c r="D79" i="5"/>
  <c r="E78" i="5"/>
  <c r="D78" i="5"/>
  <c r="E77" i="5"/>
  <c r="D77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5" i="5"/>
  <c r="D45" i="5"/>
  <c r="E44" i="5"/>
  <c r="D44" i="5"/>
  <c r="E43" i="5"/>
  <c r="D43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U23" i="10"/>
  <c r="T23" i="10"/>
  <c r="S23" i="10"/>
  <c r="U22" i="10"/>
  <c r="T22" i="10"/>
  <c r="S22" i="10"/>
  <c r="U21" i="10"/>
  <c r="T21" i="10"/>
  <c r="S21" i="10"/>
  <c r="U20" i="10"/>
  <c r="T20" i="10"/>
  <c r="S20" i="10"/>
  <c r="U19" i="10"/>
  <c r="T19" i="10"/>
  <c r="S19" i="10"/>
  <c r="U18" i="10"/>
  <c r="T18" i="10"/>
  <c r="S18" i="10"/>
  <c r="U17" i="10"/>
  <c r="T17" i="10"/>
  <c r="S17" i="10"/>
  <c r="U16" i="10"/>
  <c r="T16" i="10"/>
  <c r="S16" i="10"/>
  <c r="U15" i="10"/>
  <c r="T15" i="10"/>
  <c r="S15" i="10"/>
  <c r="U14" i="10"/>
  <c r="T14" i="10"/>
  <c r="S14" i="10"/>
  <c r="U13" i="10"/>
  <c r="T13" i="10"/>
  <c r="S13" i="10"/>
  <c r="U12" i="10"/>
  <c r="T12" i="10"/>
  <c r="S12" i="10"/>
  <c r="U11" i="10"/>
  <c r="T11" i="10"/>
  <c r="S11" i="10"/>
  <c r="AI23" i="10"/>
  <c r="AH23" i="10"/>
  <c r="AG23" i="10"/>
  <c r="AI22" i="10"/>
  <c r="AH22" i="10"/>
  <c r="AG22" i="10"/>
  <c r="AI21" i="10"/>
  <c r="AH21" i="10"/>
  <c r="AG21" i="10"/>
  <c r="AI20" i="10"/>
  <c r="AH20" i="10"/>
  <c r="AG20" i="10"/>
  <c r="AI19" i="10"/>
  <c r="AH19" i="10"/>
  <c r="AG19" i="10"/>
  <c r="AI18" i="10"/>
  <c r="AH18" i="10"/>
  <c r="AG18" i="10"/>
  <c r="AI17" i="10"/>
  <c r="AH17" i="10"/>
  <c r="AG17" i="10"/>
  <c r="AI16" i="10"/>
  <c r="AH16" i="10"/>
  <c r="AG16" i="10"/>
  <c r="AI15" i="10"/>
  <c r="AH15" i="10"/>
  <c r="AG15" i="10"/>
  <c r="AI14" i="10"/>
  <c r="AH14" i="10"/>
  <c r="AG14" i="10"/>
  <c r="AI13" i="10"/>
  <c r="AH13" i="10"/>
  <c r="AG13" i="10"/>
  <c r="AI12" i="10"/>
  <c r="AH12" i="10"/>
  <c r="AG12" i="10"/>
  <c r="AI11" i="10"/>
  <c r="AH11" i="10"/>
  <c r="AG11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AF23" i="7"/>
  <c r="AE23" i="7"/>
  <c r="AF22" i="7"/>
  <c r="AE22" i="7"/>
  <c r="AF21" i="7"/>
  <c r="AE21" i="7"/>
  <c r="AF20" i="7"/>
  <c r="AE20" i="7"/>
  <c r="AF19" i="7"/>
  <c r="AE19" i="7"/>
  <c r="AF18" i="7"/>
  <c r="AE18" i="7"/>
  <c r="AF17" i="7"/>
  <c r="AE17" i="7"/>
  <c r="AF16" i="7"/>
  <c r="AE16" i="7"/>
  <c r="AF15" i="7"/>
  <c r="AE15" i="7"/>
  <c r="AF14" i="7"/>
  <c r="AE14" i="7"/>
  <c r="AF13" i="7"/>
  <c r="AE13" i="7"/>
  <c r="AF12" i="7"/>
  <c r="AE12" i="7"/>
  <c r="AF11" i="7"/>
  <c r="AE11" i="7"/>
  <c r="AF10" i="7"/>
  <c r="AE10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T23" i="7"/>
  <c r="S23" i="7"/>
  <c r="Q23" i="7"/>
  <c r="P23" i="7"/>
  <c r="T22" i="7"/>
  <c r="S22" i="7"/>
  <c r="Q22" i="7"/>
  <c r="P22" i="7"/>
  <c r="T21" i="7"/>
  <c r="S21" i="7"/>
  <c r="Q21" i="7"/>
  <c r="P21" i="7"/>
  <c r="T20" i="7"/>
  <c r="S20" i="7"/>
  <c r="Q20" i="7"/>
  <c r="P20" i="7"/>
  <c r="T19" i="7"/>
  <c r="S19" i="7"/>
  <c r="Q19" i="7"/>
  <c r="P19" i="7"/>
  <c r="T18" i="7"/>
  <c r="S18" i="7"/>
  <c r="Q18" i="7"/>
  <c r="P18" i="7"/>
  <c r="T17" i="7"/>
  <c r="S17" i="7"/>
  <c r="Q17" i="7"/>
  <c r="P17" i="7"/>
  <c r="T16" i="7"/>
  <c r="S16" i="7"/>
  <c r="Q16" i="7"/>
  <c r="P16" i="7"/>
  <c r="T15" i="7"/>
  <c r="S15" i="7"/>
  <c r="Q15" i="7"/>
  <c r="P15" i="7"/>
  <c r="T14" i="7"/>
  <c r="S14" i="7"/>
  <c r="Q14" i="7"/>
  <c r="P14" i="7"/>
  <c r="T13" i="7"/>
  <c r="S13" i="7"/>
  <c r="Q13" i="7"/>
  <c r="P13" i="7"/>
  <c r="T12" i="7"/>
  <c r="S12" i="7"/>
  <c r="Q12" i="7"/>
  <c r="P12" i="7"/>
  <c r="T11" i="7"/>
  <c r="S11" i="7"/>
  <c r="Q11" i="7"/>
  <c r="P11" i="7"/>
  <c r="T10" i="7"/>
  <c r="S10" i="7"/>
  <c r="Q10" i="7"/>
  <c r="P10" i="7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T10" i="5"/>
  <c r="S10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S10" i="10" l="1"/>
  <c r="AH10" i="10"/>
  <c r="T10" i="10"/>
  <c r="AI10" i="10"/>
  <c r="U10" i="10"/>
  <c r="AG113" i="7"/>
  <c r="AG116" i="7"/>
  <c r="R118" i="7"/>
  <c r="AG119" i="7"/>
  <c r="R124" i="7"/>
  <c r="R136" i="7"/>
  <c r="AG146" i="7"/>
  <c r="AG155" i="7"/>
  <c r="R157" i="7"/>
  <c r="AG158" i="7"/>
  <c r="AG10" i="7"/>
  <c r="AG16" i="7"/>
  <c r="U172" i="7"/>
  <c r="F174" i="7"/>
  <c r="U175" i="7"/>
  <c r="F180" i="7"/>
  <c r="AG22" i="7"/>
  <c r="R107" i="7"/>
  <c r="AG108" i="7"/>
  <c r="R175" i="7"/>
  <c r="AG176" i="7"/>
  <c r="AG21" i="7"/>
  <c r="AG10" i="10"/>
  <c r="P10" i="10"/>
  <c r="Q10" i="10"/>
  <c r="D10" i="10"/>
  <c r="E10" i="10"/>
  <c r="AG99" i="7"/>
  <c r="R101" i="7"/>
  <c r="R106" i="7"/>
  <c r="AG17" i="7"/>
  <c r="AG27" i="5"/>
  <c r="AG33" i="5"/>
  <c r="AG39" i="5"/>
  <c r="AG45" i="5"/>
  <c r="AG48" i="5"/>
  <c r="AG54" i="5"/>
  <c r="AG34" i="7"/>
  <c r="R36" i="7"/>
  <c r="R42" i="7"/>
  <c r="R48" i="7"/>
  <c r="R51" i="7"/>
  <c r="R65" i="7"/>
  <c r="AG69" i="7"/>
  <c r="R71" i="7"/>
  <c r="V13" i="10"/>
  <c r="V17" i="10"/>
  <c r="V21" i="10"/>
  <c r="F13" i="10"/>
  <c r="AJ16" i="10"/>
  <c r="AJ20" i="10"/>
  <c r="V11" i="10"/>
  <c r="V15" i="10"/>
  <c r="V19" i="10"/>
  <c r="V23" i="10"/>
  <c r="F15" i="10"/>
  <c r="F21" i="10"/>
  <c r="V14" i="10"/>
  <c r="V18" i="10"/>
  <c r="V22" i="10"/>
  <c r="AG72" i="7"/>
  <c r="U26" i="7"/>
  <c r="U32" i="7"/>
  <c r="U38" i="7"/>
  <c r="U56" i="7"/>
  <c r="F58" i="7"/>
  <c r="F63" i="7"/>
  <c r="R25" i="7"/>
  <c r="AG26" i="7"/>
  <c r="R28" i="7"/>
  <c r="AG44" i="7"/>
  <c r="F39" i="7"/>
  <c r="F42" i="7"/>
  <c r="F54" i="7"/>
  <c r="R26" i="7"/>
  <c r="R32" i="7"/>
  <c r="AG42" i="7"/>
  <c r="R47" i="7"/>
  <c r="R53" i="7"/>
  <c r="R59" i="7"/>
  <c r="F75" i="7"/>
  <c r="F85" i="7"/>
  <c r="U89" i="7"/>
  <c r="F91" i="7"/>
  <c r="U101" i="7"/>
  <c r="F103" i="7"/>
  <c r="R52" i="7"/>
  <c r="AG59" i="7"/>
  <c r="U128" i="7"/>
  <c r="F130" i="7"/>
  <c r="U137" i="7"/>
  <c r="F139" i="7"/>
  <c r="U140" i="7"/>
  <c r="F142" i="7"/>
  <c r="F32" i="7"/>
  <c r="F64" i="7"/>
  <c r="R96" i="7"/>
  <c r="F107" i="7"/>
  <c r="F123" i="7"/>
  <c r="F126" i="7"/>
  <c r="F144" i="7"/>
  <c r="U145" i="7"/>
  <c r="F147" i="7"/>
  <c r="U157" i="7"/>
  <c r="F159" i="7"/>
  <c r="U163" i="7"/>
  <c r="AG87" i="7"/>
  <c r="R89" i="7"/>
  <c r="U66" i="7"/>
  <c r="R82" i="7"/>
  <c r="AG83" i="7"/>
  <c r="R85" i="7"/>
  <c r="AG86" i="7"/>
  <c r="AG101" i="7"/>
  <c r="F12" i="7"/>
  <c r="U42" i="7"/>
  <c r="R94" i="7"/>
  <c r="R97" i="7"/>
  <c r="AG172" i="7"/>
  <c r="R174" i="7"/>
  <c r="AG175" i="7"/>
  <c r="R177" i="7"/>
  <c r="AG178" i="7"/>
  <c r="U71" i="7"/>
  <c r="R12" i="7"/>
  <c r="R38" i="7"/>
  <c r="AG60" i="7"/>
  <c r="AG62" i="7"/>
  <c r="AG71" i="7"/>
  <c r="R87" i="7"/>
  <c r="AG88" i="7"/>
  <c r="F176" i="7"/>
  <c r="F179" i="7"/>
  <c r="F37" i="7"/>
  <c r="U67" i="7"/>
  <c r="U70" i="7"/>
  <c r="F86" i="7"/>
  <c r="F98" i="7"/>
  <c r="R43" i="7"/>
  <c r="R66" i="7"/>
  <c r="AG67" i="7"/>
  <c r="AG70" i="7"/>
  <c r="R79" i="7"/>
  <c r="AG81" i="7"/>
  <c r="R83" i="7"/>
  <c r="AG84" i="7"/>
  <c r="AG93" i="7"/>
  <c r="R95" i="7"/>
  <c r="AG96" i="7"/>
  <c r="R98" i="7"/>
  <c r="U179" i="7"/>
  <c r="U49" i="7"/>
  <c r="R178" i="7"/>
  <c r="AG112" i="7"/>
  <c r="R17" i="7"/>
  <c r="R20" i="7"/>
  <c r="F11" i="7"/>
  <c r="R33" i="7"/>
  <c r="F109" i="7"/>
  <c r="F134" i="7"/>
  <c r="F140" i="7"/>
  <c r="F143" i="7"/>
  <c r="F152" i="7"/>
  <c r="F155" i="7"/>
  <c r="U11" i="7"/>
  <c r="AG13" i="7"/>
  <c r="R30" i="7"/>
  <c r="AG31" i="7"/>
  <c r="F36" i="7"/>
  <c r="U40" i="7"/>
  <c r="U50" i="7"/>
  <c r="AG54" i="7"/>
  <c r="F67" i="7"/>
  <c r="U68" i="7"/>
  <c r="F78" i="7"/>
  <c r="F92" i="7"/>
  <c r="F101" i="7"/>
  <c r="U105" i="7"/>
  <c r="AG106" i="7"/>
  <c r="F148" i="7"/>
  <c r="F151" i="7"/>
  <c r="AG14" i="7"/>
  <c r="AG20" i="7"/>
  <c r="U27" i="7"/>
  <c r="AG40" i="7"/>
  <c r="AG47" i="7"/>
  <c r="R49" i="7"/>
  <c r="AG50" i="7"/>
  <c r="F52" i="7"/>
  <c r="R64" i="7"/>
  <c r="AG65" i="7"/>
  <c r="F82" i="7"/>
  <c r="U86" i="7"/>
  <c r="AG90" i="7"/>
  <c r="AG102" i="7"/>
  <c r="R104" i="7"/>
  <c r="R112" i="7"/>
  <c r="AG171" i="7"/>
  <c r="R173" i="7"/>
  <c r="AG174" i="7"/>
  <c r="R176" i="7"/>
  <c r="F13" i="7"/>
  <c r="F97" i="7"/>
  <c r="U118" i="7"/>
  <c r="F150" i="7"/>
  <c r="U12" i="7"/>
  <c r="U18" i="7"/>
  <c r="F20" i="7"/>
  <c r="R29" i="7"/>
  <c r="R35" i="7"/>
  <c r="U58" i="7"/>
  <c r="F66" i="7"/>
  <c r="AG75" i="7"/>
  <c r="F81" i="7"/>
  <c r="AG92" i="7"/>
  <c r="AG115" i="7"/>
  <c r="AG124" i="7"/>
  <c r="AG136" i="7"/>
  <c r="AG139" i="7"/>
  <c r="R141" i="7"/>
  <c r="R16" i="7"/>
  <c r="F15" i="7"/>
  <c r="F25" i="7"/>
  <c r="F31" i="7"/>
  <c r="R54" i="7"/>
  <c r="AG55" i="7"/>
  <c r="F79" i="7"/>
  <c r="R84" i="7"/>
  <c r="AG107" i="7"/>
  <c r="R109" i="7"/>
  <c r="U117" i="7"/>
  <c r="U123" i="7"/>
  <c r="U159" i="7"/>
  <c r="U162" i="7"/>
  <c r="U165" i="7"/>
  <c r="F167" i="7"/>
  <c r="AG179" i="7"/>
  <c r="U178" i="7"/>
  <c r="U16" i="7"/>
  <c r="U19" i="7"/>
  <c r="U22" i="7"/>
  <c r="F10" i="7"/>
  <c r="AG11" i="7"/>
  <c r="R34" i="7"/>
  <c r="AG35" i="7"/>
  <c r="R37" i="7"/>
  <c r="R44" i="7"/>
  <c r="F47" i="7"/>
  <c r="U51" i="7"/>
  <c r="U57" i="7"/>
  <c r="F71" i="7"/>
  <c r="U72" i="7"/>
  <c r="AG77" i="7"/>
  <c r="U81" i="7"/>
  <c r="AG91" i="7"/>
  <c r="AG111" i="7"/>
  <c r="AG114" i="7"/>
  <c r="R140" i="7"/>
  <c r="AG147" i="7"/>
  <c r="AG150" i="7"/>
  <c r="R155" i="7"/>
  <c r="AG156" i="7"/>
  <c r="R158" i="7"/>
  <c r="F17" i="7"/>
  <c r="R40" i="7"/>
  <c r="AG100" i="7"/>
  <c r="F20" i="10"/>
  <c r="V12" i="10"/>
  <c r="V16" i="10"/>
  <c r="V20" i="10"/>
  <c r="F22" i="10"/>
  <c r="AJ21" i="10"/>
  <c r="F11" i="10"/>
  <c r="F17" i="10"/>
  <c r="F23" i="10"/>
  <c r="AJ18" i="10"/>
  <c r="F18" i="10"/>
  <c r="AJ15" i="10"/>
  <c r="F19" i="10"/>
  <c r="AJ11" i="10"/>
  <c r="AJ19" i="10"/>
  <c r="AJ23" i="10"/>
  <c r="F14" i="10"/>
  <c r="AJ12" i="10"/>
  <c r="F16" i="10"/>
  <c r="AJ13" i="10"/>
  <c r="AJ17" i="10"/>
  <c r="F12" i="10"/>
  <c r="AJ14" i="10"/>
  <c r="AJ22" i="10"/>
  <c r="U10" i="7"/>
  <c r="R13" i="7"/>
  <c r="R19" i="7"/>
  <c r="R22" i="7"/>
  <c r="F19" i="7"/>
  <c r="U30" i="7"/>
  <c r="AG38" i="7"/>
  <c r="R46" i="7"/>
  <c r="AG51" i="7"/>
  <c r="U54" i="7"/>
  <c r="F56" i="7"/>
  <c r="F62" i="7"/>
  <c r="R63" i="7"/>
  <c r="AG68" i="7"/>
  <c r="U76" i="7"/>
  <c r="F94" i="7"/>
  <c r="F104" i="7"/>
  <c r="AG131" i="7"/>
  <c r="R133" i="7"/>
  <c r="AG134" i="7"/>
  <c r="U152" i="7"/>
  <c r="F154" i="7"/>
  <c r="R167" i="7"/>
  <c r="AG168" i="7"/>
  <c r="U173" i="7"/>
  <c r="F175" i="7"/>
  <c r="U176" i="7"/>
  <c r="AG15" i="7"/>
  <c r="F28" i="7"/>
  <c r="AG30" i="7"/>
  <c r="U46" i="7"/>
  <c r="R56" i="7"/>
  <c r="F59" i="7"/>
  <c r="U60" i="7"/>
  <c r="F69" i="7"/>
  <c r="AG82" i="7"/>
  <c r="AG95" i="7"/>
  <c r="U98" i="7"/>
  <c r="AG109" i="7"/>
  <c r="R117" i="7"/>
  <c r="F120" i="7"/>
  <c r="U127" i="7"/>
  <c r="F132" i="7"/>
  <c r="U133" i="7"/>
  <c r="R148" i="7"/>
  <c r="AG149" i="7"/>
  <c r="R154" i="7"/>
  <c r="F157" i="7"/>
  <c r="U161" i="7"/>
  <c r="F163" i="7"/>
  <c r="U164" i="7"/>
  <c r="U167" i="7"/>
  <c r="R11" i="7"/>
  <c r="R14" i="7"/>
  <c r="F35" i="7"/>
  <c r="U36" i="7"/>
  <c r="R39" i="7"/>
  <c r="AG46" i="7"/>
  <c r="F48" i="7"/>
  <c r="U53" i="7"/>
  <c r="F55" i="7"/>
  <c r="U62" i="7"/>
  <c r="AG63" i="7"/>
  <c r="R69" i="7"/>
  <c r="R73" i="7"/>
  <c r="AG79" i="7"/>
  <c r="R90" i="7"/>
  <c r="F96" i="7"/>
  <c r="AG105" i="7"/>
  <c r="AG127" i="7"/>
  <c r="R129" i="7"/>
  <c r="R132" i="7"/>
  <c r="F138" i="7"/>
  <c r="F141" i="7"/>
  <c r="U151" i="7"/>
  <c r="U154" i="7"/>
  <c r="R160" i="7"/>
  <c r="AG161" i="7"/>
  <c r="R163" i="7"/>
  <c r="AG164" i="7"/>
  <c r="R166" i="7"/>
  <c r="F177" i="7"/>
  <c r="U14" i="7"/>
  <c r="F16" i="7"/>
  <c r="F21" i="7"/>
  <c r="U20" i="7"/>
  <c r="F22" i="7"/>
  <c r="F27" i="7"/>
  <c r="U28" i="7"/>
  <c r="R31" i="7"/>
  <c r="AG36" i="7"/>
  <c r="U39" i="7"/>
  <c r="F43" i="7"/>
  <c r="F51" i="7"/>
  <c r="AG53" i="7"/>
  <c r="U69" i="7"/>
  <c r="R77" i="7"/>
  <c r="U90" i="7"/>
  <c r="AG94" i="7"/>
  <c r="AG97" i="7"/>
  <c r="F99" i="7"/>
  <c r="F106" i="7"/>
  <c r="R116" i="7"/>
  <c r="F119" i="7"/>
  <c r="F122" i="7"/>
  <c r="F131" i="7"/>
  <c r="AG151" i="7"/>
  <c r="U166" i="7"/>
  <c r="U169" i="7"/>
  <c r="R18" i="7"/>
  <c r="AG12" i="7"/>
  <c r="AG18" i="7"/>
  <c r="R27" i="7"/>
  <c r="AG32" i="7"/>
  <c r="U35" i="7"/>
  <c r="U44" i="7"/>
  <c r="AG49" i="7"/>
  <c r="AG56" i="7"/>
  <c r="R58" i="7"/>
  <c r="AG66" i="7"/>
  <c r="U83" i="7"/>
  <c r="U93" i="7"/>
  <c r="F102" i="7"/>
  <c r="AG104" i="7"/>
  <c r="F118" i="7"/>
  <c r="R119" i="7"/>
  <c r="AG120" i="7"/>
  <c r="R122" i="7"/>
  <c r="U138" i="7"/>
  <c r="U144" i="7"/>
  <c r="F146" i="7"/>
  <c r="R156" i="7"/>
  <c r="AG157" i="7"/>
  <c r="F162" i="7"/>
  <c r="U171" i="7"/>
  <c r="F173" i="7"/>
  <c r="U174" i="7"/>
  <c r="U177" i="7"/>
  <c r="AG28" i="7"/>
  <c r="U31" i="7"/>
  <c r="AG39" i="7"/>
  <c r="U55" i="7"/>
  <c r="AG73" i="7"/>
  <c r="F76" i="7"/>
  <c r="AG126" i="7"/>
  <c r="U147" i="7"/>
  <c r="U150" i="7"/>
  <c r="U153" i="7"/>
  <c r="R159" i="7"/>
  <c r="AG160" i="7"/>
  <c r="R162" i="7"/>
  <c r="R168" i="7"/>
  <c r="AG169" i="7"/>
  <c r="F23" i="7"/>
  <c r="U180" i="7"/>
  <c r="R10" i="7"/>
  <c r="F18" i="7"/>
  <c r="AG19" i="7"/>
  <c r="F33" i="7"/>
  <c r="F50" i="7"/>
  <c r="R102" i="7"/>
  <c r="U122" i="7"/>
  <c r="F158" i="7"/>
  <c r="AG27" i="7"/>
  <c r="F29" i="7"/>
  <c r="U34" i="7"/>
  <c r="F40" i="7"/>
  <c r="F46" i="7"/>
  <c r="U47" i="7"/>
  <c r="R50" i="7"/>
  <c r="R57" i="7"/>
  <c r="AG58" i="7"/>
  <c r="U64" i="7"/>
  <c r="F70" i="7"/>
  <c r="R76" i="7"/>
  <c r="F127" i="7"/>
  <c r="F133" i="7"/>
  <c r="F136" i="7"/>
  <c r="U17" i="7"/>
  <c r="AG25" i="7"/>
  <c r="AG29" i="7"/>
  <c r="AG33" i="7"/>
  <c r="AG37" i="7"/>
  <c r="AG43" i="7"/>
  <c r="AG48" i="7"/>
  <c r="AG52" i="7"/>
  <c r="R60" i="7"/>
  <c r="U63" i="7"/>
  <c r="R72" i="7"/>
  <c r="U84" i="7"/>
  <c r="AG85" i="7"/>
  <c r="AG89" i="7"/>
  <c r="F95" i="7"/>
  <c r="AG98" i="7"/>
  <c r="U107" i="7"/>
  <c r="AG117" i="7"/>
  <c r="U120" i="7"/>
  <c r="U134" i="7"/>
  <c r="AG138" i="7"/>
  <c r="R144" i="7"/>
  <c r="U148" i="7"/>
  <c r="AG152" i="7"/>
  <c r="U155" i="7"/>
  <c r="U158" i="7"/>
  <c r="R164" i="7"/>
  <c r="AG165" i="7"/>
  <c r="AG177" i="7"/>
  <c r="R180" i="7"/>
  <c r="F65" i="7"/>
  <c r="R105" i="7"/>
  <c r="U15" i="7"/>
  <c r="U23" i="7"/>
  <c r="F14" i="7"/>
  <c r="F26" i="7"/>
  <c r="F30" i="7"/>
  <c r="F34" i="7"/>
  <c r="F38" i="7"/>
  <c r="F44" i="7"/>
  <c r="F49" i="7"/>
  <c r="F53" i="7"/>
  <c r="R115" i="7"/>
  <c r="F153" i="7"/>
  <c r="F166" i="7"/>
  <c r="F178" i="7"/>
  <c r="R75" i="7"/>
  <c r="R111" i="7"/>
  <c r="F125" i="7"/>
  <c r="R153" i="7"/>
  <c r="F169" i="7"/>
  <c r="R100" i="7"/>
  <c r="R21" i="7"/>
  <c r="F57" i="7"/>
  <c r="U59" i="7"/>
  <c r="U65" i="7"/>
  <c r="R70" i="7"/>
  <c r="AG76" i="7"/>
  <c r="R86" i="7"/>
  <c r="F89" i="7"/>
  <c r="F93" i="7"/>
  <c r="U95" i="7"/>
  <c r="R99" i="7"/>
  <c r="U119" i="7"/>
  <c r="AG123" i="7"/>
  <c r="U129" i="7"/>
  <c r="U136" i="7"/>
  <c r="U143" i="7"/>
  <c r="F149" i="7"/>
  <c r="AG154" i="7"/>
  <c r="F156" i="7"/>
  <c r="U160" i="7"/>
  <c r="AG167" i="7"/>
  <c r="R169" i="7"/>
  <c r="AG180" i="7"/>
  <c r="R23" i="7"/>
  <c r="F129" i="7"/>
  <c r="U13" i="7"/>
  <c r="U21" i="7"/>
  <c r="F68" i="7"/>
  <c r="R108" i="7"/>
  <c r="R114" i="7"/>
  <c r="F124" i="7"/>
  <c r="U125" i="7"/>
  <c r="R128" i="7"/>
  <c r="U139" i="7"/>
  <c r="AG143" i="7"/>
  <c r="F145" i="7"/>
  <c r="U146" i="7"/>
  <c r="F165" i="7"/>
  <c r="F172" i="7"/>
  <c r="R68" i="7"/>
  <c r="F73" i="7"/>
  <c r="F84" i="7"/>
  <c r="F88" i="7"/>
  <c r="R103" i="7"/>
  <c r="U114" i="7"/>
  <c r="U132" i="7"/>
  <c r="U142" i="7"/>
  <c r="U149" i="7"/>
  <c r="R152" i="7"/>
  <c r="AG153" i="7"/>
  <c r="U156" i="7"/>
  <c r="AG163" i="7"/>
  <c r="R165" i="7"/>
  <c r="AG166" i="7"/>
  <c r="F168" i="7"/>
  <c r="R172" i="7"/>
  <c r="R15" i="7"/>
  <c r="F160" i="7"/>
  <c r="AG23" i="7"/>
  <c r="U25" i="7"/>
  <c r="U29" i="7"/>
  <c r="U33" i="7"/>
  <c r="U37" i="7"/>
  <c r="U43" i="7"/>
  <c r="U48" i="7"/>
  <c r="U52" i="7"/>
  <c r="R113" i="7"/>
  <c r="F137" i="7"/>
  <c r="F161" i="7"/>
  <c r="F171" i="7"/>
  <c r="R55" i="7"/>
  <c r="AG57" i="7"/>
  <c r="F60" i="7"/>
  <c r="R62" i="7"/>
  <c r="AG64" i="7"/>
  <c r="R67" i="7"/>
  <c r="F72" i="7"/>
  <c r="U73" i="7"/>
  <c r="U77" i="7"/>
  <c r="AG78" i="7"/>
  <c r="F83" i="7"/>
  <c r="F87" i="7"/>
  <c r="R88" i="7"/>
  <c r="R92" i="7"/>
  <c r="AG103" i="7"/>
  <c r="F105" i="7"/>
  <c r="U113" i="7"/>
  <c r="U124" i="7"/>
  <c r="U131" i="7"/>
  <c r="U141" i="7"/>
  <c r="AG159" i="7"/>
  <c r="R161" i="7"/>
  <c r="AG162" i="7"/>
  <c r="F164" i="7"/>
  <c r="U168" i="7"/>
  <c r="R171" i="7"/>
  <c r="AG173" i="7"/>
  <c r="U96" i="7"/>
  <c r="F108" i="7"/>
  <c r="R93" i="7"/>
  <c r="F128" i="7"/>
  <c r="F100" i="7"/>
  <c r="F77" i="7"/>
  <c r="R78" i="7"/>
  <c r="R81" i="7"/>
  <c r="F90" i="7"/>
  <c r="R91" i="7"/>
  <c r="U102" i="7"/>
  <c r="U75" i="7"/>
  <c r="U88" i="7"/>
  <c r="U100" i="7"/>
  <c r="F114" i="7"/>
  <c r="AG132" i="7"/>
  <c r="R149" i="7"/>
  <c r="U87" i="7"/>
  <c r="U99" i="7"/>
  <c r="U111" i="7"/>
  <c r="U115" i="7"/>
  <c r="AG128" i="7"/>
  <c r="R145" i="7"/>
  <c r="U85" i="7"/>
  <c r="U97" i="7"/>
  <c r="U109" i="7"/>
  <c r="F113" i="7"/>
  <c r="F117" i="7"/>
  <c r="R137" i="7"/>
  <c r="AG142" i="7"/>
  <c r="U108" i="7"/>
  <c r="U82" i="7"/>
  <c r="U94" i="7"/>
  <c r="U106" i="7"/>
  <c r="F112" i="7"/>
  <c r="F116" i="7"/>
  <c r="R125" i="7"/>
  <c r="AG130" i="7"/>
  <c r="U79" i="7"/>
  <c r="U92" i="7"/>
  <c r="U104" i="7"/>
  <c r="AG122" i="7"/>
  <c r="AG148" i="7"/>
  <c r="U78" i="7"/>
  <c r="U91" i="7"/>
  <c r="U103" i="7"/>
  <c r="F111" i="7"/>
  <c r="F115" i="7"/>
  <c r="R120" i="7"/>
  <c r="AG144" i="7"/>
  <c r="U112" i="7"/>
  <c r="U116" i="7"/>
  <c r="AG140" i="7"/>
  <c r="AG125" i="7"/>
  <c r="AG129" i="7"/>
  <c r="AG133" i="7"/>
  <c r="AG137" i="7"/>
  <c r="AG141" i="7"/>
  <c r="AG145" i="7"/>
  <c r="R123" i="7"/>
  <c r="R127" i="7"/>
  <c r="R131" i="7"/>
  <c r="R139" i="7"/>
  <c r="R143" i="7"/>
  <c r="R147" i="7"/>
  <c r="R151" i="7"/>
  <c r="AG118" i="7"/>
  <c r="R126" i="7"/>
  <c r="R130" i="7"/>
  <c r="R134" i="7"/>
  <c r="R138" i="7"/>
  <c r="R142" i="7"/>
  <c r="R146" i="7"/>
  <c r="R150" i="7"/>
  <c r="U126" i="7"/>
  <c r="U130" i="7"/>
  <c r="U129" i="5"/>
  <c r="U135" i="5"/>
  <c r="U165" i="5"/>
  <c r="U179" i="5"/>
  <c r="F25" i="5"/>
  <c r="F31" i="5"/>
  <c r="F37" i="5"/>
  <c r="F43" i="5"/>
  <c r="F52" i="5"/>
  <c r="F58" i="5"/>
  <c r="F69" i="5"/>
  <c r="F75" i="5"/>
  <c r="F80" i="5"/>
  <c r="F88" i="5"/>
  <c r="F94" i="5"/>
  <c r="F100" i="5"/>
  <c r="F106" i="5"/>
  <c r="F115" i="5"/>
  <c r="F121" i="5"/>
  <c r="F127" i="5"/>
  <c r="F133" i="5"/>
  <c r="F139" i="5"/>
  <c r="F145" i="5"/>
  <c r="F151" i="5"/>
  <c r="F157" i="5"/>
  <c r="F163" i="5"/>
  <c r="F169" i="5"/>
  <c r="U34" i="5"/>
  <c r="U72" i="5"/>
  <c r="AG122" i="5"/>
  <c r="AG134" i="5"/>
  <c r="AG140" i="5"/>
  <c r="AG146" i="5"/>
  <c r="AG165" i="5"/>
  <c r="U85" i="5"/>
  <c r="U91" i="5"/>
  <c r="U103" i="5"/>
  <c r="U109" i="5"/>
  <c r="AG67" i="5"/>
  <c r="AG71" i="5"/>
  <c r="AG90" i="5"/>
  <c r="AG117" i="5"/>
  <c r="AG135" i="5"/>
  <c r="F29" i="5"/>
  <c r="F35" i="5"/>
  <c r="F41" i="5"/>
  <c r="F50" i="5"/>
  <c r="F56" i="5"/>
  <c r="F62" i="5"/>
  <c r="F67" i="5"/>
  <c r="F73" i="5"/>
  <c r="F78" i="5"/>
  <c r="F86" i="5"/>
  <c r="F92" i="5"/>
  <c r="F98" i="5"/>
  <c r="F104" i="5"/>
  <c r="F110" i="5"/>
  <c r="F113" i="5"/>
  <c r="F119" i="5"/>
  <c r="F125" i="5"/>
  <c r="F131" i="5"/>
  <c r="F137" i="5"/>
  <c r="F143" i="5"/>
  <c r="F149" i="5"/>
  <c r="F155" i="5"/>
  <c r="F161" i="5"/>
  <c r="F167" i="5"/>
  <c r="F175" i="5"/>
  <c r="F181" i="5"/>
  <c r="U128" i="5"/>
  <c r="U134" i="5"/>
  <c r="U158" i="5"/>
  <c r="AG72" i="5"/>
  <c r="AG78" i="5"/>
  <c r="AG113" i="5"/>
  <c r="AG133" i="5"/>
  <c r="AG151" i="5"/>
  <c r="AG157" i="5"/>
  <c r="AG141" i="5"/>
  <c r="AG136" i="5"/>
  <c r="AG142" i="5"/>
  <c r="AG149" i="5"/>
  <c r="AG167" i="5"/>
  <c r="AG181" i="5"/>
  <c r="U57" i="5"/>
  <c r="U68" i="5"/>
  <c r="U79" i="5"/>
  <c r="U87" i="5"/>
  <c r="U93" i="5"/>
  <c r="U176" i="5"/>
  <c r="AG94" i="5"/>
  <c r="AG100" i="5"/>
  <c r="AG106" i="5"/>
  <c r="U31" i="5"/>
  <c r="U80" i="5"/>
  <c r="U94" i="5"/>
  <c r="U106" i="5"/>
  <c r="AG70" i="5"/>
  <c r="AG95" i="5"/>
  <c r="AG60" i="5"/>
  <c r="U53" i="5"/>
  <c r="U83" i="5"/>
  <c r="U95" i="5"/>
  <c r="U177" i="5"/>
  <c r="AG80" i="5"/>
  <c r="AG111" i="5"/>
  <c r="AG114" i="5"/>
  <c r="AG137" i="5"/>
  <c r="AG143" i="5"/>
  <c r="U90" i="5"/>
  <c r="U96" i="5"/>
  <c r="U102" i="5"/>
  <c r="U108" i="5"/>
  <c r="U122" i="5"/>
  <c r="U178" i="5"/>
  <c r="U29" i="5"/>
  <c r="U130" i="5"/>
  <c r="U136" i="5"/>
  <c r="U142" i="5"/>
  <c r="U160" i="5"/>
  <c r="U166" i="5"/>
  <c r="AG169" i="5"/>
  <c r="U73" i="5"/>
  <c r="U86" i="5"/>
  <c r="U92" i="5"/>
  <c r="U110" i="5"/>
  <c r="U174" i="5"/>
  <c r="U36" i="5"/>
  <c r="U113" i="5"/>
  <c r="U119" i="5"/>
  <c r="U131" i="5"/>
  <c r="U161" i="5"/>
  <c r="U167" i="5"/>
  <c r="AG91" i="5"/>
  <c r="AG97" i="5"/>
  <c r="AG103" i="5"/>
  <c r="AG170" i="5"/>
  <c r="U126" i="5"/>
  <c r="AG25" i="5"/>
  <c r="AG31" i="5"/>
  <c r="AG37" i="5"/>
  <c r="AG43" i="5"/>
  <c r="AG52" i="5"/>
  <c r="AG58" i="5"/>
  <c r="AG68" i="5"/>
  <c r="AG74" i="5"/>
  <c r="AG92" i="5"/>
  <c r="AG98" i="5"/>
  <c r="AG173" i="5"/>
  <c r="U26" i="5"/>
  <c r="U38" i="5"/>
  <c r="U163" i="5"/>
  <c r="AG26" i="5"/>
  <c r="AG32" i="5"/>
  <c r="AG38" i="5"/>
  <c r="AG44" i="5"/>
  <c r="AG47" i="5"/>
  <c r="AG53" i="5"/>
  <c r="AG59" i="5"/>
  <c r="AG69" i="5"/>
  <c r="AG93" i="5"/>
  <c r="AG99" i="5"/>
  <c r="AG105" i="5"/>
  <c r="AG119" i="5"/>
  <c r="AG125" i="5"/>
  <c r="AG154" i="5"/>
  <c r="AG166" i="5"/>
  <c r="U44" i="5"/>
  <c r="U59" i="5"/>
  <c r="U64" i="5"/>
  <c r="U70" i="5"/>
  <c r="U115" i="5"/>
  <c r="U144" i="5"/>
  <c r="U150" i="5"/>
  <c r="R122" i="5"/>
  <c r="R158" i="5"/>
  <c r="R170" i="5"/>
  <c r="AG84" i="5"/>
  <c r="AG107" i="5"/>
  <c r="AG121" i="5"/>
  <c r="AG127" i="5"/>
  <c r="AG150" i="5"/>
  <c r="AG156" i="5"/>
  <c r="AG162" i="5"/>
  <c r="AG175" i="5"/>
  <c r="U27" i="5"/>
  <c r="U33" i="5"/>
  <c r="U81" i="5"/>
  <c r="U101" i="5"/>
  <c r="U107" i="5"/>
  <c r="U133" i="5"/>
  <c r="U139" i="5"/>
  <c r="U162" i="5"/>
  <c r="U168" i="5"/>
  <c r="U181" i="5"/>
  <c r="AG30" i="5"/>
  <c r="AG36" i="5"/>
  <c r="AG51" i="5"/>
  <c r="AG57" i="5"/>
  <c r="AG73" i="5"/>
  <c r="AG96" i="5"/>
  <c r="AG102" i="5"/>
  <c r="AG116" i="5"/>
  <c r="AG139" i="5"/>
  <c r="AG145" i="5"/>
  <c r="U54" i="5"/>
  <c r="U71" i="5"/>
  <c r="U145" i="5"/>
  <c r="U151" i="5"/>
  <c r="R27" i="5"/>
  <c r="R33" i="5"/>
  <c r="R39" i="5"/>
  <c r="R45" i="5"/>
  <c r="R48" i="5"/>
  <c r="R54" i="5"/>
  <c r="R60" i="5"/>
  <c r="R65" i="5"/>
  <c r="R71" i="5"/>
  <c r="R173" i="5"/>
  <c r="R179" i="5"/>
  <c r="AG108" i="5"/>
  <c r="U49" i="5"/>
  <c r="U61" i="5"/>
  <c r="U117" i="5"/>
  <c r="U123" i="5"/>
  <c r="U146" i="5"/>
  <c r="U152" i="5"/>
  <c r="R61" i="5"/>
  <c r="R72" i="5"/>
  <c r="R77" i="5"/>
  <c r="R91" i="5"/>
  <c r="R103" i="5"/>
  <c r="R118" i="5"/>
  <c r="R130" i="5"/>
  <c r="R142" i="5"/>
  <c r="R174" i="5"/>
  <c r="R180" i="5"/>
  <c r="AG86" i="5"/>
  <c r="AG109" i="5"/>
  <c r="AG123" i="5"/>
  <c r="AG129" i="5"/>
  <c r="AG158" i="5"/>
  <c r="AG177" i="5"/>
  <c r="U50" i="5"/>
  <c r="U56" i="5"/>
  <c r="U67" i="5"/>
  <c r="U77" i="5"/>
  <c r="U118" i="5"/>
  <c r="U147" i="5"/>
  <c r="U170" i="5"/>
  <c r="AG75" i="5"/>
  <c r="AG110" i="5"/>
  <c r="AG118" i="5"/>
  <c r="AG130" i="5"/>
  <c r="AG153" i="5"/>
  <c r="AG159" i="5"/>
  <c r="AG172" i="5"/>
  <c r="AG178" i="5"/>
  <c r="U30" i="5"/>
  <c r="U154" i="5"/>
  <c r="U43" i="5"/>
  <c r="U52" i="5"/>
  <c r="U69" i="5"/>
  <c r="U99" i="5"/>
  <c r="U111" i="5"/>
  <c r="U114" i="5"/>
  <c r="U120" i="5"/>
  <c r="U149" i="5"/>
  <c r="U155" i="5"/>
  <c r="R177" i="5"/>
  <c r="AG66" i="5"/>
  <c r="AG83" i="5"/>
  <c r="AG89" i="5"/>
  <c r="AG120" i="5"/>
  <c r="AG126" i="5"/>
  <c r="AG132" i="5"/>
  <c r="AG155" i="5"/>
  <c r="AG161" i="5"/>
  <c r="AG174" i="5"/>
  <c r="AG79" i="5"/>
  <c r="AG85" i="5"/>
  <c r="AG101" i="5"/>
  <c r="AG128" i="5"/>
  <c r="AG144" i="5"/>
  <c r="AG160" i="5"/>
  <c r="AG176" i="5"/>
  <c r="AG28" i="5"/>
  <c r="AG34" i="5"/>
  <c r="AG40" i="5"/>
  <c r="AG49" i="5"/>
  <c r="AG55" i="5"/>
  <c r="AG61" i="5"/>
  <c r="AG64" i="5"/>
  <c r="AG81" i="5"/>
  <c r="AG87" i="5"/>
  <c r="AG152" i="5"/>
  <c r="AG168" i="5"/>
  <c r="AG29" i="5"/>
  <c r="AG35" i="5"/>
  <c r="AG41" i="5"/>
  <c r="AG50" i="5"/>
  <c r="AG56" i="5"/>
  <c r="AG62" i="5"/>
  <c r="AG65" i="5"/>
  <c r="AG88" i="5"/>
  <c r="AG104" i="5"/>
  <c r="AG115" i="5"/>
  <c r="AG131" i="5"/>
  <c r="AG147" i="5"/>
  <c r="AG163" i="5"/>
  <c r="AG179" i="5"/>
  <c r="AG77" i="5"/>
  <c r="AG148" i="5"/>
  <c r="AG164" i="5"/>
  <c r="AG180" i="5"/>
  <c r="R29" i="5"/>
  <c r="R35" i="5"/>
  <c r="R41" i="5"/>
  <c r="R50" i="5"/>
  <c r="R56" i="5"/>
  <c r="R62" i="5"/>
  <c r="R67" i="5"/>
  <c r="R73" i="5"/>
  <c r="R78" i="5"/>
  <c r="R86" i="5"/>
  <c r="R181" i="5"/>
  <c r="R64" i="5"/>
  <c r="R81" i="5"/>
  <c r="R83" i="5"/>
  <c r="R95" i="5"/>
  <c r="R107" i="5"/>
  <c r="R134" i="5"/>
  <c r="R146" i="5"/>
  <c r="R178" i="5"/>
  <c r="R30" i="5"/>
  <c r="R36" i="5"/>
  <c r="R51" i="5"/>
  <c r="R74" i="5"/>
  <c r="R79" i="5"/>
  <c r="R93" i="5"/>
  <c r="R105" i="5"/>
  <c r="R120" i="5"/>
  <c r="R132" i="5"/>
  <c r="R144" i="5"/>
  <c r="R156" i="5"/>
  <c r="R168" i="5"/>
  <c r="R84" i="5"/>
  <c r="R90" i="5"/>
  <c r="R96" i="5"/>
  <c r="R102" i="5"/>
  <c r="R108" i="5"/>
  <c r="R117" i="5"/>
  <c r="R123" i="5"/>
  <c r="R129" i="5"/>
  <c r="R135" i="5"/>
  <c r="R141" i="5"/>
  <c r="R172" i="5"/>
  <c r="F177" i="5"/>
  <c r="R154" i="5"/>
  <c r="R166" i="5"/>
  <c r="R92" i="5"/>
  <c r="R98" i="5"/>
  <c r="R104" i="5"/>
  <c r="R110" i="5"/>
  <c r="R113" i="5"/>
  <c r="R119" i="5"/>
  <c r="R125" i="5"/>
  <c r="R131" i="5"/>
  <c r="R137" i="5"/>
  <c r="R143" i="5"/>
  <c r="R149" i="5"/>
  <c r="R155" i="5"/>
  <c r="R161" i="5"/>
  <c r="R167" i="5"/>
  <c r="F28" i="5"/>
  <c r="F34" i="5"/>
  <c r="F40" i="5"/>
  <c r="F49" i="5"/>
  <c r="F55" i="5"/>
  <c r="F61" i="5"/>
  <c r="F66" i="5"/>
  <c r="F72" i="5"/>
  <c r="F77" i="5"/>
  <c r="F85" i="5"/>
  <c r="F91" i="5"/>
  <c r="F97" i="5"/>
  <c r="F103" i="5"/>
  <c r="F109" i="5"/>
  <c r="F118" i="5"/>
  <c r="F130" i="5"/>
  <c r="F136" i="5"/>
  <c r="F142" i="5"/>
  <c r="F148" i="5"/>
  <c r="F154" i="5"/>
  <c r="F160" i="5"/>
  <c r="F166" i="5"/>
  <c r="F174" i="5"/>
  <c r="F180" i="5"/>
  <c r="U25" i="5"/>
  <c r="U48" i="5"/>
  <c r="U41" i="5"/>
  <c r="U35" i="5"/>
  <c r="U45" i="5"/>
  <c r="U58" i="5"/>
  <c r="U78" i="5"/>
  <c r="U84" i="5"/>
  <c r="U100" i="5"/>
  <c r="U127" i="5"/>
  <c r="U143" i="5"/>
  <c r="U159" i="5"/>
  <c r="U175" i="5"/>
  <c r="R25" i="5"/>
  <c r="R31" i="5"/>
  <c r="R37" i="5"/>
  <c r="R43" i="5"/>
  <c r="R52" i="5"/>
  <c r="R58" i="5"/>
  <c r="R69" i="5"/>
  <c r="R75" i="5"/>
  <c r="R80" i="5"/>
  <c r="R88" i="5"/>
  <c r="R94" i="5"/>
  <c r="R100" i="5"/>
  <c r="R106" i="5"/>
  <c r="R115" i="5"/>
  <c r="R121" i="5"/>
  <c r="R127" i="5"/>
  <c r="R133" i="5"/>
  <c r="R139" i="5"/>
  <c r="R145" i="5"/>
  <c r="R151" i="5"/>
  <c r="R157" i="5"/>
  <c r="R163" i="5"/>
  <c r="R169" i="5"/>
  <c r="R26" i="5"/>
  <c r="R32" i="5"/>
  <c r="R38" i="5"/>
  <c r="R44" i="5"/>
  <c r="R47" i="5"/>
  <c r="R53" i="5"/>
  <c r="R59" i="5"/>
  <c r="R70" i="5"/>
  <c r="R89" i="5"/>
  <c r="R101" i="5"/>
  <c r="R116" i="5"/>
  <c r="R128" i="5"/>
  <c r="R140" i="5"/>
  <c r="R152" i="5"/>
  <c r="R164" i="5"/>
  <c r="R14" i="5"/>
  <c r="U37" i="5"/>
  <c r="U60" i="5"/>
  <c r="R147" i="5"/>
  <c r="R153" i="5"/>
  <c r="R159" i="5"/>
  <c r="R165" i="5"/>
  <c r="R176" i="5"/>
  <c r="F30" i="5"/>
  <c r="F36" i="5"/>
  <c r="F51" i="5"/>
  <c r="F57" i="5"/>
  <c r="F68" i="5"/>
  <c r="F74" i="5"/>
  <c r="F79" i="5"/>
  <c r="F87" i="5"/>
  <c r="F93" i="5"/>
  <c r="F99" i="5"/>
  <c r="F105" i="5"/>
  <c r="F111" i="5"/>
  <c r="F114" i="5"/>
  <c r="F120" i="5"/>
  <c r="F126" i="5"/>
  <c r="F132" i="5"/>
  <c r="F144" i="5"/>
  <c r="F150" i="5"/>
  <c r="F156" i="5"/>
  <c r="F162" i="5"/>
  <c r="F168" i="5"/>
  <c r="F176" i="5"/>
  <c r="U32" i="5"/>
  <c r="U55" i="5"/>
  <c r="U74" i="5"/>
  <c r="U97" i="5"/>
  <c r="U140" i="5"/>
  <c r="U156" i="5"/>
  <c r="U172" i="5"/>
  <c r="U75" i="5"/>
  <c r="U98" i="5"/>
  <c r="U125" i="5"/>
  <c r="U141" i="5"/>
  <c r="U157" i="5"/>
  <c r="U173" i="5"/>
  <c r="R28" i="5"/>
  <c r="R34" i="5"/>
  <c r="R40" i="5"/>
  <c r="R49" i="5"/>
  <c r="R55" i="5"/>
  <c r="R66" i="5"/>
  <c r="R85" i="5"/>
  <c r="R97" i="5"/>
  <c r="R109" i="5"/>
  <c r="R136" i="5"/>
  <c r="R148" i="5"/>
  <c r="R160" i="5"/>
  <c r="U28" i="5"/>
  <c r="U51" i="5"/>
  <c r="F26" i="5"/>
  <c r="F32" i="5"/>
  <c r="F38" i="5"/>
  <c r="F44" i="5"/>
  <c r="F47" i="5"/>
  <c r="F53" i="5"/>
  <c r="F59" i="5"/>
  <c r="F64" i="5"/>
  <c r="F70" i="5"/>
  <c r="F81" i="5"/>
  <c r="F83" i="5"/>
  <c r="F89" i="5"/>
  <c r="F95" i="5"/>
  <c r="F101" i="5"/>
  <c r="F107" i="5"/>
  <c r="F116" i="5"/>
  <c r="F122" i="5"/>
  <c r="F128" i="5"/>
  <c r="F134" i="5"/>
  <c r="F140" i="5"/>
  <c r="F146" i="5"/>
  <c r="F152" i="5"/>
  <c r="F158" i="5"/>
  <c r="F164" i="5"/>
  <c r="F170" i="5"/>
  <c r="F172" i="5"/>
  <c r="F178" i="5"/>
  <c r="U39" i="5"/>
  <c r="U62" i="5"/>
  <c r="U65" i="5"/>
  <c r="U88" i="5"/>
  <c r="U104" i="5"/>
  <c r="U121" i="5"/>
  <c r="U137" i="5"/>
  <c r="U153" i="5"/>
  <c r="U169" i="5"/>
  <c r="R57" i="5"/>
  <c r="R68" i="5"/>
  <c r="R87" i="5"/>
  <c r="R99" i="5"/>
  <c r="R111" i="5"/>
  <c r="R114" i="5"/>
  <c r="R126" i="5"/>
  <c r="R150" i="5"/>
  <c r="R162" i="5"/>
  <c r="F27" i="5"/>
  <c r="F33" i="5"/>
  <c r="F39" i="5"/>
  <c r="F45" i="5"/>
  <c r="F48" i="5"/>
  <c r="F54" i="5"/>
  <c r="F60" i="5"/>
  <c r="F65" i="5"/>
  <c r="F71" i="5"/>
  <c r="F84" i="5"/>
  <c r="F90" i="5"/>
  <c r="F96" i="5"/>
  <c r="F102" i="5"/>
  <c r="F108" i="5"/>
  <c r="F117" i="5"/>
  <c r="F123" i="5"/>
  <c r="F129" i="5"/>
  <c r="F135" i="5"/>
  <c r="F141" i="5"/>
  <c r="F147" i="5"/>
  <c r="F153" i="5"/>
  <c r="F159" i="5"/>
  <c r="F165" i="5"/>
  <c r="F173" i="5"/>
  <c r="F179" i="5"/>
  <c r="U40" i="5"/>
  <c r="U47" i="5"/>
  <c r="U66" i="5"/>
  <c r="U89" i="5"/>
  <c r="U105" i="5"/>
  <c r="U116" i="5"/>
  <c r="U132" i="5"/>
  <c r="U148" i="5"/>
  <c r="U164" i="5"/>
  <c r="U180" i="5"/>
  <c r="R175" i="5"/>
  <c r="F20" i="5"/>
  <c r="R22" i="5"/>
  <c r="AG12" i="5"/>
  <c r="U20" i="5"/>
  <c r="F21" i="5"/>
  <c r="R17" i="5"/>
  <c r="AG14" i="5"/>
  <c r="U10" i="5"/>
  <c r="U16" i="5"/>
  <c r="U22" i="5"/>
  <c r="U23" i="5"/>
  <c r="R15" i="5"/>
  <c r="AG10" i="5"/>
  <c r="AG16" i="5"/>
  <c r="AG22" i="5"/>
  <c r="U12" i="5"/>
  <c r="U18" i="5"/>
  <c r="AG11" i="5"/>
  <c r="AG17" i="5"/>
  <c r="U13" i="5"/>
  <c r="U14" i="5"/>
  <c r="AG13" i="5"/>
  <c r="AG19" i="5"/>
  <c r="U15" i="5"/>
  <c r="U21" i="5"/>
  <c r="AG18" i="5"/>
  <c r="F16" i="5"/>
  <c r="F22" i="5"/>
  <c r="R18" i="5"/>
  <c r="R10" i="5"/>
  <c r="AG15" i="5"/>
  <c r="AG21" i="5"/>
  <c r="U11" i="5"/>
  <c r="R16" i="5"/>
  <c r="F10" i="5"/>
  <c r="R11" i="5"/>
  <c r="F11" i="5"/>
  <c r="R12" i="5"/>
  <c r="R23" i="5"/>
  <c r="R19" i="5"/>
  <c r="F15" i="5"/>
  <c r="F12" i="5"/>
  <c r="F18" i="5"/>
  <c r="R13" i="5"/>
  <c r="AG23" i="5"/>
  <c r="U17" i="5"/>
  <c r="F19" i="5"/>
  <c r="R20" i="5"/>
  <c r="F14" i="5"/>
  <c r="R21" i="5"/>
  <c r="AG20" i="5"/>
  <c r="U19" i="5"/>
  <c r="F17" i="5"/>
  <c r="F13" i="5"/>
  <c r="F23" i="5"/>
  <c r="AJ10" i="10" l="1"/>
  <c r="V10" i="10"/>
  <c r="R10" i="10"/>
  <c r="F10" i="10"/>
  <c r="R181" i="2"/>
  <c r="Q181" i="2"/>
  <c r="P181" i="2"/>
  <c r="F181" i="2"/>
  <c r="E181" i="2"/>
  <c r="D181" i="2"/>
  <c r="R180" i="2"/>
  <c r="Q180" i="2"/>
  <c r="P180" i="2"/>
  <c r="F180" i="2"/>
  <c r="E180" i="2"/>
  <c r="D180" i="2"/>
  <c r="R179" i="2"/>
  <c r="Q179" i="2"/>
  <c r="P179" i="2"/>
  <c r="F179" i="2"/>
  <c r="E179" i="2"/>
  <c r="D179" i="2"/>
  <c r="R178" i="2"/>
  <c r="Q178" i="2"/>
  <c r="P178" i="2"/>
  <c r="F178" i="2"/>
  <c r="E178" i="2"/>
  <c r="D178" i="2"/>
  <c r="R177" i="2"/>
  <c r="Q177" i="2"/>
  <c r="P177" i="2"/>
  <c r="F177" i="2"/>
  <c r="E177" i="2"/>
  <c r="D177" i="2"/>
  <c r="R176" i="2"/>
  <c r="Q176" i="2"/>
  <c r="P176" i="2"/>
  <c r="F176" i="2"/>
  <c r="E176" i="2"/>
  <c r="D176" i="2"/>
  <c r="R175" i="2"/>
  <c r="Q175" i="2"/>
  <c r="P175" i="2"/>
  <c r="F175" i="2"/>
  <c r="E175" i="2"/>
  <c r="D175" i="2"/>
  <c r="R174" i="2"/>
  <c r="Q174" i="2"/>
  <c r="P174" i="2"/>
  <c r="F174" i="2"/>
  <c r="E174" i="2"/>
  <c r="D174" i="2"/>
  <c r="R173" i="2"/>
  <c r="Q173" i="2"/>
  <c r="P173" i="2"/>
  <c r="F173" i="2"/>
  <c r="E173" i="2"/>
  <c r="D173" i="2"/>
  <c r="R172" i="2"/>
  <c r="Q172" i="2"/>
  <c r="P172" i="2"/>
  <c r="F172" i="2"/>
  <c r="E172" i="2"/>
  <c r="D172" i="2"/>
  <c r="R171" i="2"/>
  <c r="Q171" i="2"/>
  <c r="P171" i="2"/>
  <c r="F171" i="2"/>
  <c r="E171" i="2"/>
  <c r="D171" i="2"/>
  <c r="R170" i="2"/>
  <c r="Q170" i="2"/>
  <c r="P170" i="2"/>
  <c r="F170" i="2"/>
  <c r="E170" i="2"/>
  <c r="D170" i="2"/>
  <c r="R168" i="2"/>
  <c r="Q168" i="2"/>
  <c r="P168" i="2"/>
  <c r="F168" i="2"/>
  <c r="E168" i="2"/>
  <c r="D168" i="2"/>
  <c r="R167" i="2"/>
  <c r="Q167" i="2"/>
  <c r="P167" i="2"/>
  <c r="F167" i="2"/>
  <c r="E167" i="2"/>
  <c r="D167" i="2"/>
  <c r="R166" i="2"/>
  <c r="Q166" i="2"/>
  <c r="P166" i="2"/>
  <c r="F166" i="2"/>
  <c r="E166" i="2"/>
  <c r="D166" i="2"/>
  <c r="R165" i="2"/>
  <c r="Q165" i="2"/>
  <c r="P165" i="2"/>
  <c r="F165" i="2"/>
  <c r="E165" i="2"/>
  <c r="D165" i="2"/>
  <c r="R164" i="2"/>
  <c r="Q164" i="2"/>
  <c r="P164" i="2"/>
  <c r="F164" i="2"/>
  <c r="E164" i="2"/>
  <c r="D164" i="2"/>
  <c r="R163" i="2"/>
  <c r="Q163" i="2"/>
  <c r="P163" i="2"/>
  <c r="F163" i="2"/>
  <c r="E163" i="2"/>
  <c r="D163" i="2"/>
  <c r="R162" i="2"/>
  <c r="Q162" i="2"/>
  <c r="P162" i="2"/>
  <c r="F162" i="2"/>
  <c r="E162" i="2"/>
  <c r="D162" i="2"/>
  <c r="R161" i="2"/>
  <c r="Q161" i="2"/>
  <c r="P161" i="2"/>
  <c r="F161" i="2"/>
  <c r="E161" i="2"/>
  <c r="D161" i="2"/>
  <c r="R160" i="2"/>
  <c r="Q160" i="2"/>
  <c r="P160" i="2"/>
  <c r="F160" i="2"/>
  <c r="E160" i="2"/>
  <c r="D160" i="2"/>
  <c r="R159" i="2"/>
  <c r="Q159" i="2"/>
  <c r="P159" i="2"/>
  <c r="F159" i="2"/>
  <c r="E159" i="2"/>
  <c r="D159" i="2"/>
  <c r="R158" i="2"/>
  <c r="Q158" i="2"/>
  <c r="P158" i="2"/>
  <c r="F158" i="2"/>
  <c r="E158" i="2"/>
  <c r="D158" i="2"/>
  <c r="R157" i="2"/>
  <c r="Q157" i="2"/>
  <c r="P157" i="2"/>
  <c r="F157" i="2"/>
  <c r="E157" i="2"/>
  <c r="D157" i="2"/>
  <c r="R156" i="2"/>
  <c r="Q156" i="2"/>
  <c r="P156" i="2"/>
  <c r="F156" i="2"/>
  <c r="E156" i="2"/>
  <c r="D156" i="2"/>
  <c r="R155" i="2"/>
  <c r="Q155" i="2"/>
  <c r="P155" i="2"/>
  <c r="F155" i="2"/>
  <c r="E155" i="2"/>
  <c r="D155" i="2"/>
  <c r="R154" i="2"/>
  <c r="Q154" i="2"/>
  <c r="P154" i="2"/>
  <c r="F154" i="2"/>
  <c r="E154" i="2"/>
  <c r="D154" i="2"/>
  <c r="R153" i="2"/>
  <c r="Q153" i="2"/>
  <c r="P153" i="2"/>
  <c r="F153" i="2"/>
  <c r="E153" i="2"/>
  <c r="D153" i="2"/>
  <c r="R152" i="2"/>
  <c r="Q152" i="2"/>
  <c r="P152" i="2"/>
  <c r="F152" i="2"/>
  <c r="E152" i="2"/>
  <c r="D152" i="2"/>
  <c r="R151" i="2"/>
  <c r="Q151" i="2"/>
  <c r="P151" i="2"/>
  <c r="F151" i="2"/>
  <c r="E151" i="2"/>
  <c r="D151" i="2"/>
  <c r="R150" i="2"/>
  <c r="Q150" i="2"/>
  <c r="P150" i="2"/>
  <c r="F150" i="2"/>
  <c r="E150" i="2"/>
  <c r="D150" i="2"/>
  <c r="R149" i="2"/>
  <c r="Q149" i="2"/>
  <c r="P149" i="2"/>
  <c r="F149" i="2"/>
  <c r="E149" i="2"/>
  <c r="D149" i="2"/>
  <c r="R148" i="2"/>
  <c r="Q148" i="2"/>
  <c r="P148" i="2"/>
  <c r="F148" i="2"/>
  <c r="E148" i="2"/>
  <c r="D148" i="2"/>
  <c r="R147" i="2"/>
  <c r="Q147" i="2"/>
  <c r="P147" i="2"/>
  <c r="F147" i="2"/>
  <c r="E147" i="2"/>
  <c r="D147" i="2"/>
  <c r="R146" i="2"/>
  <c r="Q146" i="2"/>
  <c r="P146" i="2"/>
  <c r="F146" i="2"/>
  <c r="E146" i="2"/>
  <c r="D146" i="2"/>
  <c r="R145" i="2"/>
  <c r="Q145" i="2"/>
  <c r="P145" i="2"/>
  <c r="F145" i="2"/>
  <c r="E145" i="2"/>
  <c r="D145" i="2"/>
  <c r="R144" i="2"/>
  <c r="Q144" i="2"/>
  <c r="P144" i="2"/>
  <c r="F144" i="2"/>
  <c r="E144" i="2"/>
  <c r="D144" i="2"/>
  <c r="R143" i="2"/>
  <c r="Q143" i="2"/>
  <c r="P143" i="2"/>
  <c r="F143" i="2"/>
  <c r="E143" i="2"/>
  <c r="D143" i="2"/>
  <c r="R142" i="2"/>
  <c r="Q142" i="2"/>
  <c r="P142" i="2"/>
  <c r="F142" i="2"/>
  <c r="E142" i="2"/>
  <c r="D142" i="2"/>
  <c r="R141" i="2"/>
  <c r="Q141" i="2"/>
  <c r="P141" i="2"/>
  <c r="F141" i="2"/>
  <c r="E141" i="2"/>
  <c r="D141" i="2"/>
  <c r="R140" i="2"/>
  <c r="Q140" i="2"/>
  <c r="P140" i="2"/>
  <c r="F140" i="2"/>
  <c r="E140" i="2"/>
  <c r="D140" i="2"/>
  <c r="R139" i="2"/>
  <c r="Q139" i="2"/>
  <c r="P139" i="2"/>
  <c r="F139" i="2"/>
  <c r="E139" i="2"/>
  <c r="D139" i="2"/>
  <c r="R138" i="2"/>
  <c r="Q138" i="2"/>
  <c r="P138" i="2"/>
  <c r="F138" i="2"/>
  <c r="E138" i="2"/>
  <c r="D138" i="2"/>
  <c r="R137" i="2"/>
  <c r="Q137" i="2"/>
  <c r="P137" i="2"/>
  <c r="F137" i="2"/>
  <c r="E137" i="2"/>
  <c r="D137" i="2"/>
  <c r="R135" i="2"/>
  <c r="Q135" i="2"/>
  <c r="P135" i="2"/>
  <c r="F135" i="2"/>
  <c r="E135" i="2"/>
  <c r="D135" i="2"/>
  <c r="R134" i="2"/>
  <c r="Q134" i="2"/>
  <c r="P134" i="2"/>
  <c r="F134" i="2"/>
  <c r="E134" i="2"/>
  <c r="D134" i="2"/>
  <c r="R133" i="2"/>
  <c r="Q133" i="2"/>
  <c r="P133" i="2"/>
  <c r="F133" i="2"/>
  <c r="E133" i="2"/>
  <c r="D133" i="2"/>
  <c r="R132" i="2"/>
  <c r="Q132" i="2"/>
  <c r="P132" i="2"/>
  <c r="F132" i="2"/>
  <c r="E132" i="2"/>
  <c r="D132" i="2"/>
  <c r="R131" i="2"/>
  <c r="Q131" i="2"/>
  <c r="P131" i="2"/>
  <c r="F131" i="2"/>
  <c r="E131" i="2"/>
  <c r="D131" i="2"/>
  <c r="R130" i="2"/>
  <c r="Q130" i="2"/>
  <c r="P130" i="2"/>
  <c r="F130" i="2"/>
  <c r="E130" i="2"/>
  <c r="D130" i="2"/>
  <c r="R129" i="2"/>
  <c r="Q129" i="2"/>
  <c r="P129" i="2"/>
  <c r="F129" i="2"/>
  <c r="E129" i="2"/>
  <c r="D129" i="2"/>
  <c r="R128" i="2"/>
  <c r="Q128" i="2"/>
  <c r="P128" i="2"/>
  <c r="F128" i="2"/>
  <c r="E128" i="2"/>
  <c r="D128" i="2"/>
  <c r="R127" i="2"/>
  <c r="Q127" i="2"/>
  <c r="P127" i="2"/>
  <c r="F127" i="2"/>
  <c r="E127" i="2"/>
  <c r="D127" i="2"/>
  <c r="R126" i="2"/>
  <c r="Q126" i="2"/>
  <c r="P126" i="2"/>
  <c r="F126" i="2"/>
  <c r="E126" i="2"/>
  <c r="D126" i="2"/>
  <c r="R125" i="2"/>
  <c r="Q125" i="2"/>
  <c r="P125" i="2"/>
  <c r="F125" i="2"/>
  <c r="E125" i="2"/>
  <c r="D125" i="2"/>
  <c r="R124" i="2"/>
  <c r="Q124" i="2"/>
  <c r="P124" i="2"/>
  <c r="F124" i="2"/>
  <c r="E124" i="2"/>
  <c r="D124" i="2"/>
  <c r="R123" i="2"/>
  <c r="Q123" i="2"/>
  <c r="P123" i="2"/>
  <c r="F123" i="2"/>
  <c r="E123" i="2"/>
  <c r="D123" i="2"/>
  <c r="R122" i="2"/>
  <c r="Q122" i="2"/>
  <c r="P122" i="2"/>
  <c r="F122" i="2"/>
  <c r="E122" i="2"/>
  <c r="D122" i="2"/>
  <c r="R121" i="2"/>
  <c r="Q121" i="2"/>
  <c r="P121" i="2"/>
  <c r="F121" i="2"/>
  <c r="E121" i="2"/>
  <c r="D121" i="2"/>
  <c r="R120" i="2"/>
  <c r="Q120" i="2"/>
  <c r="P120" i="2"/>
  <c r="F120" i="2"/>
  <c r="E120" i="2"/>
  <c r="D120" i="2"/>
  <c r="R119" i="2"/>
  <c r="Q119" i="2"/>
  <c r="P119" i="2"/>
  <c r="F119" i="2"/>
  <c r="E119" i="2"/>
  <c r="D119" i="2"/>
  <c r="R118" i="2"/>
  <c r="Q118" i="2"/>
  <c r="P118" i="2"/>
  <c r="F118" i="2"/>
  <c r="E118" i="2"/>
  <c r="D118" i="2"/>
  <c r="R117" i="2"/>
  <c r="Q117" i="2"/>
  <c r="P117" i="2"/>
  <c r="F117" i="2"/>
  <c r="E117" i="2"/>
  <c r="D117" i="2"/>
  <c r="R116" i="2"/>
  <c r="Q116" i="2"/>
  <c r="P116" i="2"/>
  <c r="F116" i="2"/>
  <c r="E116" i="2"/>
  <c r="D116" i="2"/>
  <c r="R115" i="2"/>
  <c r="Q115" i="2"/>
  <c r="P115" i="2"/>
  <c r="F115" i="2"/>
  <c r="E115" i="2"/>
  <c r="D115" i="2"/>
  <c r="R114" i="2"/>
  <c r="Q114" i="2"/>
  <c r="P114" i="2"/>
  <c r="F114" i="2"/>
  <c r="E114" i="2"/>
  <c r="D114" i="2"/>
  <c r="R113" i="2"/>
  <c r="Q113" i="2"/>
  <c r="P113" i="2"/>
  <c r="F113" i="2"/>
  <c r="E113" i="2"/>
  <c r="D113" i="2"/>
  <c r="R112" i="2"/>
  <c r="Q112" i="2"/>
  <c r="P112" i="2"/>
  <c r="F112" i="2"/>
  <c r="E112" i="2"/>
  <c r="D112" i="2"/>
  <c r="R111" i="2"/>
  <c r="Q111" i="2"/>
  <c r="P111" i="2"/>
  <c r="F111" i="2"/>
  <c r="E111" i="2"/>
  <c r="D111" i="2"/>
  <c r="R109" i="2"/>
  <c r="Q109" i="2"/>
  <c r="P109" i="2"/>
  <c r="F109" i="2"/>
  <c r="E109" i="2"/>
  <c r="D109" i="2"/>
  <c r="R108" i="2"/>
  <c r="Q108" i="2"/>
  <c r="P108" i="2"/>
  <c r="F108" i="2"/>
  <c r="E108" i="2"/>
  <c r="D108" i="2"/>
  <c r="R107" i="2"/>
  <c r="Q107" i="2"/>
  <c r="P107" i="2"/>
  <c r="F107" i="2"/>
  <c r="E107" i="2"/>
  <c r="D107" i="2"/>
  <c r="R106" i="2"/>
  <c r="Q106" i="2"/>
  <c r="P106" i="2"/>
  <c r="F106" i="2"/>
  <c r="E106" i="2"/>
  <c r="D106" i="2"/>
  <c r="R105" i="2"/>
  <c r="Q105" i="2"/>
  <c r="P105" i="2"/>
  <c r="F105" i="2"/>
  <c r="E105" i="2"/>
  <c r="D105" i="2"/>
  <c r="R104" i="2"/>
  <c r="Q104" i="2"/>
  <c r="P104" i="2"/>
  <c r="F104" i="2"/>
  <c r="E104" i="2"/>
  <c r="D104" i="2"/>
  <c r="R103" i="2"/>
  <c r="Q103" i="2"/>
  <c r="P103" i="2"/>
  <c r="F103" i="2"/>
  <c r="E103" i="2"/>
  <c r="D103" i="2"/>
  <c r="R102" i="2"/>
  <c r="Q102" i="2"/>
  <c r="P102" i="2"/>
  <c r="F102" i="2"/>
  <c r="E102" i="2"/>
  <c r="D102" i="2"/>
  <c r="R101" i="2"/>
  <c r="Q101" i="2"/>
  <c r="P101" i="2"/>
  <c r="F101" i="2"/>
  <c r="E101" i="2"/>
  <c r="D101" i="2"/>
  <c r="R100" i="2"/>
  <c r="Q100" i="2"/>
  <c r="P100" i="2"/>
  <c r="F100" i="2"/>
  <c r="E100" i="2"/>
  <c r="D100" i="2"/>
  <c r="R99" i="2"/>
  <c r="Q99" i="2"/>
  <c r="P99" i="2"/>
  <c r="F99" i="2"/>
  <c r="E99" i="2"/>
  <c r="D99" i="2"/>
  <c r="R98" i="2"/>
  <c r="Q98" i="2"/>
  <c r="P98" i="2"/>
  <c r="F98" i="2"/>
  <c r="E98" i="2"/>
  <c r="D98" i="2"/>
  <c r="R97" i="2"/>
  <c r="Q97" i="2"/>
  <c r="P97" i="2"/>
  <c r="F97" i="2"/>
  <c r="E97" i="2"/>
  <c r="D97" i="2"/>
  <c r="R96" i="2"/>
  <c r="Q96" i="2"/>
  <c r="P96" i="2"/>
  <c r="F96" i="2"/>
  <c r="E96" i="2"/>
  <c r="D96" i="2"/>
  <c r="R95" i="2"/>
  <c r="Q95" i="2"/>
  <c r="P95" i="2"/>
  <c r="F95" i="2"/>
  <c r="E95" i="2"/>
  <c r="D95" i="2"/>
  <c r="R94" i="2"/>
  <c r="Q94" i="2"/>
  <c r="P94" i="2"/>
  <c r="F94" i="2"/>
  <c r="E94" i="2"/>
  <c r="D94" i="2"/>
  <c r="R93" i="2"/>
  <c r="Q93" i="2"/>
  <c r="P93" i="2"/>
  <c r="F93" i="2"/>
  <c r="E93" i="2"/>
  <c r="D93" i="2"/>
  <c r="R92" i="2"/>
  <c r="Q92" i="2"/>
  <c r="P92" i="2"/>
  <c r="F92" i="2"/>
  <c r="E92" i="2"/>
  <c r="D92" i="2"/>
  <c r="R91" i="2"/>
  <c r="Q91" i="2"/>
  <c r="P91" i="2"/>
  <c r="F91" i="2"/>
  <c r="E91" i="2"/>
  <c r="D91" i="2"/>
  <c r="R90" i="2"/>
  <c r="Q90" i="2"/>
  <c r="P90" i="2"/>
  <c r="F90" i="2"/>
  <c r="E90" i="2"/>
  <c r="D90" i="2"/>
  <c r="R89" i="2"/>
  <c r="Q89" i="2"/>
  <c r="P89" i="2"/>
  <c r="F89" i="2"/>
  <c r="E89" i="2"/>
  <c r="D89" i="2"/>
  <c r="R88" i="2"/>
  <c r="Q88" i="2"/>
  <c r="P88" i="2"/>
  <c r="F88" i="2"/>
  <c r="E88" i="2"/>
  <c r="D88" i="2"/>
  <c r="R87" i="2"/>
  <c r="Q87" i="2"/>
  <c r="P87" i="2"/>
  <c r="F87" i="2"/>
  <c r="E87" i="2"/>
  <c r="D87" i="2"/>
  <c r="R86" i="2"/>
  <c r="Q86" i="2"/>
  <c r="P86" i="2"/>
  <c r="F86" i="2"/>
  <c r="E86" i="2"/>
  <c r="D86" i="2"/>
  <c r="R85" i="2"/>
  <c r="Q85" i="2"/>
  <c r="P85" i="2"/>
  <c r="F85" i="2"/>
  <c r="E85" i="2"/>
  <c r="D85" i="2"/>
  <c r="R84" i="2"/>
  <c r="Q84" i="2"/>
  <c r="P84" i="2"/>
  <c r="F84" i="2"/>
  <c r="E84" i="2"/>
  <c r="D84" i="2"/>
  <c r="R83" i="2"/>
  <c r="Q83" i="2"/>
  <c r="P83" i="2"/>
  <c r="F83" i="2"/>
  <c r="E83" i="2"/>
  <c r="D83" i="2"/>
  <c r="R82" i="2"/>
  <c r="Q82" i="2"/>
  <c r="P82" i="2"/>
  <c r="F82" i="2"/>
  <c r="E82" i="2"/>
  <c r="D82" i="2"/>
  <c r="R81" i="2"/>
  <c r="Q81" i="2"/>
  <c r="P81" i="2"/>
  <c r="F81" i="2"/>
  <c r="E81" i="2"/>
  <c r="D81" i="2"/>
  <c r="R80" i="2"/>
  <c r="Q80" i="2"/>
  <c r="P80" i="2"/>
  <c r="F80" i="2"/>
  <c r="E80" i="2"/>
  <c r="D80" i="2"/>
  <c r="R79" i="2"/>
  <c r="Q79" i="2"/>
  <c r="P79" i="2"/>
  <c r="F79" i="2"/>
  <c r="E79" i="2"/>
  <c r="D79" i="2"/>
  <c r="R77" i="2"/>
  <c r="Q77" i="2"/>
  <c r="P77" i="2"/>
  <c r="F77" i="2"/>
  <c r="E77" i="2"/>
  <c r="D77" i="2"/>
  <c r="R76" i="2"/>
  <c r="Q76" i="2"/>
  <c r="P76" i="2"/>
  <c r="F76" i="2"/>
  <c r="E76" i="2"/>
  <c r="D76" i="2"/>
  <c r="R75" i="2"/>
  <c r="Q75" i="2"/>
  <c r="P75" i="2"/>
  <c r="F75" i="2"/>
  <c r="E75" i="2"/>
  <c r="D75" i="2"/>
  <c r="R74" i="2"/>
  <c r="Q74" i="2"/>
  <c r="P74" i="2"/>
  <c r="F74" i="2"/>
  <c r="E74" i="2"/>
  <c r="D74" i="2"/>
  <c r="R73" i="2"/>
  <c r="Q73" i="2"/>
  <c r="P73" i="2"/>
  <c r="F73" i="2"/>
  <c r="E73" i="2"/>
  <c r="D73" i="2"/>
  <c r="R72" i="2"/>
  <c r="Q72" i="2"/>
  <c r="P72" i="2"/>
  <c r="F72" i="2"/>
  <c r="E72" i="2"/>
  <c r="D72" i="2"/>
  <c r="R71" i="2"/>
  <c r="Q71" i="2"/>
  <c r="P71" i="2"/>
  <c r="F71" i="2"/>
  <c r="E71" i="2"/>
  <c r="D71" i="2"/>
  <c r="R69" i="2"/>
  <c r="Q69" i="2"/>
  <c r="P69" i="2"/>
  <c r="F69" i="2"/>
  <c r="E69" i="2"/>
  <c r="D69" i="2"/>
  <c r="R68" i="2"/>
  <c r="Q68" i="2"/>
  <c r="P68" i="2"/>
  <c r="F68" i="2"/>
  <c r="E68" i="2"/>
  <c r="D68" i="2"/>
  <c r="R67" i="2"/>
  <c r="Q67" i="2"/>
  <c r="P67" i="2"/>
  <c r="F67" i="2"/>
  <c r="E67" i="2"/>
  <c r="D67" i="2"/>
  <c r="R66" i="2"/>
  <c r="Q66" i="2"/>
  <c r="P66" i="2"/>
  <c r="F66" i="2"/>
  <c r="E66" i="2"/>
  <c r="D66" i="2"/>
  <c r="R65" i="2"/>
  <c r="Q65" i="2"/>
  <c r="P65" i="2"/>
  <c r="F65" i="2"/>
  <c r="E65" i="2"/>
  <c r="D65" i="2"/>
  <c r="R64" i="2"/>
  <c r="Q64" i="2"/>
  <c r="P64" i="2"/>
  <c r="F64" i="2"/>
  <c r="E64" i="2"/>
  <c r="D64" i="2"/>
  <c r="R63" i="2"/>
  <c r="Q63" i="2"/>
  <c r="P63" i="2"/>
  <c r="F63" i="2"/>
  <c r="E63" i="2"/>
  <c r="D63" i="2"/>
  <c r="R62" i="2"/>
  <c r="Q62" i="2"/>
  <c r="P62" i="2"/>
  <c r="F62" i="2"/>
  <c r="E62" i="2"/>
  <c r="D62" i="2"/>
  <c r="R61" i="2"/>
  <c r="Q61" i="2"/>
  <c r="P61" i="2"/>
  <c r="F61" i="2"/>
  <c r="E61" i="2"/>
  <c r="D61" i="2"/>
  <c r="R60" i="2"/>
  <c r="Q60" i="2"/>
  <c r="P60" i="2"/>
  <c r="F60" i="2"/>
  <c r="E60" i="2"/>
  <c r="D60" i="2"/>
  <c r="R59" i="2"/>
  <c r="Q59" i="2"/>
  <c r="P59" i="2"/>
  <c r="F59" i="2"/>
  <c r="E59" i="2"/>
  <c r="D59" i="2"/>
  <c r="R58" i="2"/>
  <c r="Q58" i="2"/>
  <c r="P58" i="2"/>
  <c r="F58" i="2"/>
  <c r="E58" i="2"/>
  <c r="D58" i="2"/>
  <c r="R57" i="2"/>
  <c r="Q57" i="2"/>
  <c r="P57" i="2"/>
  <c r="F57" i="2"/>
  <c r="E57" i="2"/>
  <c r="D57" i="2"/>
  <c r="R56" i="2"/>
  <c r="Q56" i="2"/>
  <c r="P56" i="2"/>
  <c r="F56" i="2"/>
  <c r="E56" i="2"/>
  <c r="D56" i="2"/>
  <c r="R54" i="2"/>
  <c r="Q54" i="2"/>
  <c r="P54" i="2"/>
  <c r="F54" i="2"/>
  <c r="E54" i="2"/>
  <c r="D54" i="2"/>
  <c r="R53" i="2"/>
  <c r="Q53" i="2"/>
  <c r="P53" i="2"/>
  <c r="F53" i="2"/>
  <c r="E53" i="2"/>
  <c r="D53" i="2"/>
  <c r="R52" i="2"/>
  <c r="Q52" i="2"/>
  <c r="P52" i="2"/>
  <c r="F52" i="2"/>
  <c r="E52" i="2"/>
  <c r="D52" i="2"/>
  <c r="R51" i="2"/>
  <c r="Q51" i="2"/>
  <c r="P51" i="2"/>
  <c r="F51" i="2"/>
  <c r="E51" i="2"/>
  <c r="D51" i="2"/>
  <c r="R50" i="2"/>
  <c r="Q50" i="2"/>
  <c r="P50" i="2"/>
  <c r="F50" i="2"/>
  <c r="E50" i="2"/>
  <c r="D50" i="2"/>
  <c r="R49" i="2"/>
  <c r="Q49" i="2"/>
  <c r="P49" i="2"/>
  <c r="F49" i="2"/>
  <c r="E49" i="2"/>
  <c r="D49" i="2"/>
  <c r="R48" i="2"/>
  <c r="Q48" i="2"/>
  <c r="P48" i="2"/>
  <c r="F48" i="2"/>
  <c r="E48" i="2"/>
  <c r="D48" i="2"/>
  <c r="R47" i="2"/>
  <c r="Q47" i="2"/>
  <c r="P47" i="2"/>
  <c r="F47" i="2"/>
  <c r="E47" i="2"/>
  <c r="D47" i="2"/>
  <c r="R46" i="2"/>
  <c r="Q46" i="2"/>
  <c r="P46" i="2"/>
  <c r="F46" i="2"/>
  <c r="E46" i="2"/>
  <c r="D46" i="2"/>
  <c r="R45" i="2"/>
  <c r="Q45" i="2"/>
  <c r="P45" i="2"/>
  <c r="F45" i="2"/>
  <c r="E45" i="2"/>
  <c r="D45" i="2"/>
  <c r="R44" i="2"/>
  <c r="Q44" i="2"/>
  <c r="P44" i="2"/>
  <c r="F44" i="2"/>
  <c r="E44" i="2"/>
  <c r="D44" i="2"/>
  <c r="R43" i="2"/>
  <c r="Q43" i="2"/>
  <c r="P43" i="2"/>
  <c r="F43" i="2"/>
  <c r="E43" i="2"/>
  <c r="D43" i="2"/>
  <c r="R42" i="2"/>
  <c r="Q42" i="2"/>
  <c r="P42" i="2"/>
  <c r="F42" i="2"/>
  <c r="E42" i="2"/>
  <c r="D42" i="2"/>
  <c r="R41" i="2"/>
  <c r="Q41" i="2"/>
  <c r="P41" i="2"/>
  <c r="F41" i="2"/>
  <c r="E41" i="2"/>
  <c r="D41" i="2"/>
  <c r="R40" i="2"/>
  <c r="Q40" i="2"/>
  <c r="P40" i="2"/>
  <c r="F40" i="2"/>
  <c r="E40" i="2"/>
  <c r="D40" i="2"/>
  <c r="R38" i="2"/>
  <c r="Q38" i="2"/>
  <c r="P38" i="2"/>
  <c r="F38" i="2"/>
  <c r="E38" i="2"/>
  <c r="D38" i="2"/>
  <c r="R37" i="2"/>
  <c r="Q37" i="2"/>
  <c r="P37" i="2"/>
  <c r="F37" i="2"/>
  <c r="E37" i="2"/>
  <c r="D37" i="2"/>
  <c r="R36" i="2"/>
  <c r="Q36" i="2"/>
  <c r="P36" i="2"/>
  <c r="F36" i="2"/>
  <c r="E36" i="2"/>
  <c r="D36" i="2"/>
  <c r="R35" i="2"/>
  <c r="Q35" i="2"/>
  <c r="P35" i="2"/>
  <c r="F35" i="2"/>
  <c r="E35" i="2"/>
  <c r="D35" i="2"/>
  <c r="R33" i="2"/>
  <c r="Q33" i="2"/>
  <c r="P33" i="2"/>
  <c r="F33" i="2"/>
  <c r="E33" i="2"/>
  <c r="D33" i="2"/>
  <c r="R32" i="2"/>
  <c r="Q32" i="2"/>
  <c r="P32" i="2"/>
  <c r="F32" i="2"/>
  <c r="E32" i="2"/>
  <c r="D32" i="2"/>
  <c r="R31" i="2"/>
  <c r="Q31" i="2"/>
  <c r="P31" i="2"/>
  <c r="F31" i="2"/>
  <c r="E31" i="2"/>
  <c r="D31" i="2"/>
  <c r="R30" i="2"/>
  <c r="Q30" i="2"/>
  <c r="P30" i="2"/>
  <c r="F30" i="2"/>
  <c r="E30" i="2"/>
  <c r="D30" i="2"/>
  <c r="R29" i="2"/>
  <c r="Q29" i="2"/>
  <c r="P29" i="2"/>
  <c r="F29" i="2"/>
  <c r="E29" i="2"/>
  <c r="D29" i="2"/>
  <c r="R28" i="2"/>
  <c r="Q28" i="2"/>
  <c r="P28" i="2"/>
  <c r="F28" i="2"/>
  <c r="E28" i="2"/>
  <c r="D28" i="2"/>
  <c r="R27" i="2"/>
  <c r="Q27" i="2"/>
  <c r="P27" i="2"/>
  <c r="F27" i="2"/>
  <c r="E27" i="2"/>
  <c r="D27" i="2"/>
  <c r="R26" i="2"/>
  <c r="Q26" i="2"/>
  <c r="P26" i="2"/>
  <c r="F26" i="2"/>
  <c r="E26" i="2"/>
  <c r="D26" i="2"/>
  <c r="R25" i="2"/>
  <c r="Q25" i="2"/>
  <c r="P25" i="2"/>
  <c r="F25" i="2"/>
  <c r="E25" i="2"/>
  <c r="D25" i="2"/>
  <c r="R24" i="2"/>
  <c r="Q24" i="2"/>
  <c r="P24" i="2"/>
  <c r="F24" i="2"/>
  <c r="E24" i="2"/>
  <c r="D24" i="2"/>
  <c r="R23" i="2"/>
  <c r="Q23" i="2"/>
  <c r="P23" i="2"/>
  <c r="F23" i="2"/>
  <c r="E23" i="2"/>
  <c r="D23" i="2"/>
  <c r="R22" i="2"/>
  <c r="Q22" i="2"/>
  <c r="P22" i="2"/>
  <c r="F22" i="2"/>
  <c r="E22" i="2"/>
  <c r="D22" i="2"/>
  <c r="R21" i="2"/>
  <c r="Q21" i="2"/>
  <c r="P21" i="2"/>
  <c r="F21" i="2"/>
  <c r="E21" i="2"/>
  <c r="D21" i="2"/>
  <c r="R20" i="2"/>
  <c r="Q20" i="2"/>
  <c r="P20" i="2"/>
  <c r="F20" i="2"/>
  <c r="E20" i="2"/>
  <c r="D20" i="2"/>
  <c r="R19" i="2"/>
  <c r="Q19" i="2"/>
  <c r="P19" i="2"/>
  <c r="F19" i="2"/>
  <c r="E19" i="2"/>
  <c r="D19" i="2"/>
  <c r="R18" i="2"/>
  <c r="Q18" i="2"/>
  <c r="P18" i="2"/>
  <c r="F18" i="2"/>
  <c r="E18" i="2"/>
  <c r="D18" i="2"/>
  <c r="R16" i="2"/>
  <c r="Q16" i="2"/>
  <c r="P16" i="2"/>
  <c r="F16" i="2"/>
  <c r="E16" i="2"/>
  <c r="D16" i="2"/>
  <c r="R15" i="2"/>
  <c r="Q15" i="2"/>
  <c r="P15" i="2"/>
  <c r="F15" i="2"/>
  <c r="E15" i="2"/>
  <c r="D15" i="2"/>
  <c r="R14" i="2"/>
  <c r="Q14" i="2"/>
  <c r="P14" i="2"/>
  <c r="F14" i="2"/>
  <c r="E14" i="2"/>
  <c r="D14" i="2"/>
  <c r="R13" i="2"/>
  <c r="Q13" i="2"/>
  <c r="P13" i="2"/>
  <c r="F13" i="2"/>
  <c r="E13" i="2"/>
  <c r="D13" i="2"/>
  <c r="R12" i="2"/>
  <c r="Q12" i="2"/>
  <c r="P12" i="2"/>
  <c r="F12" i="2"/>
  <c r="E12" i="2"/>
  <c r="D12" i="2"/>
  <c r="R11" i="2"/>
  <c r="Q11" i="2"/>
  <c r="P11" i="2"/>
  <c r="F11" i="2"/>
  <c r="E11" i="2"/>
  <c r="D11" i="2"/>
  <c r="O10" i="2"/>
  <c r="N10" i="2"/>
  <c r="M10" i="2"/>
  <c r="L10" i="2"/>
  <c r="K10" i="2"/>
  <c r="J10" i="2"/>
  <c r="I10" i="2"/>
  <c r="H10" i="2"/>
  <c r="G10" i="2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R10" i="4"/>
  <c r="Q10" i="4"/>
  <c r="P10" i="4"/>
  <c r="O10" i="4"/>
  <c r="N10" i="4"/>
  <c r="M10" i="4"/>
  <c r="L10" i="4"/>
  <c r="K10" i="4"/>
  <c r="J10" i="4"/>
  <c r="I10" i="4"/>
  <c r="H10" i="4"/>
  <c r="G10" i="4"/>
  <c r="O10" i="3"/>
  <c r="N10" i="3"/>
  <c r="M10" i="3"/>
  <c r="L10" i="3"/>
  <c r="K10" i="3"/>
  <c r="J10" i="3"/>
  <c r="I10" i="3"/>
  <c r="H10" i="3"/>
  <c r="G10" i="3"/>
  <c r="P11" i="3"/>
  <c r="Q11" i="3"/>
  <c r="R11" i="3"/>
  <c r="P12" i="3"/>
  <c r="Q12" i="3"/>
  <c r="R12" i="3"/>
  <c r="P13" i="3"/>
  <c r="Q13" i="3"/>
  <c r="R13" i="3"/>
  <c r="P14" i="3"/>
  <c r="Q14" i="3"/>
  <c r="R14" i="3"/>
  <c r="P15" i="3"/>
  <c r="Q15" i="3"/>
  <c r="R15" i="3"/>
  <c r="P16" i="3"/>
  <c r="Q16" i="3"/>
  <c r="R16" i="3"/>
  <c r="R186" i="3"/>
  <c r="Q186" i="3"/>
  <c r="P186" i="3"/>
  <c r="F186" i="3"/>
  <c r="E186" i="3"/>
  <c r="D186" i="3"/>
  <c r="R185" i="3"/>
  <c r="Q185" i="3"/>
  <c r="P185" i="3"/>
  <c r="F185" i="3"/>
  <c r="E185" i="3"/>
  <c r="D185" i="3"/>
  <c r="R184" i="3"/>
  <c r="Q184" i="3"/>
  <c r="P184" i="3"/>
  <c r="F184" i="3"/>
  <c r="E184" i="3"/>
  <c r="D184" i="3"/>
  <c r="R183" i="3"/>
  <c r="Q183" i="3"/>
  <c r="P183" i="3"/>
  <c r="F183" i="3"/>
  <c r="E183" i="3"/>
  <c r="D183" i="3"/>
  <c r="R182" i="3"/>
  <c r="Q182" i="3"/>
  <c r="P182" i="3"/>
  <c r="F182" i="3"/>
  <c r="E182" i="3"/>
  <c r="D182" i="3"/>
  <c r="R181" i="3"/>
  <c r="Q181" i="3"/>
  <c r="P181" i="3"/>
  <c r="F181" i="3"/>
  <c r="E181" i="3"/>
  <c r="D181" i="3"/>
  <c r="R180" i="3"/>
  <c r="Q180" i="3"/>
  <c r="P180" i="3"/>
  <c r="F180" i="3"/>
  <c r="E180" i="3"/>
  <c r="D180" i="3"/>
  <c r="R179" i="3"/>
  <c r="Q179" i="3"/>
  <c r="P179" i="3"/>
  <c r="F179" i="3"/>
  <c r="E179" i="3"/>
  <c r="D179" i="3"/>
  <c r="R178" i="3"/>
  <c r="Q178" i="3"/>
  <c r="P178" i="3"/>
  <c r="F178" i="3"/>
  <c r="E178" i="3"/>
  <c r="D178" i="3"/>
  <c r="R177" i="3"/>
  <c r="Q177" i="3"/>
  <c r="P177" i="3"/>
  <c r="F177" i="3"/>
  <c r="E177" i="3"/>
  <c r="D177" i="3"/>
  <c r="R176" i="3"/>
  <c r="Q176" i="3"/>
  <c r="P176" i="3"/>
  <c r="F176" i="3"/>
  <c r="E176" i="3"/>
  <c r="D176" i="3"/>
  <c r="R175" i="3"/>
  <c r="Q175" i="3"/>
  <c r="P175" i="3"/>
  <c r="F175" i="3"/>
  <c r="E175" i="3"/>
  <c r="D175" i="3"/>
  <c r="R173" i="3"/>
  <c r="Q173" i="3"/>
  <c r="P173" i="3"/>
  <c r="F173" i="3"/>
  <c r="E173" i="3"/>
  <c r="D173" i="3"/>
  <c r="R172" i="3"/>
  <c r="Q172" i="3"/>
  <c r="P172" i="3"/>
  <c r="F172" i="3"/>
  <c r="E172" i="3"/>
  <c r="D172" i="3"/>
  <c r="R171" i="3"/>
  <c r="Q171" i="3"/>
  <c r="P171" i="3"/>
  <c r="F171" i="3"/>
  <c r="E171" i="3"/>
  <c r="D171" i="3"/>
  <c r="R170" i="3"/>
  <c r="Q170" i="3"/>
  <c r="P170" i="3"/>
  <c r="F170" i="3"/>
  <c r="E170" i="3"/>
  <c r="D170" i="3"/>
  <c r="R169" i="3"/>
  <c r="Q169" i="3"/>
  <c r="P169" i="3"/>
  <c r="F169" i="3"/>
  <c r="E169" i="3"/>
  <c r="D169" i="3"/>
  <c r="R168" i="3"/>
  <c r="Q168" i="3"/>
  <c r="P168" i="3"/>
  <c r="F168" i="3"/>
  <c r="E168" i="3"/>
  <c r="D168" i="3"/>
  <c r="R167" i="3"/>
  <c r="Q167" i="3"/>
  <c r="P167" i="3"/>
  <c r="F167" i="3"/>
  <c r="E167" i="3"/>
  <c r="D167" i="3"/>
  <c r="R166" i="3"/>
  <c r="Q166" i="3"/>
  <c r="P166" i="3"/>
  <c r="F166" i="3"/>
  <c r="E166" i="3"/>
  <c r="D166" i="3"/>
  <c r="R165" i="3"/>
  <c r="Q165" i="3"/>
  <c r="P165" i="3"/>
  <c r="F165" i="3"/>
  <c r="E165" i="3"/>
  <c r="D165" i="3"/>
  <c r="R164" i="3"/>
  <c r="Q164" i="3"/>
  <c r="P164" i="3"/>
  <c r="F164" i="3"/>
  <c r="E164" i="3"/>
  <c r="D164" i="3"/>
  <c r="R163" i="3"/>
  <c r="Q163" i="3"/>
  <c r="P163" i="3"/>
  <c r="F163" i="3"/>
  <c r="E163" i="3"/>
  <c r="D163" i="3"/>
  <c r="R162" i="3"/>
  <c r="Q162" i="3"/>
  <c r="P162" i="3"/>
  <c r="F162" i="3"/>
  <c r="E162" i="3"/>
  <c r="D162" i="3"/>
  <c r="R161" i="3"/>
  <c r="Q161" i="3"/>
  <c r="P161" i="3"/>
  <c r="F161" i="3"/>
  <c r="E161" i="3"/>
  <c r="D161" i="3"/>
  <c r="R160" i="3"/>
  <c r="Q160" i="3"/>
  <c r="P160" i="3"/>
  <c r="F160" i="3"/>
  <c r="E160" i="3"/>
  <c r="D160" i="3"/>
  <c r="R159" i="3"/>
  <c r="Q159" i="3"/>
  <c r="P159" i="3"/>
  <c r="F159" i="3"/>
  <c r="E159" i="3"/>
  <c r="D159" i="3"/>
  <c r="R158" i="3"/>
  <c r="Q158" i="3"/>
  <c r="P158" i="3"/>
  <c r="F158" i="3"/>
  <c r="E158" i="3"/>
  <c r="D158" i="3"/>
  <c r="R157" i="3"/>
  <c r="Q157" i="3"/>
  <c r="P157" i="3"/>
  <c r="F157" i="3"/>
  <c r="E157" i="3"/>
  <c r="D157" i="3"/>
  <c r="R156" i="3"/>
  <c r="Q156" i="3"/>
  <c r="P156" i="3"/>
  <c r="F156" i="3"/>
  <c r="E156" i="3"/>
  <c r="D156" i="3"/>
  <c r="R155" i="3"/>
  <c r="Q155" i="3"/>
  <c r="P155" i="3"/>
  <c r="F155" i="3"/>
  <c r="E155" i="3"/>
  <c r="D155" i="3"/>
  <c r="R154" i="3"/>
  <c r="Q154" i="3"/>
  <c r="P154" i="3"/>
  <c r="F154" i="3"/>
  <c r="E154" i="3"/>
  <c r="D154" i="3"/>
  <c r="R153" i="3"/>
  <c r="Q153" i="3"/>
  <c r="P153" i="3"/>
  <c r="F153" i="3"/>
  <c r="E153" i="3"/>
  <c r="D153" i="3"/>
  <c r="R152" i="3"/>
  <c r="Q152" i="3"/>
  <c r="P152" i="3"/>
  <c r="F152" i="3"/>
  <c r="E152" i="3"/>
  <c r="D152" i="3"/>
  <c r="R151" i="3"/>
  <c r="Q151" i="3"/>
  <c r="P151" i="3"/>
  <c r="F151" i="3"/>
  <c r="E151" i="3"/>
  <c r="D151" i="3"/>
  <c r="R150" i="3"/>
  <c r="Q150" i="3"/>
  <c r="P150" i="3"/>
  <c r="F150" i="3"/>
  <c r="E150" i="3"/>
  <c r="D150" i="3"/>
  <c r="R149" i="3"/>
  <c r="Q149" i="3"/>
  <c r="P149" i="3"/>
  <c r="F149" i="3"/>
  <c r="E149" i="3"/>
  <c r="D149" i="3"/>
  <c r="R148" i="3"/>
  <c r="Q148" i="3"/>
  <c r="P148" i="3"/>
  <c r="F148" i="3"/>
  <c r="E148" i="3"/>
  <c r="D148" i="3"/>
  <c r="R147" i="3"/>
  <c r="Q147" i="3"/>
  <c r="P147" i="3"/>
  <c r="F147" i="3"/>
  <c r="E147" i="3"/>
  <c r="D147" i="3"/>
  <c r="R146" i="3"/>
  <c r="Q146" i="3"/>
  <c r="P146" i="3"/>
  <c r="F146" i="3"/>
  <c r="E146" i="3"/>
  <c r="D146" i="3"/>
  <c r="R145" i="3"/>
  <c r="Q145" i="3"/>
  <c r="P145" i="3"/>
  <c r="F145" i="3"/>
  <c r="E145" i="3"/>
  <c r="D145" i="3"/>
  <c r="R144" i="3"/>
  <c r="Q144" i="3"/>
  <c r="P144" i="3"/>
  <c r="F144" i="3"/>
  <c r="E144" i="3"/>
  <c r="D144" i="3"/>
  <c r="R143" i="3"/>
  <c r="Q143" i="3"/>
  <c r="P143" i="3"/>
  <c r="F143" i="3"/>
  <c r="E143" i="3"/>
  <c r="D143" i="3"/>
  <c r="R142" i="3"/>
  <c r="Q142" i="3"/>
  <c r="P142" i="3"/>
  <c r="F142" i="3"/>
  <c r="E142" i="3"/>
  <c r="D142" i="3"/>
  <c r="R141" i="3"/>
  <c r="Q141" i="3"/>
  <c r="P141" i="3"/>
  <c r="F141" i="3"/>
  <c r="E141" i="3"/>
  <c r="D141" i="3"/>
  <c r="R139" i="3"/>
  <c r="Q139" i="3"/>
  <c r="P139" i="3"/>
  <c r="F139" i="3"/>
  <c r="E139" i="3"/>
  <c r="D139" i="3"/>
  <c r="R138" i="3"/>
  <c r="Q138" i="3"/>
  <c r="P138" i="3"/>
  <c r="F138" i="3"/>
  <c r="E138" i="3"/>
  <c r="D138" i="3"/>
  <c r="R137" i="3"/>
  <c r="Q137" i="3"/>
  <c r="P137" i="3"/>
  <c r="F137" i="3"/>
  <c r="E137" i="3"/>
  <c r="D137" i="3"/>
  <c r="R136" i="3"/>
  <c r="Q136" i="3"/>
  <c r="P136" i="3"/>
  <c r="F136" i="3"/>
  <c r="E136" i="3"/>
  <c r="D136" i="3"/>
  <c r="R135" i="3"/>
  <c r="Q135" i="3"/>
  <c r="P135" i="3"/>
  <c r="F135" i="3"/>
  <c r="E135" i="3"/>
  <c r="D135" i="3"/>
  <c r="R134" i="3"/>
  <c r="Q134" i="3"/>
  <c r="P134" i="3"/>
  <c r="F134" i="3"/>
  <c r="E134" i="3"/>
  <c r="D134" i="3"/>
  <c r="R133" i="3"/>
  <c r="Q133" i="3"/>
  <c r="P133" i="3"/>
  <c r="F133" i="3"/>
  <c r="E133" i="3"/>
  <c r="D133" i="3"/>
  <c r="R132" i="3"/>
  <c r="Q132" i="3"/>
  <c r="P132" i="3"/>
  <c r="F132" i="3"/>
  <c r="E132" i="3"/>
  <c r="D132" i="3"/>
  <c r="R131" i="3"/>
  <c r="Q131" i="3"/>
  <c r="P131" i="3"/>
  <c r="F131" i="3"/>
  <c r="E131" i="3"/>
  <c r="D131" i="3"/>
  <c r="R130" i="3"/>
  <c r="Q130" i="3"/>
  <c r="P130" i="3"/>
  <c r="F130" i="3"/>
  <c r="E130" i="3"/>
  <c r="D130" i="3"/>
  <c r="R129" i="3"/>
  <c r="Q129" i="3"/>
  <c r="P129" i="3"/>
  <c r="F129" i="3"/>
  <c r="E129" i="3"/>
  <c r="D129" i="3"/>
  <c r="R128" i="3"/>
  <c r="Q128" i="3"/>
  <c r="P128" i="3"/>
  <c r="F128" i="3"/>
  <c r="E128" i="3"/>
  <c r="D128" i="3"/>
  <c r="R127" i="3"/>
  <c r="Q127" i="3"/>
  <c r="P127" i="3"/>
  <c r="F127" i="3"/>
  <c r="E127" i="3"/>
  <c r="D127" i="3"/>
  <c r="R126" i="3"/>
  <c r="Q126" i="3"/>
  <c r="P126" i="3"/>
  <c r="F126" i="3"/>
  <c r="E126" i="3"/>
  <c r="D126" i="3"/>
  <c r="R125" i="3"/>
  <c r="Q125" i="3"/>
  <c r="P125" i="3"/>
  <c r="F125" i="3"/>
  <c r="E125" i="3"/>
  <c r="D125" i="3"/>
  <c r="R124" i="3"/>
  <c r="Q124" i="3"/>
  <c r="P124" i="3"/>
  <c r="F124" i="3"/>
  <c r="E124" i="3"/>
  <c r="D124" i="3"/>
  <c r="R123" i="3"/>
  <c r="Q123" i="3"/>
  <c r="P123" i="3"/>
  <c r="F123" i="3"/>
  <c r="E123" i="3"/>
  <c r="D123" i="3"/>
  <c r="R122" i="3"/>
  <c r="Q122" i="3"/>
  <c r="P122" i="3"/>
  <c r="F122" i="3"/>
  <c r="E122" i="3"/>
  <c r="D122" i="3"/>
  <c r="R121" i="3"/>
  <c r="Q121" i="3"/>
  <c r="P121" i="3"/>
  <c r="F121" i="3"/>
  <c r="E121" i="3"/>
  <c r="D121" i="3"/>
  <c r="R120" i="3"/>
  <c r="Q120" i="3"/>
  <c r="P120" i="3"/>
  <c r="F120" i="3"/>
  <c r="E120" i="3"/>
  <c r="D120" i="3"/>
  <c r="R119" i="3"/>
  <c r="Q119" i="3"/>
  <c r="P119" i="3"/>
  <c r="F119" i="3"/>
  <c r="E119" i="3"/>
  <c r="D119" i="3"/>
  <c r="R118" i="3"/>
  <c r="Q118" i="3"/>
  <c r="P118" i="3"/>
  <c r="F118" i="3"/>
  <c r="E118" i="3"/>
  <c r="D118" i="3"/>
  <c r="R117" i="3"/>
  <c r="Q117" i="3"/>
  <c r="P117" i="3"/>
  <c r="F117" i="3"/>
  <c r="E117" i="3"/>
  <c r="D117" i="3"/>
  <c r="R116" i="3"/>
  <c r="Q116" i="3"/>
  <c r="P116" i="3"/>
  <c r="F116" i="3"/>
  <c r="E116" i="3"/>
  <c r="D116" i="3"/>
  <c r="R115" i="3"/>
  <c r="Q115" i="3"/>
  <c r="P115" i="3"/>
  <c r="F115" i="3"/>
  <c r="E115" i="3"/>
  <c r="D115" i="3"/>
  <c r="R114" i="3"/>
  <c r="Q114" i="3"/>
  <c r="P114" i="3"/>
  <c r="F114" i="3"/>
  <c r="E114" i="3"/>
  <c r="D114" i="3"/>
  <c r="R113" i="3"/>
  <c r="Q113" i="3"/>
  <c r="P113" i="3"/>
  <c r="F113" i="3"/>
  <c r="E113" i="3"/>
  <c r="D113" i="3"/>
  <c r="R111" i="3"/>
  <c r="Q111" i="3"/>
  <c r="P111" i="3"/>
  <c r="F111" i="3"/>
  <c r="E111" i="3"/>
  <c r="D111" i="3"/>
  <c r="R110" i="3"/>
  <c r="Q110" i="3"/>
  <c r="P110" i="3"/>
  <c r="F110" i="3"/>
  <c r="E110" i="3"/>
  <c r="D110" i="3"/>
  <c r="R109" i="3"/>
  <c r="Q109" i="3"/>
  <c r="P109" i="3"/>
  <c r="F109" i="3"/>
  <c r="E109" i="3"/>
  <c r="D109" i="3"/>
  <c r="R108" i="3"/>
  <c r="Q108" i="3"/>
  <c r="P108" i="3"/>
  <c r="F108" i="3"/>
  <c r="E108" i="3"/>
  <c r="D108" i="3"/>
  <c r="R107" i="3"/>
  <c r="Q107" i="3"/>
  <c r="P107" i="3"/>
  <c r="F107" i="3"/>
  <c r="E107" i="3"/>
  <c r="D107" i="3"/>
  <c r="R106" i="3"/>
  <c r="Q106" i="3"/>
  <c r="P106" i="3"/>
  <c r="F106" i="3"/>
  <c r="E106" i="3"/>
  <c r="D106" i="3"/>
  <c r="R105" i="3"/>
  <c r="Q105" i="3"/>
  <c r="P105" i="3"/>
  <c r="F105" i="3"/>
  <c r="E105" i="3"/>
  <c r="D105" i="3"/>
  <c r="R104" i="3"/>
  <c r="Q104" i="3"/>
  <c r="P104" i="3"/>
  <c r="F104" i="3"/>
  <c r="E104" i="3"/>
  <c r="D104" i="3"/>
  <c r="R103" i="3"/>
  <c r="Q103" i="3"/>
  <c r="P103" i="3"/>
  <c r="F103" i="3"/>
  <c r="E103" i="3"/>
  <c r="D103" i="3"/>
  <c r="R102" i="3"/>
  <c r="Q102" i="3"/>
  <c r="P102" i="3"/>
  <c r="F102" i="3"/>
  <c r="E102" i="3"/>
  <c r="D102" i="3"/>
  <c r="R101" i="3"/>
  <c r="Q101" i="3"/>
  <c r="P101" i="3"/>
  <c r="F101" i="3"/>
  <c r="E101" i="3"/>
  <c r="D101" i="3"/>
  <c r="R100" i="3"/>
  <c r="Q100" i="3"/>
  <c r="P100" i="3"/>
  <c r="F100" i="3"/>
  <c r="E100" i="3"/>
  <c r="D100" i="3"/>
  <c r="R99" i="3"/>
  <c r="Q99" i="3"/>
  <c r="P99" i="3"/>
  <c r="F99" i="3"/>
  <c r="E99" i="3"/>
  <c r="D99" i="3"/>
  <c r="R98" i="3"/>
  <c r="Q98" i="3"/>
  <c r="P98" i="3"/>
  <c r="F98" i="3"/>
  <c r="E98" i="3"/>
  <c r="D98" i="3"/>
  <c r="R97" i="3"/>
  <c r="Q97" i="3"/>
  <c r="P97" i="3"/>
  <c r="F97" i="3"/>
  <c r="E97" i="3"/>
  <c r="D97" i="3"/>
  <c r="R96" i="3"/>
  <c r="Q96" i="3"/>
  <c r="P96" i="3"/>
  <c r="F96" i="3"/>
  <c r="E96" i="3"/>
  <c r="D96" i="3"/>
  <c r="R95" i="3"/>
  <c r="Q95" i="3"/>
  <c r="P95" i="3"/>
  <c r="F95" i="3"/>
  <c r="E95" i="3"/>
  <c r="D95" i="3"/>
  <c r="R94" i="3"/>
  <c r="Q94" i="3"/>
  <c r="P94" i="3"/>
  <c r="F94" i="3"/>
  <c r="E94" i="3"/>
  <c r="D94" i="3"/>
  <c r="R93" i="3"/>
  <c r="Q93" i="3"/>
  <c r="P93" i="3"/>
  <c r="F93" i="3"/>
  <c r="E93" i="3"/>
  <c r="D93" i="3"/>
  <c r="R92" i="3"/>
  <c r="Q92" i="3"/>
  <c r="P92" i="3"/>
  <c r="F92" i="3"/>
  <c r="E92" i="3"/>
  <c r="D92" i="3"/>
  <c r="R91" i="3"/>
  <c r="Q91" i="3"/>
  <c r="P91" i="3"/>
  <c r="F91" i="3"/>
  <c r="E91" i="3"/>
  <c r="D91" i="3"/>
  <c r="R90" i="3"/>
  <c r="Q90" i="3"/>
  <c r="P90" i="3"/>
  <c r="F90" i="3"/>
  <c r="E90" i="3"/>
  <c r="D90" i="3"/>
  <c r="R89" i="3"/>
  <c r="Q89" i="3"/>
  <c r="P89" i="3"/>
  <c r="F89" i="3"/>
  <c r="E89" i="3"/>
  <c r="D89" i="3"/>
  <c r="R88" i="3"/>
  <c r="Q88" i="3"/>
  <c r="P88" i="3"/>
  <c r="F88" i="3"/>
  <c r="E88" i="3"/>
  <c r="D88" i="3"/>
  <c r="R87" i="3"/>
  <c r="Q87" i="3"/>
  <c r="P87" i="3"/>
  <c r="F87" i="3"/>
  <c r="E87" i="3"/>
  <c r="D87" i="3"/>
  <c r="R86" i="3"/>
  <c r="Q86" i="3"/>
  <c r="P86" i="3"/>
  <c r="F86" i="3"/>
  <c r="E86" i="3"/>
  <c r="D86" i="3"/>
  <c r="R85" i="3"/>
  <c r="Q85" i="3"/>
  <c r="P85" i="3"/>
  <c r="F85" i="3"/>
  <c r="E85" i="3"/>
  <c r="D85" i="3"/>
  <c r="R84" i="3"/>
  <c r="Q84" i="3"/>
  <c r="P84" i="3"/>
  <c r="F84" i="3"/>
  <c r="E84" i="3"/>
  <c r="D84" i="3"/>
  <c r="R83" i="3"/>
  <c r="Q83" i="3"/>
  <c r="P83" i="3"/>
  <c r="F83" i="3"/>
  <c r="E83" i="3"/>
  <c r="D83" i="3"/>
  <c r="R82" i="3"/>
  <c r="Q82" i="3"/>
  <c r="P82" i="3"/>
  <c r="F82" i="3"/>
  <c r="E82" i="3"/>
  <c r="D82" i="3"/>
  <c r="R81" i="3"/>
  <c r="Q81" i="3"/>
  <c r="P81" i="3"/>
  <c r="F81" i="3"/>
  <c r="E81" i="3"/>
  <c r="D81" i="3"/>
  <c r="R79" i="3"/>
  <c r="Q79" i="3"/>
  <c r="P79" i="3"/>
  <c r="F79" i="3"/>
  <c r="E79" i="3"/>
  <c r="D79" i="3"/>
  <c r="R78" i="3"/>
  <c r="Q78" i="3"/>
  <c r="P78" i="3"/>
  <c r="F78" i="3"/>
  <c r="E78" i="3"/>
  <c r="D78" i="3"/>
  <c r="R77" i="3"/>
  <c r="Q77" i="3"/>
  <c r="P77" i="3"/>
  <c r="F77" i="3"/>
  <c r="E77" i="3"/>
  <c r="D77" i="3"/>
  <c r="R76" i="3"/>
  <c r="Q76" i="3"/>
  <c r="P76" i="3"/>
  <c r="F76" i="3"/>
  <c r="E76" i="3"/>
  <c r="D76" i="3"/>
  <c r="R75" i="3"/>
  <c r="Q75" i="3"/>
  <c r="P75" i="3"/>
  <c r="F75" i="3"/>
  <c r="E75" i="3"/>
  <c r="D75" i="3"/>
  <c r="R74" i="3"/>
  <c r="Q74" i="3"/>
  <c r="P74" i="3"/>
  <c r="F74" i="3"/>
  <c r="E74" i="3"/>
  <c r="D74" i="3"/>
  <c r="R73" i="3"/>
  <c r="Q73" i="3"/>
  <c r="P73" i="3"/>
  <c r="F73" i="3"/>
  <c r="E73" i="3"/>
  <c r="D73" i="3"/>
  <c r="R71" i="3"/>
  <c r="Q71" i="3"/>
  <c r="P71" i="3"/>
  <c r="F71" i="3"/>
  <c r="E71" i="3"/>
  <c r="D71" i="3"/>
  <c r="R70" i="3"/>
  <c r="Q70" i="3"/>
  <c r="P70" i="3"/>
  <c r="F70" i="3"/>
  <c r="E70" i="3"/>
  <c r="D70" i="3"/>
  <c r="R69" i="3"/>
  <c r="Q69" i="3"/>
  <c r="P69" i="3"/>
  <c r="F69" i="3"/>
  <c r="E69" i="3"/>
  <c r="D69" i="3"/>
  <c r="R68" i="3"/>
  <c r="Q68" i="3"/>
  <c r="P68" i="3"/>
  <c r="F68" i="3"/>
  <c r="E68" i="3"/>
  <c r="D68" i="3"/>
  <c r="R67" i="3"/>
  <c r="Q67" i="3"/>
  <c r="P67" i="3"/>
  <c r="F67" i="3"/>
  <c r="E67" i="3"/>
  <c r="D67" i="3"/>
  <c r="R66" i="3"/>
  <c r="Q66" i="3"/>
  <c r="P66" i="3"/>
  <c r="F66" i="3"/>
  <c r="E66" i="3"/>
  <c r="D66" i="3"/>
  <c r="R65" i="3"/>
  <c r="Q65" i="3"/>
  <c r="P65" i="3"/>
  <c r="F65" i="3"/>
  <c r="E65" i="3"/>
  <c r="D65" i="3"/>
  <c r="R64" i="3"/>
  <c r="Q64" i="3"/>
  <c r="P64" i="3"/>
  <c r="F64" i="3"/>
  <c r="E64" i="3"/>
  <c r="D64" i="3"/>
  <c r="R63" i="3"/>
  <c r="Q63" i="3"/>
  <c r="P63" i="3"/>
  <c r="F63" i="3"/>
  <c r="E63" i="3"/>
  <c r="D63" i="3"/>
  <c r="R62" i="3"/>
  <c r="Q62" i="3"/>
  <c r="P62" i="3"/>
  <c r="F62" i="3"/>
  <c r="E62" i="3"/>
  <c r="D62" i="3"/>
  <c r="R61" i="3"/>
  <c r="Q61" i="3"/>
  <c r="P61" i="3"/>
  <c r="F61" i="3"/>
  <c r="E61" i="3"/>
  <c r="D61" i="3"/>
  <c r="R60" i="3"/>
  <c r="Q60" i="3"/>
  <c r="P60" i="3"/>
  <c r="F60" i="3"/>
  <c r="E60" i="3"/>
  <c r="D60" i="3"/>
  <c r="R59" i="3"/>
  <c r="Q59" i="3"/>
  <c r="P59" i="3"/>
  <c r="F59" i="3"/>
  <c r="E59" i="3"/>
  <c r="D59" i="3"/>
  <c r="R58" i="3"/>
  <c r="Q58" i="3"/>
  <c r="P58" i="3"/>
  <c r="F58" i="3"/>
  <c r="E58" i="3"/>
  <c r="D58" i="3"/>
  <c r="R56" i="3"/>
  <c r="Q56" i="3"/>
  <c r="P56" i="3"/>
  <c r="F56" i="3"/>
  <c r="E56" i="3"/>
  <c r="D56" i="3"/>
  <c r="R55" i="3"/>
  <c r="Q55" i="3"/>
  <c r="P55" i="3"/>
  <c r="F55" i="3"/>
  <c r="E55" i="3"/>
  <c r="D55" i="3"/>
  <c r="R54" i="3"/>
  <c r="Q54" i="3"/>
  <c r="P54" i="3"/>
  <c r="F54" i="3"/>
  <c r="E54" i="3"/>
  <c r="D54" i="3"/>
  <c r="R53" i="3"/>
  <c r="Q53" i="3"/>
  <c r="P53" i="3"/>
  <c r="F53" i="3"/>
  <c r="E53" i="3"/>
  <c r="D53" i="3"/>
  <c r="R52" i="3"/>
  <c r="Q52" i="3"/>
  <c r="P52" i="3"/>
  <c r="F52" i="3"/>
  <c r="E52" i="3"/>
  <c r="D52" i="3"/>
  <c r="R51" i="3"/>
  <c r="Q51" i="3"/>
  <c r="P51" i="3"/>
  <c r="F51" i="3"/>
  <c r="E51" i="3"/>
  <c r="D51" i="3"/>
  <c r="R50" i="3"/>
  <c r="Q50" i="3"/>
  <c r="P50" i="3"/>
  <c r="F50" i="3"/>
  <c r="E50" i="3"/>
  <c r="D50" i="3"/>
  <c r="R49" i="3"/>
  <c r="Q49" i="3"/>
  <c r="P49" i="3"/>
  <c r="F49" i="3"/>
  <c r="E49" i="3"/>
  <c r="D49" i="3"/>
  <c r="R48" i="3"/>
  <c r="Q48" i="3"/>
  <c r="P48" i="3"/>
  <c r="F48" i="3"/>
  <c r="E48" i="3"/>
  <c r="D48" i="3"/>
  <c r="R47" i="3"/>
  <c r="Q47" i="3"/>
  <c r="P47" i="3"/>
  <c r="F47" i="3"/>
  <c r="E47" i="3"/>
  <c r="D47" i="3"/>
  <c r="R46" i="3"/>
  <c r="Q46" i="3"/>
  <c r="P46" i="3"/>
  <c r="F46" i="3"/>
  <c r="E46" i="3"/>
  <c r="D46" i="3"/>
  <c r="R45" i="3"/>
  <c r="Q45" i="3"/>
  <c r="P45" i="3"/>
  <c r="F45" i="3"/>
  <c r="E45" i="3"/>
  <c r="D45" i="3"/>
  <c r="R44" i="3"/>
  <c r="Q44" i="3"/>
  <c r="P44" i="3"/>
  <c r="F44" i="3"/>
  <c r="E44" i="3"/>
  <c r="D44" i="3"/>
  <c r="R43" i="3"/>
  <c r="Q43" i="3"/>
  <c r="P43" i="3"/>
  <c r="F43" i="3"/>
  <c r="E43" i="3"/>
  <c r="D43" i="3"/>
  <c r="R42" i="3"/>
  <c r="Q42" i="3"/>
  <c r="P42" i="3"/>
  <c r="F42" i="3"/>
  <c r="E42" i="3"/>
  <c r="D42" i="3"/>
  <c r="R40" i="3"/>
  <c r="Q40" i="3"/>
  <c r="P40" i="3"/>
  <c r="F40" i="3"/>
  <c r="E40" i="3"/>
  <c r="D40" i="3"/>
  <c r="R39" i="3"/>
  <c r="Q39" i="3"/>
  <c r="P39" i="3"/>
  <c r="F39" i="3"/>
  <c r="E39" i="3"/>
  <c r="D39" i="3"/>
  <c r="R38" i="3"/>
  <c r="Q38" i="3"/>
  <c r="P38" i="3"/>
  <c r="F38" i="3"/>
  <c r="E38" i="3"/>
  <c r="D38" i="3"/>
  <c r="R37" i="3"/>
  <c r="Q37" i="3"/>
  <c r="P37" i="3"/>
  <c r="F37" i="3"/>
  <c r="E37" i="3"/>
  <c r="D37" i="3"/>
  <c r="R35" i="3"/>
  <c r="Q35" i="3"/>
  <c r="P35" i="3"/>
  <c r="F35" i="3"/>
  <c r="E35" i="3"/>
  <c r="D35" i="3"/>
  <c r="R34" i="3"/>
  <c r="Q34" i="3"/>
  <c r="P34" i="3"/>
  <c r="F34" i="3"/>
  <c r="E34" i="3"/>
  <c r="D34" i="3"/>
  <c r="R33" i="3"/>
  <c r="Q33" i="3"/>
  <c r="P33" i="3"/>
  <c r="F33" i="3"/>
  <c r="E33" i="3"/>
  <c r="D33" i="3"/>
  <c r="R32" i="3"/>
  <c r="Q32" i="3"/>
  <c r="P32" i="3"/>
  <c r="F32" i="3"/>
  <c r="E32" i="3"/>
  <c r="D32" i="3"/>
  <c r="R31" i="3"/>
  <c r="Q31" i="3"/>
  <c r="P31" i="3"/>
  <c r="F31" i="3"/>
  <c r="E31" i="3"/>
  <c r="D31" i="3"/>
  <c r="R30" i="3"/>
  <c r="Q30" i="3"/>
  <c r="P30" i="3"/>
  <c r="F30" i="3"/>
  <c r="E30" i="3"/>
  <c r="D30" i="3"/>
  <c r="R29" i="3"/>
  <c r="Q29" i="3"/>
  <c r="P29" i="3"/>
  <c r="F29" i="3"/>
  <c r="E29" i="3"/>
  <c r="D29" i="3"/>
  <c r="R28" i="3"/>
  <c r="Q28" i="3"/>
  <c r="P28" i="3"/>
  <c r="F28" i="3"/>
  <c r="E28" i="3"/>
  <c r="D28" i="3"/>
  <c r="R27" i="3"/>
  <c r="Q27" i="3"/>
  <c r="P27" i="3"/>
  <c r="F27" i="3"/>
  <c r="E27" i="3"/>
  <c r="D27" i="3"/>
  <c r="R26" i="3"/>
  <c r="Q26" i="3"/>
  <c r="P26" i="3"/>
  <c r="F26" i="3"/>
  <c r="E26" i="3"/>
  <c r="D26" i="3"/>
  <c r="R25" i="3"/>
  <c r="Q25" i="3"/>
  <c r="P25" i="3"/>
  <c r="F25" i="3"/>
  <c r="E25" i="3"/>
  <c r="D25" i="3"/>
  <c r="R24" i="3"/>
  <c r="Q24" i="3"/>
  <c r="P24" i="3"/>
  <c r="F24" i="3"/>
  <c r="E24" i="3"/>
  <c r="D24" i="3"/>
  <c r="R23" i="3"/>
  <c r="Q23" i="3"/>
  <c r="P23" i="3"/>
  <c r="F23" i="3"/>
  <c r="E23" i="3"/>
  <c r="D23" i="3"/>
  <c r="R22" i="3"/>
  <c r="Q22" i="3"/>
  <c r="P22" i="3"/>
  <c r="F22" i="3"/>
  <c r="E22" i="3"/>
  <c r="D22" i="3"/>
  <c r="R21" i="3"/>
  <c r="Q21" i="3"/>
  <c r="P21" i="3"/>
  <c r="F21" i="3"/>
  <c r="E21" i="3"/>
  <c r="D21" i="3"/>
  <c r="R20" i="3"/>
  <c r="Q20" i="3"/>
  <c r="P20" i="3"/>
  <c r="F20" i="3"/>
  <c r="E20" i="3"/>
  <c r="D20" i="3"/>
  <c r="R19" i="3"/>
  <c r="Q19" i="3"/>
  <c r="P19" i="3"/>
  <c r="F19" i="3"/>
  <c r="E19" i="3"/>
  <c r="D19" i="3"/>
  <c r="R18" i="3"/>
  <c r="Q18" i="3"/>
  <c r="P18" i="3"/>
  <c r="F18" i="3"/>
  <c r="E18" i="3"/>
  <c r="D18" i="3"/>
  <c r="R181" i="4"/>
  <c r="Q181" i="4"/>
  <c r="P181" i="4"/>
  <c r="F181" i="4"/>
  <c r="E181" i="4"/>
  <c r="D181" i="4"/>
  <c r="R180" i="4"/>
  <c r="Q180" i="4"/>
  <c r="P180" i="4"/>
  <c r="F180" i="4"/>
  <c r="E180" i="4"/>
  <c r="D180" i="4"/>
  <c r="R179" i="4"/>
  <c r="Q179" i="4"/>
  <c r="P179" i="4"/>
  <c r="F179" i="4"/>
  <c r="E179" i="4"/>
  <c r="D179" i="4"/>
  <c r="R178" i="4"/>
  <c r="Q178" i="4"/>
  <c r="P178" i="4"/>
  <c r="F178" i="4"/>
  <c r="E178" i="4"/>
  <c r="D178" i="4"/>
  <c r="R177" i="4"/>
  <c r="Q177" i="4"/>
  <c r="P177" i="4"/>
  <c r="F177" i="4"/>
  <c r="E177" i="4"/>
  <c r="D177" i="4"/>
  <c r="R176" i="4"/>
  <c r="Q176" i="4"/>
  <c r="P176" i="4"/>
  <c r="F176" i="4"/>
  <c r="E176" i="4"/>
  <c r="D176" i="4"/>
  <c r="R175" i="4"/>
  <c r="Q175" i="4"/>
  <c r="P175" i="4"/>
  <c r="F175" i="4"/>
  <c r="E175" i="4"/>
  <c r="D175" i="4"/>
  <c r="R174" i="4"/>
  <c r="Q174" i="4"/>
  <c r="P174" i="4"/>
  <c r="F174" i="4"/>
  <c r="E174" i="4"/>
  <c r="D174" i="4"/>
  <c r="R173" i="4"/>
  <c r="Q173" i="4"/>
  <c r="P173" i="4"/>
  <c r="F173" i="4"/>
  <c r="E173" i="4"/>
  <c r="D173" i="4"/>
  <c r="R172" i="4"/>
  <c r="Q172" i="4"/>
  <c r="P172" i="4"/>
  <c r="F172" i="4"/>
  <c r="E172" i="4"/>
  <c r="D172" i="4"/>
  <c r="R171" i="4"/>
  <c r="Q171" i="4"/>
  <c r="P171" i="4"/>
  <c r="F171" i="4"/>
  <c r="E171" i="4"/>
  <c r="D171" i="4"/>
  <c r="R170" i="4"/>
  <c r="Q170" i="4"/>
  <c r="P170" i="4"/>
  <c r="F170" i="4"/>
  <c r="E170" i="4"/>
  <c r="D170" i="4"/>
  <c r="R169" i="4"/>
  <c r="Q169" i="4"/>
  <c r="P169" i="4"/>
  <c r="F169" i="4"/>
  <c r="E169" i="4"/>
  <c r="D169" i="4"/>
  <c r="R168" i="4"/>
  <c r="Q168" i="4"/>
  <c r="P168" i="4"/>
  <c r="F168" i="4"/>
  <c r="E168" i="4"/>
  <c r="D168" i="4"/>
  <c r="R167" i="4"/>
  <c r="Q167" i="4"/>
  <c r="P167" i="4"/>
  <c r="F167" i="4"/>
  <c r="E167" i="4"/>
  <c r="D167" i="4"/>
  <c r="R166" i="4"/>
  <c r="Q166" i="4"/>
  <c r="P166" i="4"/>
  <c r="F166" i="4"/>
  <c r="E166" i="4"/>
  <c r="D166" i="4"/>
  <c r="R165" i="4"/>
  <c r="Q165" i="4"/>
  <c r="P165" i="4"/>
  <c r="F165" i="4"/>
  <c r="E165" i="4"/>
  <c r="D165" i="4"/>
  <c r="R164" i="4"/>
  <c r="Q164" i="4"/>
  <c r="P164" i="4"/>
  <c r="F164" i="4"/>
  <c r="E164" i="4"/>
  <c r="D164" i="4"/>
  <c r="R163" i="4"/>
  <c r="Q163" i="4"/>
  <c r="P163" i="4"/>
  <c r="F163" i="4"/>
  <c r="E163" i="4"/>
  <c r="D163" i="4"/>
  <c r="R162" i="4"/>
  <c r="Q162" i="4"/>
  <c r="P162" i="4"/>
  <c r="F162" i="4"/>
  <c r="E162" i="4"/>
  <c r="D162" i="4"/>
  <c r="R161" i="4"/>
  <c r="Q161" i="4"/>
  <c r="P161" i="4"/>
  <c r="F161" i="4"/>
  <c r="E161" i="4"/>
  <c r="D161" i="4"/>
  <c r="R160" i="4"/>
  <c r="Q160" i="4"/>
  <c r="P160" i="4"/>
  <c r="F160" i="4"/>
  <c r="E160" i="4"/>
  <c r="D160" i="4"/>
  <c r="R159" i="4"/>
  <c r="Q159" i="4"/>
  <c r="P159" i="4"/>
  <c r="F159" i="4"/>
  <c r="E159" i="4"/>
  <c r="D159" i="4"/>
  <c r="R158" i="4"/>
  <c r="Q158" i="4"/>
  <c r="P158" i="4"/>
  <c r="F158" i="4"/>
  <c r="E158" i="4"/>
  <c r="D158" i="4"/>
  <c r="R157" i="4"/>
  <c r="Q157" i="4"/>
  <c r="P157" i="4"/>
  <c r="F157" i="4"/>
  <c r="E157" i="4"/>
  <c r="D157" i="4"/>
  <c r="R156" i="4"/>
  <c r="Q156" i="4"/>
  <c r="P156" i="4"/>
  <c r="F156" i="4"/>
  <c r="E156" i="4"/>
  <c r="D156" i="4"/>
  <c r="R155" i="4"/>
  <c r="Q155" i="4"/>
  <c r="P155" i="4"/>
  <c r="F155" i="4"/>
  <c r="E155" i="4"/>
  <c r="D155" i="4"/>
  <c r="R154" i="4"/>
  <c r="Q154" i="4"/>
  <c r="P154" i="4"/>
  <c r="F154" i="4"/>
  <c r="E154" i="4"/>
  <c r="D154" i="4"/>
  <c r="R153" i="4"/>
  <c r="Q153" i="4"/>
  <c r="P153" i="4"/>
  <c r="F153" i="4"/>
  <c r="E153" i="4"/>
  <c r="D153" i="4"/>
  <c r="R152" i="4"/>
  <c r="Q152" i="4"/>
  <c r="P152" i="4"/>
  <c r="F152" i="4"/>
  <c r="E152" i="4"/>
  <c r="D152" i="4"/>
  <c r="R151" i="4"/>
  <c r="Q151" i="4"/>
  <c r="P151" i="4"/>
  <c r="F151" i="4"/>
  <c r="E151" i="4"/>
  <c r="D151" i="4"/>
  <c r="R150" i="4"/>
  <c r="Q150" i="4"/>
  <c r="P150" i="4"/>
  <c r="F150" i="4"/>
  <c r="E150" i="4"/>
  <c r="D150" i="4"/>
  <c r="R149" i="4"/>
  <c r="Q149" i="4"/>
  <c r="P149" i="4"/>
  <c r="F149" i="4"/>
  <c r="E149" i="4"/>
  <c r="D149" i="4"/>
  <c r="R148" i="4"/>
  <c r="Q148" i="4"/>
  <c r="P148" i="4"/>
  <c r="F148" i="4"/>
  <c r="E148" i="4"/>
  <c r="D148" i="4"/>
  <c r="R147" i="4"/>
  <c r="Q147" i="4"/>
  <c r="P147" i="4"/>
  <c r="F147" i="4"/>
  <c r="E147" i="4"/>
  <c r="D147" i="4"/>
  <c r="R146" i="4"/>
  <c r="Q146" i="4"/>
  <c r="P146" i="4"/>
  <c r="F146" i="4"/>
  <c r="E146" i="4"/>
  <c r="D146" i="4"/>
  <c r="R145" i="4"/>
  <c r="Q145" i="4"/>
  <c r="P145" i="4"/>
  <c r="F145" i="4"/>
  <c r="E145" i="4"/>
  <c r="D145" i="4"/>
  <c r="R144" i="4"/>
  <c r="Q144" i="4"/>
  <c r="P144" i="4"/>
  <c r="F144" i="4"/>
  <c r="E144" i="4"/>
  <c r="D144" i="4"/>
  <c r="R143" i="4"/>
  <c r="Q143" i="4"/>
  <c r="P143" i="4"/>
  <c r="F143" i="4"/>
  <c r="E143" i="4"/>
  <c r="D143" i="4"/>
  <c r="R142" i="4"/>
  <c r="Q142" i="4"/>
  <c r="P142" i="4"/>
  <c r="F142" i="4"/>
  <c r="E142" i="4"/>
  <c r="D142" i="4"/>
  <c r="R141" i="4"/>
  <c r="Q141" i="4"/>
  <c r="P141" i="4"/>
  <c r="F141" i="4"/>
  <c r="E141" i="4"/>
  <c r="D141" i="4"/>
  <c r="R140" i="4"/>
  <c r="Q140" i="4"/>
  <c r="P140" i="4"/>
  <c r="F140" i="4"/>
  <c r="E140" i="4"/>
  <c r="D140" i="4"/>
  <c r="R139" i="4"/>
  <c r="Q139" i="4"/>
  <c r="P139" i="4"/>
  <c r="F139" i="4"/>
  <c r="E139" i="4"/>
  <c r="D139" i="4"/>
  <c r="R138" i="4"/>
  <c r="Q138" i="4"/>
  <c r="P138" i="4"/>
  <c r="F138" i="4"/>
  <c r="E138" i="4"/>
  <c r="D138" i="4"/>
  <c r="R137" i="4"/>
  <c r="Q137" i="4"/>
  <c r="P137" i="4"/>
  <c r="F137" i="4"/>
  <c r="E137" i="4"/>
  <c r="D137" i="4"/>
  <c r="R136" i="4"/>
  <c r="Q136" i="4"/>
  <c r="P136" i="4"/>
  <c r="F136" i="4"/>
  <c r="E136" i="4"/>
  <c r="D136" i="4"/>
  <c r="R135" i="4"/>
  <c r="Q135" i="4"/>
  <c r="P135" i="4"/>
  <c r="F135" i="4"/>
  <c r="E135" i="4"/>
  <c r="D135" i="4"/>
  <c r="R134" i="4"/>
  <c r="Q134" i="4"/>
  <c r="P134" i="4"/>
  <c r="F134" i="4"/>
  <c r="E134" i="4"/>
  <c r="D134" i="4"/>
  <c r="R133" i="4"/>
  <c r="Q133" i="4"/>
  <c r="P133" i="4"/>
  <c r="F133" i="4"/>
  <c r="E133" i="4"/>
  <c r="D133" i="4"/>
  <c r="R132" i="4"/>
  <c r="Q132" i="4"/>
  <c r="P132" i="4"/>
  <c r="F132" i="4"/>
  <c r="E132" i="4"/>
  <c r="D132" i="4"/>
  <c r="R131" i="4"/>
  <c r="Q131" i="4"/>
  <c r="P131" i="4"/>
  <c r="F131" i="4"/>
  <c r="E131" i="4"/>
  <c r="D131" i="4"/>
  <c r="R130" i="4"/>
  <c r="Q130" i="4"/>
  <c r="P130" i="4"/>
  <c r="F130" i="4"/>
  <c r="E130" i="4"/>
  <c r="D130" i="4"/>
  <c r="R129" i="4"/>
  <c r="Q129" i="4"/>
  <c r="P129" i="4"/>
  <c r="F129" i="4"/>
  <c r="E129" i="4"/>
  <c r="D129" i="4"/>
  <c r="R128" i="4"/>
  <c r="Q128" i="4"/>
  <c r="P128" i="4"/>
  <c r="F128" i="4"/>
  <c r="E128" i="4"/>
  <c r="D128" i="4"/>
  <c r="R127" i="4"/>
  <c r="Q127" i="4"/>
  <c r="P127" i="4"/>
  <c r="F127" i="4"/>
  <c r="E127" i="4"/>
  <c r="D127" i="4"/>
  <c r="R126" i="4"/>
  <c r="Q126" i="4"/>
  <c r="P126" i="4"/>
  <c r="F126" i="4"/>
  <c r="E126" i="4"/>
  <c r="D126" i="4"/>
  <c r="R125" i="4"/>
  <c r="Q125" i="4"/>
  <c r="P125" i="4"/>
  <c r="F125" i="4"/>
  <c r="E125" i="4"/>
  <c r="D125" i="4"/>
  <c r="R124" i="4"/>
  <c r="Q124" i="4"/>
  <c r="P124" i="4"/>
  <c r="F124" i="4"/>
  <c r="E124" i="4"/>
  <c r="D124" i="4"/>
  <c r="R123" i="4"/>
  <c r="Q123" i="4"/>
  <c r="P123" i="4"/>
  <c r="F123" i="4"/>
  <c r="E123" i="4"/>
  <c r="D123" i="4"/>
  <c r="R122" i="4"/>
  <c r="Q122" i="4"/>
  <c r="P122" i="4"/>
  <c r="F122" i="4"/>
  <c r="E122" i="4"/>
  <c r="D122" i="4"/>
  <c r="R121" i="4"/>
  <c r="Q121" i="4"/>
  <c r="P121" i="4"/>
  <c r="F121" i="4"/>
  <c r="E121" i="4"/>
  <c r="D121" i="4"/>
  <c r="R120" i="4"/>
  <c r="Q120" i="4"/>
  <c r="P120" i="4"/>
  <c r="F120" i="4"/>
  <c r="E120" i="4"/>
  <c r="D120" i="4"/>
  <c r="R119" i="4"/>
  <c r="Q119" i="4"/>
  <c r="P119" i="4"/>
  <c r="F119" i="4"/>
  <c r="E119" i="4"/>
  <c r="D119" i="4"/>
  <c r="R118" i="4"/>
  <c r="Q118" i="4"/>
  <c r="P118" i="4"/>
  <c r="F118" i="4"/>
  <c r="E118" i="4"/>
  <c r="D118" i="4"/>
  <c r="R117" i="4"/>
  <c r="Q117" i="4"/>
  <c r="P117" i="4"/>
  <c r="F117" i="4"/>
  <c r="E117" i="4"/>
  <c r="D117" i="4"/>
  <c r="R116" i="4"/>
  <c r="Q116" i="4"/>
  <c r="P116" i="4"/>
  <c r="F116" i="4"/>
  <c r="E116" i="4"/>
  <c r="D116" i="4"/>
  <c r="R115" i="4"/>
  <c r="Q115" i="4"/>
  <c r="P115" i="4"/>
  <c r="F115" i="4"/>
  <c r="E115" i="4"/>
  <c r="D115" i="4"/>
  <c r="R114" i="4"/>
  <c r="Q114" i="4"/>
  <c r="P114" i="4"/>
  <c r="F114" i="4"/>
  <c r="E114" i="4"/>
  <c r="D114" i="4"/>
  <c r="R113" i="4"/>
  <c r="Q113" i="4"/>
  <c r="P113" i="4"/>
  <c r="F113" i="4"/>
  <c r="E113" i="4"/>
  <c r="D113" i="4"/>
  <c r="R112" i="4"/>
  <c r="Q112" i="4"/>
  <c r="P112" i="4"/>
  <c r="F112" i="4"/>
  <c r="E112" i="4"/>
  <c r="D112" i="4"/>
  <c r="R111" i="4"/>
  <c r="Q111" i="4"/>
  <c r="P111" i="4"/>
  <c r="F111" i="4"/>
  <c r="E111" i="4"/>
  <c r="D111" i="4"/>
  <c r="R110" i="4"/>
  <c r="Q110" i="4"/>
  <c r="P110" i="4"/>
  <c r="F110" i="4"/>
  <c r="E110" i="4"/>
  <c r="D110" i="4"/>
  <c r="R109" i="4"/>
  <c r="Q109" i="4"/>
  <c r="P109" i="4"/>
  <c r="F109" i="4"/>
  <c r="E109" i="4"/>
  <c r="D109" i="4"/>
  <c r="R108" i="4"/>
  <c r="Q108" i="4"/>
  <c r="P108" i="4"/>
  <c r="F108" i="4"/>
  <c r="E108" i="4"/>
  <c r="D108" i="4"/>
  <c r="R107" i="4"/>
  <c r="Q107" i="4"/>
  <c r="P107" i="4"/>
  <c r="F107" i="4"/>
  <c r="E107" i="4"/>
  <c r="D107" i="4"/>
  <c r="R106" i="4"/>
  <c r="Q106" i="4"/>
  <c r="P106" i="4"/>
  <c r="F106" i="4"/>
  <c r="E106" i="4"/>
  <c r="D106" i="4"/>
  <c r="R105" i="4"/>
  <c r="Q105" i="4"/>
  <c r="P105" i="4"/>
  <c r="F105" i="4"/>
  <c r="E105" i="4"/>
  <c r="D105" i="4"/>
  <c r="R104" i="4"/>
  <c r="Q104" i="4"/>
  <c r="P104" i="4"/>
  <c r="F104" i="4"/>
  <c r="E104" i="4"/>
  <c r="D104" i="4"/>
  <c r="R103" i="4"/>
  <c r="Q103" i="4"/>
  <c r="P103" i="4"/>
  <c r="F103" i="4"/>
  <c r="E103" i="4"/>
  <c r="D103" i="4"/>
  <c r="R102" i="4"/>
  <c r="Q102" i="4"/>
  <c r="P102" i="4"/>
  <c r="F102" i="4"/>
  <c r="E102" i="4"/>
  <c r="D102" i="4"/>
  <c r="R101" i="4"/>
  <c r="Q101" i="4"/>
  <c r="P101" i="4"/>
  <c r="F101" i="4"/>
  <c r="E101" i="4"/>
  <c r="D101" i="4"/>
  <c r="R100" i="4"/>
  <c r="Q100" i="4"/>
  <c r="P100" i="4"/>
  <c r="F100" i="4"/>
  <c r="E100" i="4"/>
  <c r="D100" i="4"/>
  <c r="R99" i="4"/>
  <c r="Q99" i="4"/>
  <c r="P99" i="4"/>
  <c r="F99" i="4"/>
  <c r="E99" i="4"/>
  <c r="D99" i="4"/>
  <c r="R98" i="4"/>
  <c r="Q98" i="4"/>
  <c r="P98" i="4"/>
  <c r="F98" i="4"/>
  <c r="E98" i="4"/>
  <c r="D98" i="4"/>
  <c r="R97" i="4"/>
  <c r="Q97" i="4"/>
  <c r="P97" i="4"/>
  <c r="F97" i="4"/>
  <c r="E97" i="4"/>
  <c r="D97" i="4"/>
  <c r="R96" i="4"/>
  <c r="Q96" i="4"/>
  <c r="P96" i="4"/>
  <c r="F96" i="4"/>
  <c r="E96" i="4"/>
  <c r="D96" i="4"/>
  <c r="R95" i="4"/>
  <c r="Q95" i="4"/>
  <c r="P95" i="4"/>
  <c r="F95" i="4"/>
  <c r="E95" i="4"/>
  <c r="D95" i="4"/>
  <c r="R94" i="4"/>
  <c r="Q94" i="4"/>
  <c r="P94" i="4"/>
  <c r="F94" i="4"/>
  <c r="E94" i="4"/>
  <c r="D94" i="4"/>
  <c r="R93" i="4"/>
  <c r="Q93" i="4"/>
  <c r="P93" i="4"/>
  <c r="F93" i="4"/>
  <c r="E93" i="4"/>
  <c r="D93" i="4"/>
  <c r="R92" i="4"/>
  <c r="Q92" i="4"/>
  <c r="P92" i="4"/>
  <c r="F92" i="4"/>
  <c r="E92" i="4"/>
  <c r="D92" i="4"/>
  <c r="R91" i="4"/>
  <c r="Q91" i="4"/>
  <c r="P91" i="4"/>
  <c r="F91" i="4"/>
  <c r="E91" i="4"/>
  <c r="D91" i="4"/>
  <c r="R90" i="4"/>
  <c r="Q90" i="4"/>
  <c r="P90" i="4"/>
  <c r="F90" i="4"/>
  <c r="E90" i="4"/>
  <c r="D90" i="4"/>
  <c r="R89" i="4"/>
  <c r="Q89" i="4"/>
  <c r="P89" i="4"/>
  <c r="F89" i="4"/>
  <c r="E89" i="4"/>
  <c r="D89" i="4"/>
  <c r="R88" i="4"/>
  <c r="Q88" i="4"/>
  <c r="P88" i="4"/>
  <c r="F88" i="4"/>
  <c r="E88" i="4"/>
  <c r="D88" i="4"/>
  <c r="R87" i="4"/>
  <c r="Q87" i="4"/>
  <c r="P87" i="4"/>
  <c r="F87" i="4"/>
  <c r="E87" i="4"/>
  <c r="D87" i="4"/>
  <c r="R86" i="4"/>
  <c r="Q86" i="4"/>
  <c r="P86" i="4"/>
  <c r="F86" i="4"/>
  <c r="E86" i="4"/>
  <c r="D86" i="4"/>
  <c r="R85" i="4"/>
  <c r="Q85" i="4"/>
  <c r="P85" i="4"/>
  <c r="F85" i="4"/>
  <c r="E85" i="4"/>
  <c r="D85" i="4"/>
  <c r="R84" i="4"/>
  <c r="Q84" i="4"/>
  <c r="P84" i="4"/>
  <c r="F84" i="4"/>
  <c r="E84" i="4"/>
  <c r="D84" i="4"/>
  <c r="R83" i="4"/>
  <c r="Q83" i="4"/>
  <c r="P83" i="4"/>
  <c r="F83" i="4"/>
  <c r="E83" i="4"/>
  <c r="D83" i="4"/>
  <c r="R82" i="4"/>
  <c r="Q82" i="4"/>
  <c r="P82" i="4"/>
  <c r="F82" i="4"/>
  <c r="E82" i="4"/>
  <c r="D82" i="4"/>
  <c r="R81" i="4"/>
  <c r="Q81" i="4"/>
  <c r="P81" i="4"/>
  <c r="F81" i="4"/>
  <c r="E81" i="4"/>
  <c r="D81" i="4"/>
  <c r="R80" i="4"/>
  <c r="Q80" i="4"/>
  <c r="P80" i="4"/>
  <c r="F80" i="4"/>
  <c r="E80" i="4"/>
  <c r="D80" i="4"/>
  <c r="R79" i="4"/>
  <c r="Q79" i="4"/>
  <c r="P79" i="4"/>
  <c r="F79" i="4"/>
  <c r="E79" i="4"/>
  <c r="D79" i="4"/>
  <c r="R78" i="4"/>
  <c r="Q78" i="4"/>
  <c r="P78" i="4"/>
  <c r="F78" i="4"/>
  <c r="E78" i="4"/>
  <c r="D78" i="4"/>
  <c r="R77" i="4"/>
  <c r="Q77" i="4"/>
  <c r="P77" i="4"/>
  <c r="F77" i="4"/>
  <c r="E77" i="4"/>
  <c r="D77" i="4"/>
  <c r="R76" i="4"/>
  <c r="Q76" i="4"/>
  <c r="P76" i="4"/>
  <c r="F76" i="4"/>
  <c r="E76" i="4"/>
  <c r="D76" i="4"/>
  <c r="R75" i="4"/>
  <c r="Q75" i="4"/>
  <c r="P75" i="4"/>
  <c r="F75" i="4"/>
  <c r="E75" i="4"/>
  <c r="D75" i="4"/>
  <c r="R74" i="4"/>
  <c r="Q74" i="4"/>
  <c r="P74" i="4"/>
  <c r="F74" i="4"/>
  <c r="E74" i="4"/>
  <c r="D74" i="4"/>
  <c r="R73" i="4"/>
  <c r="Q73" i="4"/>
  <c r="P73" i="4"/>
  <c r="F73" i="4"/>
  <c r="E73" i="4"/>
  <c r="D73" i="4"/>
  <c r="R72" i="4"/>
  <c r="Q72" i="4"/>
  <c r="P72" i="4"/>
  <c r="F72" i="4"/>
  <c r="E72" i="4"/>
  <c r="D72" i="4"/>
  <c r="R71" i="4"/>
  <c r="Q71" i="4"/>
  <c r="P71" i="4"/>
  <c r="F71" i="4"/>
  <c r="E71" i="4"/>
  <c r="D71" i="4"/>
  <c r="R70" i="4"/>
  <c r="Q70" i="4"/>
  <c r="P70" i="4"/>
  <c r="F70" i="4"/>
  <c r="E70" i="4"/>
  <c r="D70" i="4"/>
  <c r="R69" i="4"/>
  <c r="Q69" i="4"/>
  <c r="P69" i="4"/>
  <c r="F69" i="4"/>
  <c r="E69" i="4"/>
  <c r="D69" i="4"/>
  <c r="R68" i="4"/>
  <c r="Q68" i="4"/>
  <c r="P68" i="4"/>
  <c r="F68" i="4"/>
  <c r="E68" i="4"/>
  <c r="D68" i="4"/>
  <c r="R67" i="4"/>
  <c r="Q67" i="4"/>
  <c r="P67" i="4"/>
  <c r="F67" i="4"/>
  <c r="E67" i="4"/>
  <c r="D67" i="4"/>
  <c r="R66" i="4"/>
  <c r="Q66" i="4"/>
  <c r="P66" i="4"/>
  <c r="F66" i="4"/>
  <c r="E66" i="4"/>
  <c r="D66" i="4"/>
  <c r="R65" i="4"/>
  <c r="Q65" i="4"/>
  <c r="P65" i="4"/>
  <c r="F65" i="4"/>
  <c r="E65" i="4"/>
  <c r="D65" i="4"/>
  <c r="R64" i="4"/>
  <c r="Q64" i="4"/>
  <c r="P64" i="4"/>
  <c r="F64" i="4"/>
  <c r="E64" i="4"/>
  <c r="D64" i="4"/>
  <c r="R63" i="4"/>
  <c r="Q63" i="4"/>
  <c r="P63" i="4"/>
  <c r="F63" i="4"/>
  <c r="E63" i="4"/>
  <c r="D63" i="4"/>
  <c r="R62" i="4"/>
  <c r="Q62" i="4"/>
  <c r="P62" i="4"/>
  <c r="F62" i="4"/>
  <c r="E62" i="4"/>
  <c r="D62" i="4"/>
  <c r="R61" i="4"/>
  <c r="Q61" i="4"/>
  <c r="P61" i="4"/>
  <c r="F61" i="4"/>
  <c r="E61" i="4"/>
  <c r="D61" i="4"/>
  <c r="R60" i="4"/>
  <c r="Q60" i="4"/>
  <c r="P60" i="4"/>
  <c r="F60" i="4"/>
  <c r="E60" i="4"/>
  <c r="D60" i="4"/>
  <c r="R59" i="4"/>
  <c r="Q59" i="4"/>
  <c r="P59" i="4"/>
  <c r="F59" i="4"/>
  <c r="E59" i="4"/>
  <c r="D59" i="4"/>
  <c r="R58" i="4"/>
  <c r="Q58" i="4"/>
  <c r="P58" i="4"/>
  <c r="F58" i="4"/>
  <c r="E58" i="4"/>
  <c r="D58" i="4"/>
  <c r="R57" i="4"/>
  <c r="Q57" i="4"/>
  <c r="P57" i="4"/>
  <c r="F57" i="4"/>
  <c r="E57" i="4"/>
  <c r="D57" i="4"/>
  <c r="R56" i="4"/>
  <c r="Q56" i="4"/>
  <c r="P56" i="4"/>
  <c r="F56" i="4"/>
  <c r="E56" i="4"/>
  <c r="D56" i="4"/>
  <c r="R55" i="4"/>
  <c r="Q55" i="4"/>
  <c r="P55" i="4"/>
  <c r="F55" i="4"/>
  <c r="E55" i="4"/>
  <c r="D55" i="4"/>
  <c r="R54" i="4"/>
  <c r="Q54" i="4"/>
  <c r="P54" i="4"/>
  <c r="F54" i="4"/>
  <c r="E54" i="4"/>
  <c r="D54" i="4"/>
  <c r="R53" i="4"/>
  <c r="Q53" i="4"/>
  <c r="P53" i="4"/>
  <c r="F53" i="4"/>
  <c r="E53" i="4"/>
  <c r="D53" i="4"/>
  <c r="R52" i="4"/>
  <c r="Q52" i="4"/>
  <c r="P52" i="4"/>
  <c r="F52" i="4"/>
  <c r="E52" i="4"/>
  <c r="D52" i="4"/>
  <c r="R51" i="4"/>
  <c r="Q51" i="4"/>
  <c r="P51" i="4"/>
  <c r="F51" i="4"/>
  <c r="E51" i="4"/>
  <c r="D51" i="4"/>
  <c r="R50" i="4"/>
  <c r="Q50" i="4"/>
  <c r="P50" i="4"/>
  <c r="F50" i="4"/>
  <c r="E50" i="4"/>
  <c r="D50" i="4"/>
  <c r="R49" i="4"/>
  <c r="Q49" i="4"/>
  <c r="P49" i="4"/>
  <c r="F49" i="4"/>
  <c r="E49" i="4"/>
  <c r="D49" i="4"/>
  <c r="R48" i="4"/>
  <c r="Q48" i="4"/>
  <c r="P48" i="4"/>
  <c r="F48" i="4"/>
  <c r="E48" i="4"/>
  <c r="D48" i="4"/>
  <c r="R47" i="4"/>
  <c r="Q47" i="4"/>
  <c r="P47" i="4"/>
  <c r="F47" i="4"/>
  <c r="E47" i="4"/>
  <c r="D47" i="4"/>
  <c r="R46" i="4"/>
  <c r="Q46" i="4"/>
  <c r="P46" i="4"/>
  <c r="F46" i="4"/>
  <c r="E46" i="4"/>
  <c r="D46" i="4"/>
  <c r="R45" i="4"/>
  <c r="Q45" i="4"/>
  <c r="P45" i="4"/>
  <c r="F45" i="4"/>
  <c r="E45" i="4"/>
  <c r="D45" i="4"/>
  <c r="R44" i="4"/>
  <c r="Q44" i="4"/>
  <c r="P44" i="4"/>
  <c r="F44" i="4"/>
  <c r="E44" i="4"/>
  <c r="D44" i="4"/>
  <c r="R43" i="4"/>
  <c r="Q43" i="4"/>
  <c r="P43" i="4"/>
  <c r="F43" i="4"/>
  <c r="E43" i="4"/>
  <c r="D43" i="4"/>
  <c r="R42" i="4"/>
  <c r="Q42" i="4"/>
  <c r="P42" i="4"/>
  <c r="F42" i="4"/>
  <c r="E42" i="4"/>
  <c r="D42" i="4"/>
  <c r="R41" i="4"/>
  <c r="Q41" i="4"/>
  <c r="P41" i="4"/>
  <c r="F41" i="4"/>
  <c r="E41" i="4"/>
  <c r="D41" i="4"/>
  <c r="R40" i="4"/>
  <c r="Q40" i="4"/>
  <c r="P40" i="4"/>
  <c r="F40" i="4"/>
  <c r="E40" i="4"/>
  <c r="D40" i="4"/>
  <c r="R39" i="4"/>
  <c r="Q39" i="4"/>
  <c r="P39" i="4"/>
  <c r="F39" i="4"/>
  <c r="E39" i="4"/>
  <c r="D39" i="4"/>
  <c r="R38" i="4"/>
  <c r="Q38" i="4"/>
  <c r="P38" i="4"/>
  <c r="F38" i="4"/>
  <c r="E38" i="4"/>
  <c r="D38" i="4"/>
  <c r="R37" i="4"/>
  <c r="Q37" i="4"/>
  <c r="P37" i="4"/>
  <c r="F37" i="4"/>
  <c r="E37" i="4"/>
  <c r="D37" i="4"/>
  <c r="R36" i="4"/>
  <c r="Q36" i="4"/>
  <c r="P36" i="4"/>
  <c r="F36" i="4"/>
  <c r="E36" i="4"/>
  <c r="D36" i="4"/>
  <c r="R35" i="4"/>
  <c r="Q35" i="4"/>
  <c r="P35" i="4"/>
  <c r="F35" i="4"/>
  <c r="E35" i="4"/>
  <c r="D35" i="4"/>
  <c r="R34" i="4"/>
  <c r="Q34" i="4"/>
  <c r="P34" i="4"/>
  <c r="F34" i="4"/>
  <c r="E34" i="4"/>
  <c r="D34" i="4"/>
  <c r="R33" i="4"/>
  <c r="Q33" i="4"/>
  <c r="P33" i="4"/>
  <c r="F33" i="4"/>
  <c r="E33" i="4"/>
  <c r="D33" i="4"/>
  <c r="R32" i="4"/>
  <c r="Q32" i="4"/>
  <c r="P32" i="4"/>
  <c r="F32" i="4"/>
  <c r="E32" i="4"/>
  <c r="D32" i="4"/>
  <c r="R31" i="4"/>
  <c r="Q31" i="4"/>
  <c r="P31" i="4"/>
  <c r="F31" i="4"/>
  <c r="E31" i="4"/>
  <c r="D31" i="4"/>
  <c r="R30" i="4"/>
  <c r="Q30" i="4"/>
  <c r="P30" i="4"/>
  <c r="F30" i="4"/>
  <c r="E30" i="4"/>
  <c r="D30" i="4"/>
  <c r="R29" i="4"/>
  <c r="Q29" i="4"/>
  <c r="P29" i="4"/>
  <c r="F29" i="4"/>
  <c r="E29" i="4"/>
  <c r="D29" i="4"/>
  <c r="R28" i="4"/>
  <c r="Q28" i="4"/>
  <c r="P28" i="4"/>
  <c r="F28" i="4"/>
  <c r="E28" i="4"/>
  <c r="D28" i="4"/>
  <c r="R27" i="4"/>
  <c r="Q27" i="4"/>
  <c r="P27" i="4"/>
  <c r="F27" i="4"/>
  <c r="E27" i="4"/>
  <c r="D27" i="4"/>
  <c r="R26" i="4"/>
  <c r="Q26" i="4"/>
  <c r="P26" i="4"/>
  <c r="F26" i="4"/>
  <c r="E26" i="4"/>
  <c r="D26" i="4"/>
  <c r="R25" i="4"/>
  <c r="Q25" i="4"/>
  <c r="P25" i="4"/>
  <c r="F25" i="4"/>
  <c r="E25" i="4"/>
  <c r="D25" i="4"/>
  <c r="R24" i="4"/>
  <c r="Q24" i="4"/>
  <c r="P24" i="4"/>
  <c r="F24" i="4"/>
  <c r="E24" i="4"/>
  <c r="D24" i="4"/>
  <c r="R23" i="4"/>
  <c r="Q23" i="4"/>
  <c r="P23" i="4"/>
  <c r="F23" i="4"/>
  <c r="E23" i="4"/>
  <c r="D23" i="4"/>
  <c r="R22" i="4"/>
  <c r="Q22" i="4"/>
  <c r="P22" i="4"/>
  <c r="F22" i="4"/>
  <c r="E22" i="4"/>
  <c r="D22" i="4"/>
  <c r="R21" i="4"/>
  <c r="Q21" i="4"/>
  <c r="P21" i="4"/>
  <c r="F21" i="4"/>
  <c r="E21" i="4"/>
  <c r="D21" i="4"/>
  <c r="R20" i="4"/>
  <c r="Q20" i="4"/>
  <c r="P20" i="4"/>
  <c r="F20" i="4"/>
  <c r="E20" i="4"/>
  <c r="D20" i="4"/>
  <c r="R19" i="4"/>
  <c r="Q19" i="4"/>
  <c r="P19" i="4"/>
  <c r="F19" i="4"/>
  <c r="E19" i="4"/>
  <c r="D19" i="4"/>
  <c r="R18" i="4"/>
  <c r="Q18" i="4"/>
  <c r="P18" i="4"/>
  <c r="F18" i="4"/>
  <c r="E18" i="4"/>
  <c r="D18" i="4"/>
  <c r="R17" i="4"/>
  <c r="Q17" i="4"/>
  <c r="P17" i="4"/>
  <c r="F17" i="4"/>
  <c r="E17" i="4"/>
  <c r="D17" i="4"/>
  <c r="F10" i="4" l="1"/>
  <c r="E10" i="4"/>
  <c r="D10" i="4"/>
  <c r="P10" i="3"/>
  <c r="R10" i="3"/>
  <c r="Q10" i="3"/>
  <c r="F10" i="3"/>
  <c r="E10" i="3"/>
  <c r="D10" i="3"/>
  <c r="R10" i="2"/>
  <c r="F10" i="2"/>
  <c r="P10" i="2"/>
  <c r="Q10" i="2"/>
  <c r="D10" i="2"/>
  <c r="E10" i="2"/>
  <c r="H33" i="11" l="1"/>
</calcChain>
</file>

<file path=xl/sharedStrings.xml><?xml version="1.0" encoding="utf-8"?>
<sst xmlns="http://schemas.openxmlformats.org/spreadsheetml/2006/main" count="2358" uniqueCount="509">
  <si>
    <t>M</t>
  </si>
  <si>
    <t>F</t>
  </si>
  <si>
    <t>2015-2016</t>
  </si>
  <si>
    <t>Bachillerato</t>
  </si>
  <si>
    <t>PGAE</t>
  </si>
  <si>
    <t>Programa General - Adm Empresas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</si>
  <si>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</si>
  <si>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</si>
  <si>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</si>
  <si>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</si>
  <si>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</si>
  <si>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</si>
  <si>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</si>
  <si>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</si>
  <si>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</si>
  <si>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</si>
  <si>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</si>
  <si>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</si>
  <si>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</si>
  <si>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</si>
  <si>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</si>
  <si>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</si>
  <si>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</si>
  <si>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</si>
  <si>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</si>
  <si>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</si>
  <si>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</si>
  <si>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</si>
  <si>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</si>
  <si>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</si>
  <si>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DAMB</t>
  </si>
  <si>
    <t>Diseno Ambiental - Arquitectura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</si>
  <si>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</si>
  <si>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</si>
  <si>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</si>
  <si>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</si>
  <si>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</si>
  <si>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</si>
  <si>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</si>
  <si>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</si>
  <si>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</si>
  <si>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</si>
  <si>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</si>
  <si>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</si>
  <si>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</si>
  <si>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</si>
  <si>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</si>
  <si>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</si>
  <si>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</si>
  <si>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</si>
  <si>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</si>
  <si>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</si>
  <si>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</si>
  <si>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</si>
  <si>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</si>
  <si>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</si>
  <si>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</si>
  <si>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</si>
  <si>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</si>
  <si>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</si>
  <si>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</si>
  <si>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</si>
  <si>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</si>
  <si>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</si>
  <si>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</si>
  <si>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</si>
  <si>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</si>
  <si>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</si>
  <si>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</si>
  <si>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</si>
  <si>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</si>
  <si>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</si>
  <si>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</si>
  <si>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</si>
  <si>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</si>
  <si>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</si>
  <si>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</si>
  <si>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</si>
  <si>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</si>
  <si>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</si>
  <si>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</si>
  <si>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</si>
  <si>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</si>
  <si>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</si>
  <si>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</si>
  <si>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</si>
  <si>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</si>
  <si>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</si>
  <si>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</si>
  <si>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</si>
  <si>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</si>
  <si>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</si>
  <si>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</si>
  <si>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</si>
  <si>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</si>
  <si>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</si>
  <si>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</si>
  <si>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</si>
  <si>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</si>
  <si>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</si>
  <si>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</si>
  <si>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</si>
  <si>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</si>
  <si>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</si>
  <si>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</si>
  <si>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</si>
  <si>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</si>
  <si>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</si>
  <si>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</si>
  <si>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</si>
  <si>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</si>
  <si>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</si>
  <si>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</si>
  <si>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</si>
  <si>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</si>
  <si>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</si>
  <si>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</si>
  <si>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</si>
  <si>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</si>
  <si>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</si>
  <si>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</si>
  <si>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</si>
  <si>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</si>
  <si>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</si>
  <si>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</si>
  <si>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</si>
  <si>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</si>
  <si>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</si>
  <si>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</si>
  <si>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</si>
  <si>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</si>
  <si>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</si>
  <si>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</si>
  <si>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</si>
  <si>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</si>
  <si>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DECEP0</t>
  </si>
  <si>
    <t>PECA</t>
  </si>
  <si>
    <t>Progr Experimental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</si>
  <si>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</si>
  <si>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</si>
  <si>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</si>
  <si>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</si>
  <si>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</si>
  <si>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</si>
  <si>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</si>
  <si>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</si>
  <si>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</si>
  <si>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</si>
  <si>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</si>
  <si>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</si>
  <si>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</si>
  <si>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</si>
  <si>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</si>
  <si>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OYEN</t>
  </si>
  <si>
    <t>Oyentes</t>
  </si>
  <si>
    <t>PEC6</t>
  </si>
  <si>
    <t>Progr Exper De Adultos - Cs Secr</t>
  </si>
  <si>
    <t>ENFE</t>
  </si>
  <si>
    <t>Enfermeria</t>
  </si>
  <si>
    <t>DES8</t>
  </si>
  <si>
    <t>Programa Destrezas/Eg - Educac</t>
  </si>
  <si>
    <t>DES7</t>
  </si>
  <si>
    <t>Programa Destrezas/Eg - Human</t>
  </si>
  <si>
    <t>EDGE</t>
  </si>
  <si>
    <t>Educ General - Est Generales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</si>
  <si>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</si>
  <si>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</si>
  <si>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</si>
  <si>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</si>
  <si>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</si>
  <si>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</si>
  <si>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</si>
  <si>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</si>
  <si>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</si>
  <si>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</si>
  <si>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</si>
  <si>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</si>
  <si>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</si>
  <si>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</si>
  <si>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</si>
  <si>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</si>
  <si>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</si>
  <si>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</si>
  <si>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</si>
  <si>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</si>
  <si>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</si>
  <si>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</si>
  <si>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</si>
  <si>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</si>
  <si>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</si>
  <si>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</si>
  <si>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</si>
  <si>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</si>
  <si>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</si>
  <si>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</si>
  <si>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</si>
  <si>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</si>
  <si>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</si>
  <si>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</si>
  <si>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</si>
  <si>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</si>
  <si>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</si>
  <si>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</si>
  <si>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</si>
  <si>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</si>
  <si>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</si>
  <si>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</si>
  <si>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</si>
  <si>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</si>
  <si>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</si>
  <si>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</si>
  <si>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</si>
  <si>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</si>
  <si>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</si>
  <si>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</si>
  <si>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</si>
  <si>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</si>
  <si>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</si>
  <si>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</si>
  <si>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</si>
  <si>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</si>
  <si>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</si>
  <si>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</si>
  <si>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</si>
  <si>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ICOM</t>
  </si>
  <si>
    <t>Ingenieria De Computadoras</t>
  </si>
  <si>
    <t>INEL</t>
  </si>
  <si>
    <t>Ingenieria Electrica</t>
  </si>
  <si>
    <t>INME</t>
  </si>
  <si>
    <t>Ingenieria Mecanica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</si>
  <si>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</si>
  <si>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</si>
  <si>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</si>
  <si>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</si>
  <si>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</si>
  <si>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</si>
  <si>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</si>
  <si>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</si>
  <si>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</si>
  <si>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</si>
  <si>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</si>
  <si>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</si>
  <si>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</si>
  <si>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</si>
  <si>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</si>
  <si>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</si>
  <si>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</si>
  <si>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</si>
  <si>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2016-2017</t>
  </si>
  <si>
    <t>GOFI</t>
  </si>
  <si>
    <t>Gerencia De Oficina</t>
  </si>
  <si>
    <t>ESTP</t>
  </si>
  <si>
    <t>Estadisticas Aplicadas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</si>
  <si>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</si>
  <si>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</si>
  <si>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</si>
  <si>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</si>
  <si>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</si>
  <si>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</si>
  <si>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</si>
  <si>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</si>
  <si>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</si>
  <si>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MATC</t>
  </si>
  <si>
    <t>DECEP2</t>
  </si>
  <si>
    <t>PEC2</t>
  </si>
  <si>
    <t>2019-2020</t>
  </si>
  <si>
    <t>ESTC</t>
  </si>
  <si>
    <t>Estudios De Cine Y Audiovisual</t>
  </si>
  <si>
    <t>2020-2021</t>
  </si>
  <si>
    <t>DES3</t>
  </si>
  <si>
    <t>ARTE</t>
  </si>
  <si>
    <t>Arquitectura</t>
  </si>
  <si>
    <t>HIST</t>
  </si>
  <si>
    <t>Historia</t>
  </si>
  <si>
    <t>Matricula Total</t>
  </si>
  <si>
    <t>Matricula Regular</t>
  </si>
  <si>
    <t>Matricula Irregular</t>
  </si>
  <si>
    <t>Irregular Equivalente a Regular</t>
  </si>
  <si>
    <t>REGULAR + Irregular Equivalente a Regular</t>
  </si>
  <si>
    <t>T</t>
  </si>
  <si>
    <t>Bachillerato - Educacion Elemental</t>
  </si>
  <si>
    <t>Bachillerato - Artes Plasticas</t>
  </si>
  <si>
    <t>Bachillerato - Educacion Secundaria</t>
  </si>
  <si>
    <t>Bachillerato - Ecologia Familiar</t>
  </si>
  <si>
    <t>Bachillerato - Estudios Interdisciplinarios</t>
  </si>
  <si>
    <t>UNIVERSIDAD DE PUERTO RICO - RECINTO DE RIO PIEDRAS</t>
  </si>
  <si>
    <t>Decanato de Asuntos Académicos - División de Investigación Institucional y Avalúo</t>
  </si>
  <si>
    <t>Año Academico</t>
  </si>
  <si>
    <t>sefp</t>
  </si>
  <si>
    <t>Niveles / Facultad / CIP / Concentración</t>
  </si>
  <si>
    <t>Subgraduado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</si>
  <si>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</si>
  <si>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</si>
  <si>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</si>
  <si>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</si>
  <si>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</si>
  <si>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</si>
  <si>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>PEDU</t>
  </si>
  <si>
    <t>Otros</t>
  </si>
  <si>
    <t xml:space="preserve"> Estudios Generales</t>
  </si>
  <si>
    <t xml:space="preserve"> Humanidades</t>
  </si>
  <si>
    <t xml:space="preserve"> Permiso Especial</t>
  </si>
  <si>
    <t>Bachillerato - Programa Destrezas</t>
  </si>
  <si>
    <t>Otros - no conducente a grado</t>
  </si>
  <si>
    <t>2021-2022</t>
  </si>
  <si>
    <t>Fuente de Información: (SAGA)</t>
  </si>
  <si>
    <t>Sum</t>
  </si>
  <si>
    <t>Prog. de Educ Cont. para Adultos</t>
  </si>
  <si>
    <t>Programa Destrezas</t>
  </si>
  <si>
    <t>Traslados Articulados</t>
  </si>
  <si>
    <t>Bachillerato - Prog. de Educ Cont. para Adultos</t>
  </si>
  <si>
    <t>Otros -  Permiso Especial</t>
  </si>
  <si>
    <t>No conducente a grado</t>
  </si>
  <si>
    <t>Primer Semestre del Año Académico 2017-2018</t>
  </si>
  <si>
    <t>Primer Semestre del Año Académico 2016-2017</t>
  </si>
  <si>
    <t>Primer Semestre del Año Académico 2015-2016</t>
  </si>
  <si>
    <t>Nivel</t>
  </si>
  <si>
    <t>2022-2023</t>
  </si>
  <si>
    <t>Universidad de Puerto Rico - Reciento de Río Piedras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</si>
  <si>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</si>
  <si>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</si>
  <si>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</si>
  <si>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</si>
  <si>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</si>
  <si>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</si>
  <si>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</si>
  <si>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</si>
  <si>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Patrono con Igualdad de Oportunidades en el Empleo M/M/V/I</t>
  </si>
  <si>
    <t>Administración De Empresas</t>
  </si>
  <si>
    <t>(blank)</t>
  </si>
  <si>
    <t>EMPR</t>
  </si>
  <si>
    <t>Empresarismo</t>
  </si>
  <si>
    <t>Ciencias Naturales</t>
  </si>
  <si>
    <t>Bachillerato - Biología</t>
  </si>
  <si>
    <t>Bachillerato - Matemáticas</t>
  </si>
  <si>
    <t>Comunicación</t>
  </si>
  <si>
    <t>Educación</t>
  </si>
  <si>
    <t>Bachillerato - Ecología Familiar</t>
  </si>
  <si>
    <t>ESHT</t>
  </si>
  <si>
    <t>Estudios Sociales E Historia</t>
  </si>
  <si>
    <t>Educación Continuada Y Extensión</t>
  </si>
  <si>
    <t>Estudios Generales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</si>
  <si>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</si>
  <si>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</si>
  <si>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</si>
  <si>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</si>
  <si>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</si>
  <si>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</si>
  <si>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No binario</t>
  </si>
  <si>
    <t>2014-2015</t>
  </si>
  <si>
    <t>2023-2024</t>
  </si>
  <si>
    <t>Educación continuada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</si>
  <si>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</si>
  <si>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</si>
  <si>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</si>
  <si>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</si>
  <si>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</si>
  <si>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</si>
  <si>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</si>
  <si>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</si>
  <si>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</si>
  <si>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</si>
  <si>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</si>
  <si>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</si>
  <si>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</si>
  <si>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</si>
  <si>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</si>
  <si>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</si>
  <si>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</si>
  <si>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</si>
  <si>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</si>
  <si>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</si>
  <si>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</si>
  <si>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</si>
  <si>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Información Y Periodismo</t>
  </si>
  <si>
    <t>Comunicación Audiovisual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</si>
  <si>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</si>
  <si>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</si>
  <si>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</si>
  <si>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</si>
  <si>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</si>
  <si>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</si>
  <si>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</si>
  <si>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</si>
  <si>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</si>
  <si>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</si>
  <si>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</si>
  <si>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</si>
  <si>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</si>
  <si>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</si>
  <si>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</si>
  <si>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</si>
  <si>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</si>
  <si>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</si>
  <si>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</si>
  <si>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</si>
  <si>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</si>
  <si>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</si>
  <si>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</si>
  <si>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</si>
  <si>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</si>
  <si>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</si>
  <si>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</si>
  <si>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</si>
  <si>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</si>
  <si>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</si>
  <si>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</si>
  <si>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</si>
  <si>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</si>
  <si>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</si>
  <si>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</si>
  <si>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</si>
  <si>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</si>
  <si>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</si>
  <si>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</si>
  <si>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</si>
  <si>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</si>
  <si>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</si>
  <si>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</si>
  <si>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</si>
  <si>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</si>
  <si>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</si>
  <si>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</si>
  <si>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</si>
  <si>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</si>
  <si>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</si>
  <si>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</si>
  <si>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</si>
  <si>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</si>
  <si>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</si>
  <si>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</si>
  <si>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</si>
  <si>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</si>
  <si>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</si>
  <si>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</si>
  <si>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</si>
  <si>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</si>
  <si>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</si>
  <si>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</si>
  <si>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Prog General  -  Educ Elemental</t>
  </si>
  <si>
    <t>Programa Destrezas/Eg  -  Cs Nat</t>
  </si>
  <si>
    <t>Artes Plásticas</t>
  </si>
  <si>
    <t>PRAQ</t>
  </si>
  <si>
    <t>Permiso Especial  -  Arquitect</t>
  </si>
  <si>
    <t>NING</t>
  </si>
  <si>
    <t>Ninguno</t>
  </si>
  <si>
    <t>ADEL</t>
  </si>
  <si>
    <t>Programa Adelanta</t>
  </si>
  <si>
    <t>Primer Semestre de los Años Académicos 2018-19 al 2019-20</t>
  </si>
  <si>
    <t>Primer Semestre de los Años Académicos 2022-23 al 2023-24</t>
  </si>
  <si>
    <t>Primer Semestre de los Años Académicos 2020 al 2021-22</t>
  </si>
  <si>
    <t>Comunicación e Información</t>
  </si>
  <si>
    <t>Otro</t>
  </si>
  <si>
    <t xml:space="preserve"> Comunicacion E Informacion</t>
  </si>
  <si>
    <t xml:space="preserve"> Educacion Continuada Y Extension</t>
  </si>
  <si>
    <t xml:space="preserve"> Ingenieria</t>
  </si>
  <si>
    <t>Matrícula Subgraduada, Regular, Irregular y Equivalente a Regular por Nivel y Genero</t>
  </si>
  <si>
    <t>Matrícula Subgraduada, Regular, Irregular y Equivalente a Regular por Facultad. Concentración, Clasificación, Nivel y Genero</t>
  </si>
  <si>
    <t>Matrícula Subgraduada, Regular, Irregular y Equivalente a Regular por Facultad, Concentración, Clasificación, Nivel y Genero</t>
  </si>
  <si>
    <r>
      <rPr>
        <b/>
        <sz val="11"/>
        <color theme="1"/>
        <rFont val="Calibri"/>
        <family val="2"/>
        <scheme val="minor"/>
      </rPr>
      <t>Matrícula Subgraduada, Regular, Irregular y Equivalente a Regular por Facultad, Concentración, Clasificación, Nivel y Genero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matricula total, regular, Irregular y Equivalente a Regular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</si>
  <si>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prmr/abril 2026</t>
  </si>
  <si>
    <t>Años Académicos 2015-16 al 2025-26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</si>
  <si>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</si>
  <si>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83207</t>
    </r>
  </si>
  <si>
    <t>2024-2025</t>
  </si>
  <si>
    <t>2025-2026</t>
  </si>
  <si>
    <t>No bin</t>
  </si>
  <si>
    <t>Ni disp</t>
  </si>
  <si>
    <t>No disp</t>
  </si>
  <si>
    <t>Primer Semestre de los Años Académicos 2024-25 al 2025-26</t>
  </si>
  <si>
    <t>Gerencia de Mercadeo</t>
  </si>
  <si>
    <t>Gerencia de Operaciones y Suministro</t>
  </si>
  <si>
    <t>Gerencia de los Recursos Humanos</t>
  </si>
  <si>
    <t>Programa General  -  Administración de Empresas</t>
  </si>
  <si>
    <t>Gerencia de Oficina</t>
  </si>
  <si>
    <t>Gerencia</t>
  </si>
  <si>
    <t>Ciencias de Cómputos</t>
  </si>
  <si>
    <t xml:space="preserve"> Comunicación e Información</t>
  </si>
  <si>
    <t>Información y Periodismo</t>
  </si>
  <si>
    <t>Relaciones Públicas y Publicidad</t>
  </si>
  <si>
    <t xml:space="preserve"> Educación</t>
  </si>
  <si>
    <t>Educación Elemental (4to-6to)</t>
  </si>
  <si>
    <t>Educación Elemental (K -3er)</t>
  </si>
  <si>
    <t>Inglés</t>
  </si>
  <si>
    <t>Historia del Arte</t>
  </si>
  <si>
    <t>Historia de Europa</t>
  </si>
  <si>
    <t>Historia de las Américas</t>
  </si>
  <si>
    <t>Literatura</t>
  </si>
  <si>
    <t>Lingüística y Comunicación</t>
  </si>
  <si>
    <t>Biología - Educación</t>
  </si>
  <si>
    <t>Español - Educación</t>
  </si>
  <si>
    <t>Enseñanza Inglés Hispanoparlantes (Secundaria)</t>
  </si>
  <si>
    <t>Enseñanza Inglés Hispanoparlantes (Elemental)</t>
  </si>
  <si>
    <t xml:space="preserve">Estudios Sociales e Historia </t>
  </si>
  <si>
    <t>Matemáticas - Educación</t>
  </si>
  <si>
    <t>Educación Elemental</t>
  </si>
  <si>
    <t xml:space="preserve"> Educación Continua</t>
  </si>
  <si>
    <t>Permiso Especial - Subgraduado</t>
  </si>
  <si>
    <t>PADE</t>
  </si>
  <si>
    <t xml:space="preserve"> Administración de Empresas</t>
  </si>
  <si>
    <t>Educación General  -  Estudios Generales</t>
  </si>
  <si>
    <t>Programa de Profesionalización Acelerada del DE</t>
  </si>
  <si>
    <t>Sistemas Computarizados de Información</t>
  </si>
  <si>
    <t>Nutrición y Dietética</t>
  </si>
  <si>
    <t>Primer Semestre de los Años Académicos 2015-2016 al 2025-2026</t>
  </si>
  <si>
    <t>PRMR/abril2026</t>
  </si>
  <si>
    <t>Resumen 2015-2025</t>
  </si>
  <si>
    <t>2024-2026</t>
  </si>
  <si>
    <t>Evalúe nuestros servicios: https://forms.cloud.microsoft/r/q38UPniepV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</si>
</sst>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/>
      </left>
      <right/>
      <top/>
      <bottom/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39994506668294322"/>
      </bottom>
      <diagonal/>
    </border>
    <border>
      <left/>
      <right/>
      <top style="thin">
        <color theme="9" tint="0.7999816888943144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/>
      <bottom/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7" fillId="0" borderId="0" xfId="0" applyFont="1"/>
    <xf numFmtId="166" fontId="8" fillId="0" borderId="0" xfId="1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5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5" fontId="7" fillId="0" borderId="1" xfId="1" applyNumberFormat="1" applyFont="1" applyBorder="1"/>
    <xf numFmtId="165" fontId="5" fillId="0" borderId="1" xfId="1" applyNumberFormat="1" applyFon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inden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indent="3"/>
    </xf>
    <xf numFmtId="0" fontId="5" fillId="2" borderId="1" xfId="0" applyFont="1" applyFill="1" applyBorder="1" applyAlignment="1">
      <alignment horizontal="left" indent="4"/>
    </xf>
    <xf numFmtId="165" fontId="7" fillId="0" borderId="1" xfId="1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5" fillId="2" borderId="2" xfId="1" applyNumberFormat="1" applyFont="1" applyFill="1" applyBorder="1"/>
    <xf numFmtId="165" fontId="7" fillId="0" borderId="3" xfId="1" applyNumberFormat="1" applyFont="1" applyBorder="1" applyAlignment="1">
      <alignment horizontal="left"/>
    </xf>
    <xf numFmtId="165" fontId="7" fillId="0" borderId="3" xfId="1" applyNumberFormat="1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6" fillId="0" borderId="0" xfId="3"/>
    <xf numFmtId="0" fontId="16" fillId="0" borderId="0" xfId="3" quotePrefix="1"/>
    <xf numFmtId="0" fontId="18" fillId="0" borderId="0" xfId="0" applyFont="1" applyAlignment="1">
      <alignment vertical="center"/>
    </xf>
    <xf numFmtId="0" fontId="19" fillId="0" borderId="0" xfId="3" applyFont="1" applyAlignment="1">
      <alignment horizontal="left" vertical="center" wrapText="1"/>
    </xf>
    <xf numFmtId="0" fontId="19" fillId="0" borderId="0" xfId="3" applyFont="1" applyAlignment="1">
      <alignment vertical="center" wrapText="1"/>
    </xf>
    <xf numFmtId="0" fontId="19" fillId="0" borderId="0" xfId="3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4" xfId="0" applyFont="1" applyFill="1" applyBorder="1"/>
    <xf numFmtId="0" fontId="5" fillId="0" borderId="3" xfId="0" applyFont="1" applyBorder="1" applyAlignment="1">
      <alignment horizontal="left" indent="1"/>
    </xf>
    <xf numFmtId="0" fontId="5" fillId="0" borderId="3" xfId="0" applyFont="1" applyBorder="1"/>
    <xf numFmtId="0" fontId="5" fillId="0" borderId="5" xfId="0" applyFont="1" applyBorder="1"/>
    <xf numFmtId="165" fontId="5" fillId="0" borderId="3" xfId="1" applyNumberFormat="1" applyFont="1" applyBorder="1"/>
    <xf numFmtId="0" fontId="7" fillId="0" borderId="3" xfId="0" applyFont="1" applyBorder="1" applyAlignment="1">
      <alignment horizontal="left" indent="2"/>
    </xf>
    <xf numFmtId="0" fontId="7" fillId="0" borderId="3" xfId="0" applyFont="1" applyBorder="1"/>
    <xf numFmtId="0" fontId="7" fillId="0" borderId="5" xfId="0" applyFont="1" applyBorder="1"/>
    <xf numFmtId="165" fontId="7" fillId="0" borderId="3" xfId="1" applyNumberFormat="1" applyFont="1" applyBorder="1"/>
    <xf numFmtId="0" fontId="5" fillId="2" borderId="2" xfId="0" applyFont="1" applyFill="1" applyBorder="1" applyAlignment="1">
      <alignment horizontal="left" indent="3"/>
    </xf>
    <xf numFmtId="0" fontId="5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 indent="3"/>
    </xf>
    <xf numFmtId="0" fontId="5" fillId="2" borderId="3" xfId="0" applyFont="1" applyFill="1" applyBorder="1"/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165" fontId="5" fillId="2" borderId="2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 indent="1"/>
    </xf>
    <xf numFmtId="165" fontId="7" fillId="0" borderId="3" xfId="1" applyNumberFormat="1" applyFont="1" applyBorder="1" applyAlignment="1">
      <alignment horizontal="left" indent="1"/>
    </xf>
    <xf numFmtId="15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4"/>
    </xf>
    <xf numFmtId="0" fontId="8" fillId="2" borderId="12" xfId="0" applyFont="1" applyFill="1" applyBorder="1" applyAlignment="1">
      <alignment horizontal="left" wrapText="1"/>
    </xf>
    <xf numFmtId="165" fontId="8" fillId="2" borderId="13" xfId="1" applyNumberFormat="1" applyFont="1" applyFill="1" applyBorder="1"/>
    <xf numFmtId="0" fontId="18" fillId="0" borderId="8" xfId="0" applyFont="1" applyBorder="1" applyAlignment="1">
      <alignment horizontal="left" indent="1"/>
    </xf>
    <xf numFmtId="165" fontId="18" fillId="0" borderId="3" xfId="1" applyNumberFormat="1" applyFont="1" applyBorder="1"/>
    <xf numFmtId="165" fontId="8" fillId="0" borderId="3" xfId="1" applyNumberFormat="1" applyFont="1" applyBorder="1"/>
    <xf numFmtId="0" fontId="8" fillId="2" borderId="7" xfId="0" applyFont="1" applyFill="1" applyBorder="1" applyAlignment="1">
      <alignment horizontal="left" wrapText="1"/>
    </xf>
    <xf numFmtId="165" fontId="8" fillId="2" borderId="2" xfId="1" applyNumberFormat="1" applyFont="1" applyFill="1" applyBorder="1"/>
    <xf numFmtId="0" fontId="18" fillId="0" borderId="9" xfId="0" applyFont="1" applyBorder="1" applyAlignment="1">
      <alignment horizontal="left" indent="1"/>
    </xf>
    <xf numFmtId="165" fontId="18" fillId="0" borderId="10" xfId="1" applyNumberFormat="1" applyFont="1" applyBorder="1"/>
    <xf numFmtId="165" fontId="8" fillId="0" borderId="10" xfId="1" applyNumberFormat="1" applyFont="1" applyBorder="1"/>
    <xf numFmtId="0" fontId="18" fillId="0" borderId="0" xfId="0" applyFont="1"/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left"/>
    </xf>
    <xf numFmtId="165" fontId="5" fillId="0" borderId="24" xfId="1" applyNumberFormat="1" applyFont="1" applyBorder="1"/>
    <xf numFmtId="0" fontId="5" fillId="2" borderId="24" xfId="0" applyFont="1" applyFill="1" applyBorder="1" applyAlignment="1">
      <alignment horizontal="left"/>
    </xf>
    <xf numFmtId="165" fontId="5" fillId="2" borderId="24" xfId="1" applyNumberFormat="1" applyFont="1" applyFill="1" applyBorder="1"/>
    <xf numFmtId="0" fontId="7" fillId="0" borderId="24" xfId="0" applyFont="1" applyBorder="1" applyAlignment="1">
      <alignment horizontal="left" indent="1"/>
    </xf>
    <xf numFmtId="165" fontId="7" fillId="0" borderId="24" xfId="1" applyNumberFormat="1" applyFont="1" applyBorder="1"/>
    <xf numFmtId="0" fontId="5" fillId="2" borderId="24" xfId="0" applyFont="1" applyFill="1" applyBorder="1"/>
    <xf numFmtId="0" fontId="5" fillId="0" borderId="24" xfId="0" applyFont="1" applyBorder="1" applyAlignment="1">
      <alignment horizontal="left" indent="1"/>
    </xf>
    <xf numFmtId="0" fontId="5" fillId="2" borderId="24" xfId="0" applyFont="1" applyFill="1" applyBorder="1" applyAlignment="1">
      <alignment horizontal="left" indent="2"/>
    </xf>
    <xf numFmtId="0" fontId="7" fillId="0" borderId="24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indent="2"/>
    </xf>
    <xf numFmtId="0" fontId="7" fillId="0" borderId="24" xfId="0" applyFont="1" applyBorder="1"/>
    <xf numFmtId="0" fontId="5" fillId="2" borderId="24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/>
    <xf numFmtId="0" fontId="5" fillId="0" borderId="0" xfId="0" applyFont="1"/>
    <xf numFmtId="165" fontId="7" fillId="0" borderId="24" xfId="1" applyNumberFormat="1" applyFont="1" applyFill="1" applyBorder="1"/>
    <xf numFmtId="165" fontId="5" fillId="0" borderId="24" xfId="1" applyNumberFormat="1" applyFont="1" applyFill="1" applyBorder="1"/>
    <xf numFmtId="165" fontId="5" fillId="4" borderId="24" xfId="1" applyNumberFormat="1" applyFont="1" applyFill="1" applyBorder="1"/>
    <xf numFmtId="165" fontId="18" fillId="0" borderId="0" xfId="0" applyNumberFormat="1" applyFont="1"/>
    <xf numFmtId="0" fontId="8" fillId="4" borderId="0" xfId="0" applyFont="1" applyFill="1" applyAlignment="1">
      <alignment horizontal="left" indent="1"/>
    </xf>
    <xf numFmtId="165" fontId="18" fillId="4" borderId="0" xfId="1" applyNumberFormat="1" applyFont="1" applyFill="1" applyBorder="1"/>
    <xf numFmtId="165" fontId="8" fillId="4" borderId="0" xfId="1" applyNumberFormat="1" applyFont="1" applyFill="1" applyBorder="1"/>
    <xf numFmtId="0" fontId="8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6" fillId="0" borderId="0" xfId="3" quotePrefix="1" applyNumberFormat="1" applyAlignment="1">
      <alignment horizontal="left"/>
    </xf>
    <xf numFmtId="0" fontId="16" fillId="0" borderId="0" xfId="3" applyAlignment="1">
      <alignment vertical="center" wrapText="1"/>
    </xf>
    <xf numFmtId="0" fontId="16" fillId="3" borderId="0" xfId="3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indent="1"/>
    </xf>
    <xf numFmtId="0" fontId="5" fillId="0" borderId="26" xfId="0" applyFont="1" applyBorder="1" applyAlignment="1">
      <alignment horizontal="left" indent="1"/>
    </xf>
  </cellXfs>
  <cellStyles count="4">
    <cellStyle name="Comma" xfId="1" builtinId="3"/>
    <cellStyle name="Comma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3398307</xdr:colOff>
      <xdr:row>10</xdr:row>
      <xdr:rowOff>178859</xdr:rowOff>
    </xdr:from>
    <xdr:to>
      <xdr:col>1</xdr:col>
      <xdr:colOff>5583074</xdr:colOff>
      <xdr:row>15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6309A-533D-47F4-8E7F-28B3440C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707" y="2938992"/>
          <a:ext cx="2184767" cy="807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forms.cloud.microsoft/r/q38UPniep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6" zoomScale="150" zoomScaleNormal="150" workbookViewId="0">
      <selection activeCell="B28" sqref="B28"/>
    </sheetView>
  </sheetViews>
  <sheetFormatPr baseColWidth="10" defaultColWidth="8.83203125" defaultRowHeight="15" x14ac:dyDescent="0.2"/>
  <cols>
    <col min="1" max="1" width="2" bestFit="1" customWidth="1"/>
    <col min="2" max="2" width="75.6640625" customWidth="1"/>
  </cols>
  <sheetData>
    <row r="1" spans="1:21" ht="16" x14ac:dyDescent="0.2">
      <c r="B1" s="32" t="s">
        <v>318</v>
      </c>
    </row>
    <row r="2" spans="1:21" ht="16" x14ac:dyDescent="0.2">
      <c r="B2" s="32" t="s">
        <v>319</v>
      </c>
    </row>
    <row r="3" spans="1:21" x14ac:dyDescent="0.2">
      <c r="B3" s="33" t="s">
        <v>460</v>
      </c>
    </row>
    <row r="4" spans="1:21" x14ac:dyDescent="0.2">
      <c r="B4" s="34" t="s">
        <v>461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">
      <c r="B5" s="36"/>
    </row>
    <row r="6" spans="1:21" ht="78" x14ac:dyDescent="0.2">
      <c r="B6" s="36" t="s">
        <v>459</v>
      </c>
    </row>
    <row r="8" spans="1:21" x14ac:dyDescent="0.2">
      <c r="B8" s="37" t="s">
        <v>320</v>
      </c>
    </row>
    <row r="9" spans="1:21" x14ac:dyDescent="0.2">
      <c r="A9" s="38">
        <v>1</v>
      </c>
      <c r="B9" s="39" t="s">
        <v>506</v>
      </c>
    </row>
    <row r="10" spans="1:21" x14ac:dyDescent="0.2">
      <c r="A10" s="38">
        <v>2</v>
      </c>
      <c r="B10" s="116">
        <v>2015</v>
      </c>
    </row>
    <row r="11" spans="1:21" x14ac:dyDescent="0.2">
      <c r="A11" s="38">
        <v>3</v>
      </c>
      <c r="B11" s="116">
        <v>2016</v>
      </c>
    </row>
    <row r="12" spans="1:21" x14ac:dyDescent="0.2">
      <c r="A12" s="38">
        <v>4</v>
      </c>
      <c r="B12" s="116">
        <v>2017</v>
      </c>
    </row>
    <row r="13" spans="1:21" x14ac:dyDescent="0.2">
      <c r="A13" s="38">
        <v>5</v>
      </c>
      <c r="B13" s="40" t="s">
        <v>261</v>
      </c>
    </row>
    <row r="14" spans="1:21" x14ac:dyDescent="0.2">
      <c r="A14" s="38">
        <v>6</v>
      </c>
      <c r="B14" s="40" t="s">
        <v>268</v>
      </c>
    </row>
    <row r="15" spans="1:21" x14ac:dyDescent="0.2">
      <c r="A15" s="38">
        <v>7</v>
      </c>
      <c r="B15" s="40" t="s">
        <v>317</v>
      </c>
    </row>
    <row r="16" spans="1:21" ht="16" x14ac:dyDescent="0.2">
      <c r="A16" s="38">
        <v>8</v>
      </c>
      <c r="B16" s="117" t="s">
        <v>507</v>
      </c>
    </row>
    <row r="17" spans="2:2" x14ac:dyDescent="0.2">
      <c r="B17" s="36"/>
    </row>
    <row r="18" spans="2:2" x14ac:dyDescent="0.2">
      <c r="B18" s="42" t="s">
        <v>321</v>
      </c>
    </row>
    <row r="19" spans="2:2" x14ac:dyDescent="0.2">
      <c r="B19" s="43" t="s">
        <v>322</v>
      </c>
    </row>
    <row r="20" spans="2:2" x14ac:dyDescent="0.2">
      <c r="B20" s="44" t="s">
        <v>323</v>
      </c>
    </row>
    <row r="21" spans="2:2" x14ac:dyDescent="0.2">
      <c r="B21" s="45"/>
    </row>
    <row r="22" spans="2:2" x14ac:dyDescent="0.2">
      <c r="B22" s="36" t="s">
        <v>462</v>
      </c>
    </row>
    <row r="23" spans="2:2" x14ac:dyDescent="0.2">
      <c r="B23" s="36" t="s">
        <v>324</v>
      </c>
    </row>
    <row r="24" spans="2:2" x14ac:dyDescent="0.2">
      <c r="B24" s="36" t="s">
        <v>325</v>
      </c>
    </row>
    <row r="25" spans="2:2" x14ac:dyDescent="0.2">
      <c r="B25" s="36" t="s">
        <v>463</v>
      </c>
    </row>
    <row r="26" spans="2:2" x14ac:dyDescent="0.2">
      <c r="B26" s="36" t="s">
        <v>326</v>
      </c>
    </row>
    <row r="27" spans="2:2" x14ac:dyDescent="0.2">
      <c r="B27" s="45"/>
    </row>
    <row r="28" spans="2:2" ht="16" x14ac:dyDescent="0.2">
      <c r="B28" s="118" t="s">
        <v>508</v>
      </c>
    </row>
    <row r="29" spans="2:2" x14ac:dyDescent="0.2">
      <c r="B29" s="45"/>
    </row>
    <row r="30" spans="2:2" x14ac:dyDescent="0.2">
      <c r="B30" s="46" t="s">
        <v>327</v>
      </c>
    </row>
  </sheetData>
  <hyperlinks>
    <hyperlink ref="B9" location="'Resumen 2015-2025'!A1" display="Resumen 2015-2025" xr:uid="{00000000-0004-0000-0000-000000000000}"/>
    <hyperlink ref="B10" location="'2015'!A1" display="2015" xr:uid="{00000000-0004-0000-0000-000001000000}"/>
    <hyperlink ref="B11" location="'2016'!A1" display="2016" xr:uid="{00000000-0004-0000-0000-000002000000}"/>
    <hyperlink ref="B12" location="'2017'!A1" display="2017" xr:uid="{00000000-0004-0000-0000-000003000000}"/>
    <hyperlink ref="B13" location="'2018-2019'!A1" display="2018-2019" xr:uid="{00000000-0004-0000-0000-000004000000}"/>
    <hyperlink ref="B14" location="'2020-2021'!A1" display="2020-2021" xr:uid="{00000000-0004-0000-0000-000005000000}"/>
    <hyperlink ref="B15" location="'2022-2023'!A1" display="2022-2023" xr:uid="{00000000-0004-0000-0000-000006000000}"/>
    <hyperlink ref="B20" r:id="rId1" xr:uid="{00000000-0004-0000-0000-000007000000}"/>
    <hyperlink ref="B18" r:id="rId2" xr:uid="{00000000-0004-0000-0000-000008000000}"/>
    <hyperlink ref="B19" r:id="rId3" xr:uid="{00000000-0004-0000-0000-000009000000}"/>
    <hyperlink ref="B16" location="'2024-2026'!A1" display="2024-2026" xr:uid="{F5C51609-1F55-5045-A764-A617243E4B1D}"/>
    <hyperlink ref="B28" r:id="rId4" xr:uid="{97649AE1-7E19-1742-9D2A-843F4087ED87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7"/>
  <sheetViews>
    <sheetView zoomScale="150" zoomScaleNormal="150" workbookViewId="0">
      <pane xSplit="1" ySplit="8" topLeftCell="B27" activePane="bottomRight" state="frozen"/>
      <selection pane="topRight" activeCell="B1" sqref="B1"/>
      <selection pane="bottomLeft" activeCell="A9" sqref="A9"/>
      <selection pane="bottomRight" activeCell="A49" sqref="A49"/>
    </sheetView>
  </sheetViews>
  <sheetFormatPr baseColWidth="10" defaultColWidth="10.83203125" defaultRowHeight="15" x14ac:dyDescent="0.2"/>
  <cols>
    <col min="1" max="1" width="16.1640625" style="41" bestFit="1" customWidth="1"/>
    <col min="2" max="3" width="7" style="41" bestFit="1" customWidth="1"/>
    <col min="4" max="5" width="7.83203125" style="41" customWidth="1"/>
    <col min="6" max="6" width="8" style="41" bestFit="1" customWidth="1"/>
    <col min="7" max="8" width="7" style="41" bestFit="1" customWidth="1"/>
    <col min="9" max="10" width="8.1640625" style="41" customWidth="1"/>
    <col min="11" max="11" width="8" style="41" bestFit="1" customWidth="1"/>
    <col min="12" max="13" width="5.5" style="41" bestFit="1" customWidth="1"/>
    <col min="14" max="15" width="8" style="41" customWidth="1"/>
    <col min="16" max="16" width="7" style="41" bestFit="1" customWidth="1"/>
    <col min="17" max="18" width="5.5" style="41" bestFit="1" customWidth="1"/>
    <col min="19" max="20" width="6.83203125" style="41" customWidth="1"/>
    <col min="21" max="21" width="5.5" style="41" bestFit="1" customWidth="1"/>
    <col min="22" max="23" width="7" style="41" bestFit="1" customWidth="1"/>
    <col min="24" max="25" width="7.83203125" style="41" customWidth="1"/>
    <col min="26" max="26" width="8" style="41" bestFit="1" customWidth="1"/>
    <col min="27" max="16384" width="10.83203125" style="41"/>
  </cols>
  <sheetData>
    <row r="1" spans="1:26" x14ac:dyDescent="0.2">
      <c r="A1" s="119" t="s">
        <v>285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x14ac:dyDescent="0.2">
      <c r="A2" s="120" t="s">
        <v>286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5"/>
      <c r="Q3" s="5"/>
      <c r="R3" s="5"/>
      <c r="S3" s="5"/>
      <c r="T3" s="5"/>
      <c r="U3" s="123"/>
      <c r="V3" s="123"/>
      <c r="W3" s="124" t="s">
        <v>505</v>
      </c>
      <c r="X3" s="124"/>
      <c r="Y3" s="124"/>
      <c r="Z3" s="125"/>
    </row>
    <row r="4" spans="1:26" x14ac:dyDescent="0.2">
      <c r="A4" s="120" t="s">
        <v>456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x14ac:dyDescent="0.2">
      <c r="A5" s="121" t="s">
        <v>504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x14ac:dyDescent="0.2">
      <c r="A6" s="122" t="s">
        <v>305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spans="1:26" ht="29.25" customHeight="1" x14ac:dyDescent="0.2">
      <c r="A7" s="73" t="s">
        <v>287</v>
      </c>
      <c r="B7" s="126" t="s">
        <v>274</v>
      </c>
      <c r="C7" s="126"/>
      <c r="D7" s="126"/>
      <c r="E7" s="126"/>
      <c r="F7" s="126"/>
      <c r="G7" s="126" t="s">
        <v>275</v>
      </c>
      <c r="H7" s="126"/>
      <c r="I7" s="126"/>
      <c r="J7" s="126"/>
      <c r="K7" s="126"/>
      <c r="L7" s="126" t="s">
        <v>276</v>
      </c>
      <c r="M7" s="126"/>
      <c r="N7" s="126"/>
      <c r="O7" s="126"/>
      <c r="P7" s="126"/>
      <c r="Q7" s="127" t="s">
        <v>277</v>
      </c>
      <c r="R7" s="127"/>
      <c r="S7" s="127"/>
      <c r="T7" s="127"/>
      <c r="U7" s="127"/>
      <c r="V7" s="128" t="s">
        <v>278</v>
      </c>
      <c r="W7" s="128"/>
      <c r="X7" s="128"/>
      <c r="Y7" s="128"/>
      <c r="Z7" s="128"/>
    </row>
    <row r="8" spans="1:26" ht="16" x14ac:dyDescent="0.2">
      <c r="A8" s="74" t="s">
        <v>316</v>
      </c>
      <c r="B8" s="99" t="s">
        <v>1</v>
      </c>
      <c r="C8" s="99" t="s">
        <v>0</v>
      </c>
      <c r="D8" s="99" t="s">
        <v>466</v>
      </c>
      <c r="E8" s="99" t="s">
        <v>468</v>
      </c>
      <c r="F8" s="99" t="s">
        <v>279</v>
      </c>
      <c r="G8" s="99" t="s">
        <v>1</v>
      </c>
      <c r="H8" s="99" t="s">
        <v>0</v>
      </c>
      <c r="I8" s="99" t="s">
        <v>466</v>
      </c>
      <c r="J8" s="99" t="s">
        <v>468</v>
      </c>
      <c r="K8" s="99" t="s">
        <v>279</v>
      </c>
      <c r="L8" s="99" t="s">
        <v>1</v>
      </c>
      <c r="M8" s="99" t="s">
        <v>0</v>
      </c>
      <c r="N8" s="99" t="s">
        <v>466</v>
      </c>
      <c r="O8" s="99" t="s">
        <v>468</v>
      </c>
      <c r="P8" s="99" t="s">
        <v>279</v>
      </c>
      <c r="Q8" s="99" t="s">
        <v>1</v>
      </c>
      <c r="R8" s="99" t="s">
        <v>0</v>
      </c>
      <c r="S8" s="99" t="s">
        <v>466</v>
      </c>
      <c r="T8" s="99" t="s">
        <v>468</v>
      </c>
      <c r="U8" s="99" t="s">
        <v>279</v>
      </c>
      <c r="V8" s="99" t="s">
        <v>1</v>
      </c>
      <c r="W8" s="99" t="s">
        <v>0</v>
      </c>
      <c r="X8" s="99" t="s">
        <v>466</v>
      </c>
      <c r="Y8" s="99" t="s">
        <v>468</v>
      </c>
      <c r="Z8" s="99" t="s">
        <v>279</v>
      </c>
    </row>
    <row r="9" spans="1:26" ht="16" x14ac:dyDescent="0.2">
      <c r="A9" s="75" t="s">
        <v>349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x14ac:dyDescent="0.2">
      <c r="A10" s="77" t="s">
        <v>290</v>
      </c>
      <c r="B10" s="78">
        <v>7601</v>
      </c>
      <c r="C10" s="78">
        <v>4761</v>
      </c>
      <c r="D10" s="78">
        <v>0</v>
      </c>
      <c r="E10" s="78"/>
      <c r="F10" s="79">
        <v>12362</v>
      </c>
      <c r="G10" s="78">
        <v>6816</v>
      </c>
      <c r="H10" s="78">
        <v>4199</v>
      </c>
      <c r="I10" s="78"/>
      <c r="J10" s="78"/>
      <c r="K10" s="78">
        <v>11015</v>
      </c>
      <c r="L10" s="78">
        <v>785</v>
      </c>
      <c r="M10" s="78">
        <v>562</v>
      </c>
      <c r="N10" s="78"/>
      <c r="O10" s="78"/>
      <c r="P10" s="78">
        <v>1347</v>
      </c>
      <c r="Q10" s="78">
        <v>444.11999999999972</v>
      </c>
      <c r="R10" s="78">
        <v>332.03999999999991</v>
      </c>
      <c r="S10" s="78"/>
      <c r="T10" s="78"/>
      <c r="U10" s="78">
        <v>776.15999999999883</v>
      </c>
      <c r="V10" s="78">
        <v>7260.12</v>
      </c>
      <c r="W10" s="78">
        <v>4531.04</v>
      </c>
      <c r="X10" s="78">
        <v>0</v>
      </c>
      <c r="Y10" s="78"/>
      <c r="Z10" s="79">
        <v>11791.16</v>
      </c>
    </row>
    <row r="11" spans="1:26" x14ac:dyDescent="0.2">
      <c r="A11" s="77"/>
      <c r="B11" s="78"/>
      <c r="C11" s="78"/>
      <c r="D11" s="78"/>
      <c r="E11" s="78"/>
      <c r="F11" s="79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</row>
    <row r="12" spans="1:26" ht="16" x14ac:dyDescent="0.2">
      <c r="A12" s="80" t="s">
        <v>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x14ac:dyDescent="0.2">
      <c r="A13" s="77" t="s">
        <v>290</v>
      </c>
      <c r="B13" s="78">
        <v>8018</v>
      </c>
      <c r="C13" s="78">
        <v>4996</v>
      </c>
      <c r="D13" s="78">
        <v>0</v>
      </c>
      <c r="E13" s="78"/>
      <c r="F13" s="79">
        <v>13014</v>
      </c>
      <c r="G13" s="78">
        <v>7152</v>
      </c>
      <c r="H13" s="78">
        <v>4405</v>
      </c>
      <c r="I13" s="78"/>
      <c r="J13" s="78"/>
      <c r="K13" s="78">
        <v>11557</v>
      </c>
      <c r="L13" s="78">
        <v>866</v>
      </c>
      <c r="M13" s="78">
        <v>591</v>
      </c>
      <c r="N13" s="78"/>
      <c r="O13" s="78"/>
      <c r="P13" s="78">
        <v>1457</v>
      </c>
      <c r="Q13" s="78">
        <v>492.35000000000025</v>
      </c>
      <c r="R13" s="78">
        <v>344.46999999999935</v>
      </c>
      <c r="S13" s="78"/>
      <c r="T13" s="78"/>
      <c r="U13" s="78">
        <v>836.81999999999823</v>
      </c>
      <c r="V13" s="78">
        <v>7644.35</v>
      </c>
      <c r="W13" s="78">
        <v>4749.4699999999993</v>
      </c>
      <c r="X13" s="78">
        <v>0</v>
      </c>
      <c r="Y13" s="78"/>
      <c r="Z13" s="79">
        <v>12393.82</v>
      </c>
    </row>
    <row r="14" spans="1:26" x14ac:dyDescent="0.2">
      <c r="A14" s="77"/>
      <c r="B14" s="78"/>
      <c r="C14" s="78"/>
      <c r="D14" s="78"/>
      <c r="E14" s="78"/>
      <c r="F14" s="79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</row>
    <row r="15" spans="1:26" ht="16" x14ac:dyDescent="0.2">
      <c r="A15" s="80" t="s">
        <v>248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x14ac:dyDescent="0.2">
      <c r="A16" s="77" t="s">
        <v>290</v>
      </c>
      <c r="B16" s="78">
        <v>8312</v>
      </c>
      <c r="C16" s="78">
        <v>5160</v>
      </c>
      <c r="D16" s="78">
        <v>0</v>
      </c>
      <c r="E16" s="78"/>
      <c r="F16" s="79">
        <v>13472</v>
      </c>
      <c r="G16" s="78">
        <v>7479</v>
      </c>
      <c r="H16" s="78">
        <v>4578</v>
      </c>
      <c r="I16" s="78"/>
      <c r="J16" s="78"/>
      <c r="K16" s="78">
        <v>12057</v>
      </c>
      <c r="L16" s="78">
        <v>833</v>
      </c>
      <c r="M16" s="78">
        <v>582</v>
      </c>
      <c r="N16" s="78"/>
      <c r="O16" s="78"/>
      <c r="P16" s="78">
        <v>1415</v>
      </c>
      <c r="Q16" s="78">
        <v>481.0999999999998</v>
      </c>
      <c r="R16" s="78">
        <v>352.38999999999965</v>
      </c>
      <c r="S16" s="78"/>
      <c r="T16" s="78"/>
      <c r="U16" s="78">
        <v>833.48999999999819</v>
      </c>
      <c r="V16" s="78">
        <v>7960.0999999999995</v>
      </c>
      <c r="W16" s="78">
        <v>4930.3899999999994</v>
      </c>
      <c r="X16" s="78">
        <v>0</v>
      </c>
      <c r="Y16" s="78"/>
      <c r="Z16" s="79">
        <v>12890.489999999998</v>
      </c>
    </row>
    <row r="17" spans="1:26" x14ac:dyDescent="0.2">
      <c r="A17" s="77"/>
      <c r="B17" s="78"/>
      <c r="C17" s="78"/>
      <c r="D17" s="78"/>
      <c r="E17" s="78"/>
      <c r="F17" s="79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</row>
    <row r="18" spans="1:26" ht="16" x14ac:dyDescent="0.2">
      <c r="A18" s="80" t="s">
        <v>260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x14ac:dyDescent="0.2">
      <c r="A19" s="77" t="s">
        <v>290</v>
      </c>
      <c r="B19" s="78">
        <v>7410</v>
      </c>
      <c r="C19" s="78">
        <v>4571</v>
      </c>
      <c r="D19" s="78">
        <v>0</v>
      </c>
      <c r="E19" s="78"/>
      <c r="F19" s="79">
        <v>11981</v>
      </c>
      <c r="G19" s="78">
        <v>6625</v>
      </c>
      <c r="H19" s="78">
        <v>3964</v>
      </c>
      <c r="I19" s="78"/>
      <c r="J19" s="78"/>
      <c r="K19" s="78">
        <v>10589</v>
      </c>
      <c r="L19" s="78">
        <v>785</v>
      </c>
      <c r="M19" s="78">
        <v>607</v>
      </c>
      <c r="N19" s="78"/>
      <c r="O19" s="78"/>
      <c r="P19" s="78">
        <v>1392</v>
      </c>
      <c r="Q19" s="78">
        <v>446.53000000000026</v>
      </c>
      <c r="R19" s="78">
        <v>359.58999999999958</v>
      </c>
      <c r="S19" s="78"/>
      <c r="T19" s="78"/>
      <c r="U19" s="78">
        <v>806.11999999999875</v>
      </c>
      <c r="V19" s="78">
        <v>7071.5300000000007</v>
      </c>
      <c r="W19" s="78">
        <v>4323.5899999999992</v>
      </c>
      <c r="X19" s="78">
        <v>0</v>
      </c>
      <c r="Y19" s="78"/>
      <c r="Z19" s="79">
        <v>11395.119999999999</v>
      </c>
    </row>
    <row r="20" spans="1:26" x14ac:dyDescent="0.2">
      <c r="A20" s="77"/>
      <c r="B20" s="78"/>
      <c r="C20" s="78"/>
      <c r="D20" s="78"/>
      <c r="E20" s="78"/>
      <c r="F20" s="79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</row>
    <row r="21" spans="1:26" ht="16" x14ac:dyDescent="0.2">
      <c r="A21" s="80" t="s">
        <v>261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x14ac:dyDescent="0.2">
      <c r="A22" s="77" t="s">
        <v>290</v>
      </c>
      <c r="B22" s="78">
        <v>7176</v>
      </c>
      <c r="C22" s="78">
        <v>4481</v>
      </c>
      <c r="D22" s="78">
        <v>0</v>
      </c>
      <c r="E22" s="78"/>
      <c r="F22" s="79">
        <v>11657</v>
      </c>
      <c r="G22" s="78">
        <v>6402</v>
      </c>
      <c r="H22" s="78">
        <v>3836</v>
      </c>
      <c r="I22" s="78"/>
      <c r="J22" s="78"/>
      <c r="K22" s="78">
        <v>10238</v>
      </c>
      <c r="L22" s="78">
        <v>774</v>
      </c>
      <c r="M22" s="78">
        <v>645</v>
      </c>
      <c r="N22" s="78"/>
      <c r="O22" s="78"/>
      <c r="P22" s="78">
        <v>1419</v>
      </c>
      <c r="Q22" s="78">
        <v>463.40000000000055</v>
      </c>
      <c r="R22" s="78">
        <v>384.25999999999993</v>
      </c>
      <c r="S22" s="78"/>
      <c r="T22" s="78"/>
      <c r="U22" s="78">
        <v>847.65999999999826</v>
      </c>
      <c r="V22" s="78">
        <v>6865.4000000000005</v>
      </c>
      <c r="W22" s="78">
        <v>4220.26</v>
      </c>
      <c r="X22" s="78">
        <v>0</v>
      </c>
      <c r="Y22" s="78"/>
      <c r="Z22" s="79">
        <v>11085.66</v>
      </c>
    </row>
    <row r="23" spans="1:26" x14ac:dyDescent="0.2">
      <c r="A23" s="77"/>
      <c r="B23" s="78"/>
      <c r="C23" s="78"/>
      <c r="D23" s="78"/>
      <c r="E23" s="78"/>
      <c r="F23" s="79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</row>
    <row r="24" spans="1:26" ht="16" x14ac:dyDescent="0.2">
      <c r="A24" s="80" t="s">
        <v>265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x14ac:dyDescent="0.2">
      <c r="A25" s="77" t="s">
        <v>290</v>
      </c>
      <c r="B25" s="78">
        <v>7047</v>
      </c>
      <c r="C25" s="78">
        <v>4207</v>
      </c>
      <c r="D25" s="78">
        <v>0</v>
      </c>
      <c r="E25" s="78"/>
      <c r="F25" s="79">
        <v>11254</v>
      </c>
      <c r="G25" s="78">
        <v>6277</v>
      </c>
      <c r="H25" s="78">
        <v>3638</v>
      </c>
      <c r="I25" s="78"/>
      <c r="J25" s="78"/>
      <c r="K25" s="78">
        <v>9915</v>
      </c>
      <c r="L25" s="78">
        <v>770</v>
      </c>
      <c r="M25" s="78">
        <v>569</v>
      </c>
      <c r="N25" s="78"/>
      <c r="O25" s="78"/>
      <c r="P25" s="78">
        <v>1339</v>
      </c>
      <c r="Q25" s="78">
        <v>457.33</v>
      </c>
      <c r="R25" s="78">
        <v>325.82999999999993</v>
      </c>
      <c r="S25" s="78"/>
      <c r="T25" s="78"/>
      <c r="U25" s="78">
        <v>783.15999999999894</v>
      </c>
      <c r="V25" s="78">
        <v>6734.33</v>
      </c>
      <c r="W25" s="78">
        <v>3963.83</v>
      </c>
      <c r="X25" s="78">
        <v>0</v>
      </c>
      <c r="Y25" s="78"/>
      <c r="Z25" s="79">
        <v>10698.16</v>
      </c>
    </row>
    <row r="26" spans="1:26" x14ac:dyDescent="0.2">
      <c r="A26" s="77"/>
      <c r="B26" s="78"/>
      <c r="C26" s="78"/>
      <c r="D26" s="78"/>
      <c r="E26" s="78"/>
      <c r="F26" s="79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</row>
    <row r="27" spans="1:26" ht="16" x14ac:dyDescent="0.2">
      <c r="A27" s="80" t="s">
        <v>268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x14ac:dyDescent="0.2">
      <c r="A28" s="77" t="s">
        <v>290</v>
      </c>
      <c r="B28" s="78">
        <v>6892</v>
      </c>
      <c r="C28" s="78">
        <v>3985</v>
      </c>
      <c r="D28" s="78">
        <v>0</v>
      </c>
      <c r="E28" s="78"/>
      <c r="F28" s="79">
        <v>10877</v>
      </c>
      <c r="G28" s="78">
        <v>6109</v>
      </c>
      <c r="H28" s="78">
        <v>3434</v>
      </c>
      <c r="I28" s="78"/>
      <c r="J28" s="78"/>
      <c r="K28" s="78">
        <v>9543</v>
      </c>
      <c r="L28" s="78">
        <v>783</v>
      </c>
      <c r="M28" s="78">
        <v>551</v>
      </c>
      <c r="N28" s="78"/>
      <c r="O28" s="78"/>
      <c r="P28" s="78">
        <v>1334</v>
      </c>
      <c r="Q28" s="78">
        <v>447.85999999999996</v>
      </c>
      <c r="R28" s="78">
        <v>335.51999999999964</v>
      </c>
      <c r="S28" s="78"/>
      <c r="T28" s="78"/>
      <c r="U28" s="78">
        <v>783.37999999999852</v>
      </c>
      <c r="V28" s="78">
        <v>6556.86</v>
      </c>
      <c r="W28" s="78">
        <v>3769.5199999999995</v>
      </c>
      <c r="X28" s="78">
        <v>0</v>
      </c>
      <c r="Y28" s="78"/>
      <c r="Z28" s="79">
        <v>10326.379999999999</v>
      </c>
    </row>
    <row r="29" spans="1:26" x14ac:dyDescent="0.2">
      <c r="A29" s="77"/>
      <c r="B29" s="78"/>
      <c r="C29" s="78"/>
      <c r="D29" s="78"/>
      <c r="E29" s="78"/>
      <c r="F29" s="79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9"/>
    </row>
    <row r="30" spans="1:26" ht="16" x14ac:dyDescent="0.2">
      <c r="A30" s="80" t="s">
        <v>304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x14ac:dyDescent="0.2">
      <c r="A31" s="77" t="s">
        <v>290</v>
      </c>
      <c r="B31" s="78">
        <v>6504</v>
      </c>
      <c r="C31" s="78">
        <v>3703</v>
      </c>
      <c r="D31" s="78">
        <v>0</v>
      </c>
      <c r="E31" s="78"/>
      <c r="F31" s="79">
        <v>10207</v>
      </c>
      <c r="G31" s="78">
        <v>5734</v>
      </c>
      <c r="H31" s="78">
        <v>3194</v>
      </c>
      <c r="I31" s="78"/>
      <c r="J31" s="78"/>
      <c r="K31" s="78">
        <v>8928</v>
      </c>
      <c r="L31" s="78">
        <v>770</v>
      </c>
      <c r="M31" s="78">
        <v>509</v>
      </c>
      <c r="N31" s="78"/>
      <c r="O31" s="78"/>
      <c r="P31" s="78">
        <v>1279</v>
      </c>
      <c r="Q31" s="78">
        <v>461.21</v>
      </c>
      <c r="R31" s="78">
        <v>299.04999999999984</v>
      </c>
      <c r="S31" s="78"/>
      <c r="T31" s="78"/>
      <c r="U31" s="78">
        <v>760.25999999999885</v>
      </c>
      <c r="V31" s="78">
        <v>6195.21</v>
      </c>
      <c r="W31" s="78">
        <v>3493.0499999999997</v>
      </c>
      <c r="X31" s="78">
        <v>0</v>
      </c>
      <c r="Y31" s="78"/>
      <c r="Z31" s="79">
        <v>9688.26</v>
      </c>
    </row>
    <row r="32" spans="1:26" x14ac:dyDescent="0.2">
      <c r="A32" s="77"/>
      <c r="B32" s="78"/>
      <c r="C32" s="78"/>
      <c r="D32" s="78"/>
      <c r="E32" s="78"/>
      <c r="F32" s="79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  <row r="33" spans="1:26" ht="16" x14ac:dyDescent="0.2">
      <c r="A33" s="80" t="s">
        <v>317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x14ac:dyDescent="0.2">
      <c r="A34" s="77" t="s">
        <v>290</v>
      </c>
      <c r="B34" s="78">
        <v>5864</v>
      </c>
      <c r="C34" s="78">
        <v>3348</v>
      </c>
      <c r="D34" s="78">
        <v>0</v>
      </c>
      <c r="E34" s="78"/>
      <c r="F34" s="79">
        <v>9212</v>
      </c>
      <c r="G34" s="78">
        <v>5189</v>
      </c>
      <c r="H34" s="78">
        <v>2881</v>
      </c>
      <c r="I34" s="78"/>
      <c r="J34" s="78"/>
      <c r="K34" s="78">
        <v>8070</v>
      </c>
      <c r="L34" s="78">
        <v>675</v>
      </c>
      <c r="M34" s="78">
        <v>467</v>
      </c>
      <c r="N34" s="78"/>
      <c r="O34" s="78"/>
      <c r="P34" s="78">
        <v>1142</v>
      </c>
      <c r="Q34" s="78">
        <v>395.45000000000039</v>
      </c>
      <c r="R34" s="78">
        <v>278.64999999999986</v>
      </c>
      <c r="S34" s="78"/>
      <c r="T34" s="78"/>
      <c r="U34" s="78">
        <v>674.09999999999945</v>
      </c>
      <c r="V34" s="78">
        <v>5584.4500000000007</v>
      </c>
      <c r="W34" s="78">
        <v>3159.6499999999996</v>
      </c>
      <c r="X34" s="78">
        <v>0</v>
      </c>
      <c r="Y34" s="78"/>
      <c r="Z34" s="79">
        <v>8744.1</v>
      </c>
    </row>
    <row r="35" spans="1:26" x14ac:dyDescent="0.2">
      <c r="A35" s="77" t="s">
        <v>452</v>
      </c>
      <c r="B35" s="78">
        <v>360</v>
      </c>
      <c r="C35" s="78">
        <v>308</v>
      </c>
      <c r="D35" s="78">
        <v>0</v>
      </c>
      <c r="E35" s="78"/>
      <c r="F35" s="79">
        <v>668</v>
      </c>
      <c r="G35" s="78"/>
      <c r="H35" s="78"/>
      <c r="I35" s="78"/>
      <c r="J35" s="78"/>
      <c r="K35" s="78"/>
      <c r="L35" s="78">
        <v>360</v>
      </c>
      <c r="M35" s="78">
        <v>308</v>
      </c>
      <c r="N35" s="78"/>
      <c r="O35" s="78"/>
      <c r="P35" s="78">
        <v>668</v>
      </c>
      <c r="Q35" s="78">
        <v>19.730000000000004</v>
      </c>
      <c r="R35" s="78">
        <v>10.260000000000003</v>
      </c>
      <c r="S35" s="78"/>
      <c r="T35" s="78"/>
      <c r="U35" s="78">
        <v>29.989999999999977</v>
      </c>
      <c r="V35" s="78">
        <v>19.730000000000004</v>
      </c>
      <c r="W35" s="78">
        <v>10.260000000000003</v>
      </c>
      <c r="X35" s="78">
        <v>0</v>
      </c>
      <c r="Y35" s="78"/>
      <c r="Z35" s="79">
        <v>29.990000000000009</v>
      </c>
    </row>
    <row r="36" spans="1:26" x14ac:dyDescent="0.2">
      <c r="A36" s="82"/>
      <c r="B36" s="78"/>
      <c r="C36" s="78"/>
      <c r="D36" s="78"/>
      <c r="E36" s="78"/>
      <c r="F36" s="79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9"/>
    </row>
    <row r="37" spans="1:26" ht="16" x14ac:dyDescent="0.2">
      <c r="A37" s="80" t="s">
        <v>350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x14ac:dyDescent="0.2">
      <c r="A38" s="77" t="s">
        <v>290</v>
      </c>
      <c r="B38" s="78">
        <v>5604</v>
      </c>
      <c r="C38" s="78">
        <v>3269</v>
      </c>
      <c r="D38" s="78">
        <v>15</v>
      </c>
      <c r="E38" s="78"/>
      <c r="F38" s="79">
        <v>8888</v>
      </c>
      <c r="G38" s="78">
        <v>4976</v>
      </c>
      <c r="H38" s="78">
        <v>2830</v>
      </c>
      <c r="I38" s="78">
        <v>15</v>
      </c>
      <c r="J38" s="78"/>
      <c r="K38" s="78">
        <v>7821</v>
      </c>
      <c r="L38" s="78">
        <v>628</v>
      </c>
      <c r="M38" s="78">
        <v>439</v>
      </c>
      <c r="N38" s="78"/>
      <c r="O38" s="78"/>
      <c r="P38" s="78">
        <v>1067</v>
      </c>
      <c r="Q38" s="78">
        <v>379.09000000000009</v>
      </c>
      <c r="R38" s="78">
        <v>251.90999999999968</v>
      </c>
      <c r="S38" s="78"/>
      <c r="T38" s="78"/>
      <c r="U38" s="78">
        <v>630.9999999999992</v>
      </c>
      <c r="V38" s="78">
        <v>5355.09</v>
      </c>
      <c r="W38" s="78">
        <v>3081.91</v>
      </c>
      <c r="X38" s="78">
        <v>15</v>
      </c>
      <c r="Y38" s="78"/>
      <c r="Z38" s="79">
        <v>8452</v>
      </c>
    </row>
    <row r="39" spans="1:26" x14ac:dyDescent="0.2">
      <c r="A39" s="77" t="s">
        <v>452</v>
      </c>
      <c r="B39" s="78">
        <v>35</v>
      </c>
      <c r="C39" s="78">
        <v>13</v>
      </c>
      <c r="D39" s="78">
        <v>0</v>
      </c>
      <c r="E39" s="78"/>
      <c r="F39" s="79">
        <v>48</v>
      </c>
      <c r="G39" s="78"/>
      <c r="H39" s="78"/>
      <c r="I39" s="78"/>
      <c r="J39" s="78"/>
      <c r="K39" s="78"/>
      <c r="L39" s="78">
        <v>35</v>
      </c>
      <c r="M39" s="78">
        <v>13</v>
      </c>
      <c r="N39" s="78"/>
      <c r="O39" s="78"/>
      <c r="P39" s="78">
        <v>48</v>
      </c>
      <c r="Q39" s="78">
        <v>14.410000000000013</v>
      </c>
      <c r="R39" s="78">
        <v>4.9399999999999995</v>
      </c>
      <c r="S39" s="78"/>
      <c r="T39" s="78"/>
      <c r="U39" s="78">
        <v>19.350000000000009</v>
      </c>
      <c r="V39" s="78">
        <v>14.410000000000013</v>
      </c>
      <c r="W39" s="78">
        <v>4.9399999999999995</v>
      </c>
      <c r="X39" s="78">
        <v>0</v>
      </c>
      <c r="Y39" s="78"/>
      <c r="Z39" s="79">
        <v>19.350000000000012</v>
      </c>
    </row>
    <row r="40" spans="1:26" x14ac:dyDescent="0.2">
      <c r="A40" s="82"/>
      <c r="B40" s="83"/>
      <c r="C40" s="83"/>
      <c r="D40" s="83"/>
      <c r="E40" s="83"/>
      <c r="F40" s="84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4"/>
    </row>
    <row r="41" spans="1:26" x14ac:dyDescent="0.2">
      <c r="A41" s="111" t="s">
        <v>464</v>
      </c>
      <c r="B41" s="112"/>
      <c r="C41" s="112"/>
      <c r="D41" s="112"/>
      <c r="E41" s="112"/>
      <c r="F41" s="113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3"/>
    </row>
    <row r="42" spans="1:26" x14ac:dyDescent="0.2">
      <c r="A42" s="41" t="s">
        <v>290</v>
      </c>
      <c r="B42" s="41">
        <v>5423</v>
      </c>
      <c r="C42" s="41">
        <v>3296</v>
      </c>
      <c r="D42" s="41">
        <v>19</v>
      </c>
      <c r="E42" s="41">
        <v>0</v>
      </c>
      <c r="F42" s="41">
        <v>8738</v>
      </c>
      <c r="G42" s="41">
        <v>4863</v>
      </c>
      <c r="H42" s="41">
        <v>2894</v>
      </c>
      <c r="I42" s="41">
        <v>18</v>
      </c>
      <c r="J42" s="41">
        <v>0</v>
      </c>
      <c r="K42" s="41">
        <v>7775</v>
      </c>
      <c r="L42" s="41">
        <v>560</v>
      </c>
      <c r="M42" s="41">
        <v>402</v>
      </c>
      <c r="N42" s="41">
        <v>1</v>
      </c>
      <c r="O42" s="41">
        <v>0</v>
      </c>
      <c r="P42" s="41">
        <v>963</v>
      </c>
      <c r="Q42" s="41">
        <v>344</v>
      </c>
      <c r="R42" s="41">
        <v>233</v>
      </c>
      <c r="S42" s="41">
        <v>1</v>
      </c>
      <c r="T42" s="41">
        <v>0</v>
      </c>
      <c r="U42" s="41">
        <v>577</v>
      </c>
      <c r="V42" s="41">
        <v>5206</v>
      </c>
      <c r="W42" s="41">
        <v>3125</v>
      </c>
      <c r="X42" s="41">
        <v>19</v>
      </c>
      <c r="Y42" s="41">
        <v>0</v>
      </c>
      <c r="Z42" s="41">
        <v>8351</v>
      </c>
    </row>
    <row r="43" spans="1:26" x14ac:dyDescent="0.2">
      <c r="A43" s="41" t="s">
        <v>298</v>
      </c>
      <c r="B43" s="41">
        <v>26</v>
      </c>
      <c r="C43" s="41">
        <v>15</v>
      </c>
      <c r="D43" s="41">
        <v>0</v>
      </c>
      <c r="E43" s="41">
        <v>0</v>
      </c>
      <c r="F43" s="41">
        <v>41</v>
      </c>
      <c r="G43" s="41">
        <v>4</v>
      </c>
      <c r="H43" s="41">
        <v>3</v>
      </c>
      <c r="I43" s="41">
        <v>0</v>
      </c>
      <c r="J43" s="41">
        <v>0</v>
      </c>
      <c r="K43" s="41">
        <v>7</v>
      </c>
      <c r="L43" s="41">
        <v>22</v>
      </c>
      <c r="M43" s="41">
        <v>12</v>
      </c>
      <c r="N43" s="41">
        <v>0</v>
      </c>
      <c r="O43" s="41">
        <v>0</v>
      </c>
      <c r="P43" s="41">
        <v>34</v>
      </c>
      <c r="Q43" s="41">
        <v>9</v>
      </c>
      <c r="R43" s="41">
        <v>4</v>
      </c>
      <c r="S43" s="41">
        <v>0</v>
      </c>
      <c r="T43" s="41">
        <v>0</v>
      </c>
      <c r="U43" s="41">
        <v>13</v>
      </c>
      <c r="V43" s="41">
        <v>13</v>
      </c>
      <c r="W43" s="41">
        <v>7</v>
      </c>
      <c r="X43" s="41">
        <v>0</v>
      </c>
      <c r="Y43" s="41">
        <v>0</v>
      </c>
      <c r="Z43" s="41">
        <v>20</v>
      </c>
    </row>
    <row r="45" spans="1:26" x14ac:dyDescent="0.2">
      <c r="A45" s="114" t="s">
        <v>465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x14ac:dyDescent="0.2">
      <c r="A46" s="41" t="s">
        <v>290</v>
      </c>
      <c r="B46" s="41">
        <v>5253</v>
      </c>
      <c r="C46" s="41">
        <v>3346</v>
      </c>
      <c r="D46" s="41">
        <v>23</v>
      </c>
      <c r="E46" s="41">
        <v>25</v>
      </c>
      <c r="F46" s="41">
        <v>8647</v>
      </c>
      <c r="G46" s="41">
        <v>4722</v>
      </c>
      <c r="H46" s="41">
        <v>2923</v>
      </c>
      <c r="I46" s="41">
        <v>20</v>
      </c>
      <c r="J46" s="41">
        <v>23</v>
      </c>
      <c r="K46" s="41">
        <v>7688</v>
      </c>
      <c r="L46" s="41">
        <v>531</v>
      </c>
      <c r="M46" s="41">
        <v>423</v>
      </c>
      <c r="N46" s="41">
        <v>3</v>
      </c>
      <c r="O46" s="41">
        <v>2</v>
      </c>
      <c r="P46" s="41">
        <v>959</v>
      </c>
      <c r="Q46" s="41">
        <v>309</v>
      </c>
      <c r="R46" s="41">
        <v>239</v>
      </c>
      <c r="S46" s="41">
        <v>2</v>
      </c>
      <c r="T46" s="41">
        <v>0</v>
      </c>
      <c r="U46" s="41">
        <v>550</v>
      </c>
      <c r="V46" s="41">
        <v>5031</v>
      </c>
      <c r="W46" s="41">
        <v>3162</v>
      </c>
      <c r="X46" s="41">
        <v>22</v>
      </c>
      <c r="Y46" s="41">
        <v>23</v>
      </c>
      <c r="Z46" s="41">
        <v>8238</v>
      </c>
    </row>
    <row r="47" spans="1:26" x14ac:dyDescent="0.2">
      <c r="A47" s="41" t="s">
        <v>298</v>
      </c>
      <c r="B47" s="41">
        <v>609</v>
      </c>
      <c r="C47" s="41">
        <v>174</v>
      </c>
      <c r="D47" s="41">
        <v>0</v>
      </c>
      <c r="E47" s="41">
        <v>0</v>
      </c>
      <c r="F47" s="41">
        <v>783</v>
      </c>
      <c r="G47" s="41">
        <v>1</v>
      </c>
      <c r="H47" s="41">
        <v>1</v>
      </c>
      <c r="I47" s="41">
        <v>0</v>
      </c>
      <c r="J47" s="41">
        <v>0</v>
      </c>
      <c r="K47" s="41">
        <v>2</v>
      </c>
      <c r="L47" s="41">
        <v>608</v>
      </c>
      <c r="M47" s="41">
        <v>173</v>
      </c>
      <c r="N47" s="41">
        <v>0</v>
      </c>
      <c r="O47" s="41">
        <v>0</v>
      </c>
      <c r="P47" s="41">
        <v>781</v>
      </c>
      <c r="Q47" s="41">
        <v>397</v>
      </c>
      <c r="R47" s="41">
        <v>101</v>
      </c>
      <c r="S47" s="41">
        <v>0</v>
      </c>
      <c r="T47" s="41">
        <v>0</v>
      </c>
      <c r="U47" s="41">
        <v>498</v>
      </c>
      <c r="V47" s="41">
        <v>398</v>
      </c>
      <c r="W47" s="41">
        <v>102</v>
      </c>
      <c r="X47" s="41">
        <v>0</v>
      </c>
      <c r="Y47" s="41">
        <v>0</v>
      </c>
      <c r="Z47" s="41">
        <v>500</v>
      </c>
    </row>
  </sheetData>
  <mergeCells count="12">
    <mergeCell ref="B7:F7"/>
    <mergeCell ref="G7:K7"/>
    <mergeCell ref="L7:P7"/>
    <mergeCell ref="Q7:U7"/>
    <mergeCell ref="V7:Z7"/>
    <mergeCell ref="A1:Z1"/>
    <mergeCell ref="A2:Z2"/>
    <mergeCell ref="A4:Z4"/>
    <mergeCell ref="A5:Z5"/>
    <mergeCell ref="A6:Z6"/>
    <mergeCell ref="U3:V3"/>
    <mergeCell ref="W3:Z3"/>
  </mergeCells>
  <printOptions horizontalCentered="1"/>
  <pageMargins left="0.25" right="0.25" top="0.75" bottom="0.75" header="0.3" footer="0.3"/>
  <pageSetup fitToHeight="0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baseColWidth="10" defaultColWidth="9.1640625" defaultRowHeight="14" x14ac:dyDescent="0.2"/>
  <cols>
    <col min="1" max="1" width="15.1640625" style="6" customWidth="1"/>
    <col min="2" max="2" width="8.1640625" style="6" customWidth="1"/>
    <col min="3" max="3" width="33.83203125" style="6" bestFit="1" customWidth="1"/>
    <col min="4" max="4" width="6.5" style="6" bestFit="1" customWidth="1"/>
    <col min="5" max="6" width="7.5" style="6" bestFit="1" customWidth="1"/>
    <col min="7" max="8" width="6.5" style="6" bestFit="1" customWidth="1"/>
    <col min="9" max="9" width="7.5" style="6" bestFit="1" customWidth="1"/>
    <col min="10" max="10" width="5.1640625" style="6" bestFit="1" customWidth="1"/>
    <col min="11" max="12" width="6.5" style="6" bestFit="1" customWidth="1"/>
    <col min="13" max="14" width="5.1640625" style="6" bestFit="1" customWidth="1"/>
    <col min="15" max="17" width="6.5" style="6" bestFit="1" customWidth="1"/>
    <col min="18" max="18" width="7.5" style="6" bestFit="1" customWidth="1"/>
    <col min="19" max="16384" width="9.1640625" style="6"/>
  </cols>
  <sheetData>
    <row r="1" spans="1:18" s="3" customFormat="1" ht="15" x14ac:dyDescent="0.2">
      <c r="A1" s="119" t="s">
        <v>285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s="3" customFormat="1" ht="15" x14ac:dyDescent="0.2">
      <c r="A2" s="120" t="s">
        <v>286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36"/>
      <c r="P3" s="136"/>
      <c r="Q3" s="134">
        <v>44522</v>
      </c>
      <c r="R3" s="135"/>
    </row>
    <row r="4" spans="1:18" s="3" customFormat="1" ht="15" x14ac:dyDescent="0.2">
      <c r="A4" s="120" t="s">
        <v>457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s="3" customFormat="1" x14ac:dyDescent="0.2">
      <c r="A5" s="129" t="s">
        <v>315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s="3" customForma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s="3" customFormat="1" x14ac:dyDescent="0.2">
      <c r="A7" s="122" t="s">
        <v>305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 s="3" customFormat="1" ht="40.5" customHeight="1" x14ac:dyDescent="0.2">
      <c r="A8" s="130" t="s">
        <v>289</v>
      </c>
      <c r="B8" s="130"/>
      <c r="C8" s="130"/>
      <c r="D8" s="131" t="s">
        <v>274</v>
      </c>
      <c r="E8" s="131"/>
      <c r="F8" s="131"/>
      <c r="G8" s="131" t="s">
        <v>275</v>
      </c>
      <c r="H8" s="131"/>
      <c r="I8" s="131"/>
      <c r="J8" s="131" t="s">
        <v>276</v>
      </c>
      <c r="K8" s="131"/>
      <c r="L8" s="131"/>
      <c r="M8" s="132" t="s">
        <v>277</v>
      </c>
      <c r="N8" s="132"/>
      <c r="O8" s="132"/>
      <c r="P8" s="133" t="s">
        <v>278</v>
      </c>
      <c r="Q8" s="133"/>
      <c r="R8" s="133"/>
    </row>
    <row r="9" spans="1:18" s="3" customFormat="1" ht="12.75" customHeight="1" x14ac:dyDescent="0.2">
      <c r="A9" s="130"/>
      <c r="B9" s="130"/>
      <c r="C9" s="130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11">
        <f>SUM(D11:D16)</f>
        <v>4996</v>
      </c>
      <c r="E10" s="11">
        <f t="shared" ref="E10:R10" si="0">SUM(E11:E16)</f>
        <v>8018</v>
      </c>
      <c r="F10" s="11">
        <f>SUM(F11:F16)</f>
        <v>13014</v>
      </c>
      <c r="G10" s="11">
        <f t="shared" si="0"/>
        <v>4405</v>
      </c>
      <c r="H10" s="11">
        <f t="shared" si="0"/>
        <v>7152</v>
      </c>
      <c r="I10" s="11">
        <f t="shared" si="0"/>
        <v>11557</v>
      </c>
      <c r="J10" s="11">
        <f t="shared" si="0"/>
        <v>591</v>
      </c>
      <c r="K10" s="11">
        <f t="shared" si="0"/>
        <v>866</v>
      </c>
      <c r="L10" s="11">
        <f t="shared" si="0"/>
        <v>1457</v>
      </c>
      <c r="M10" s="11">
        <f t="shared" si="0"/>
        <v>344.46999999999963</v>
      </c>
      <c r="N10" s="11">
        <f t="shared" si="0"/>
        <v>492.35000000000036</v>
      </c>
      <c r="O10" s="11">
        <f t="shared" si="0"/>
        <v>836.81999999999891</v>
      </c>
      <c r="P10" s="11">
        <f t="shared" si="0"/>
        <v>4749.4699999999993</v>
      </c>
      <c r="Q10" s="11">
        <f t="shared" si="0"/>
        <v>7644.35</v>
      </c>
      <c r="R10" s="11">
        <f t="shared" si="0"/>
        <v>12393.82</v>
      </c>
    </row>
    <row r="11" spans="1:18" s="3" customFormat="1" x14ac:dyDescent="0.2">
      <c r="A11" s="21">
        <v>5</v>
      </c>
      <c r="B11" s="22" t="s">
        <v>3</v>
      </c>
      <c r="C11" s="15"/>
      <c r="D11" s="31">
        <f t="shared" ref="D11:D16" si="1">G11+J11</f>
        <v>4700</v>
      </c>
      <c r="E11" s="31">
        <f t="shared" ref="E11:F16" si="2">H11+K11</f>
        <v>7742</v>
      </c>
      <c r="F11" s="31">
        <f t="shared" si="2"/>
        <v>12442</v>
      </c>
      <c r="G11" s="16">
        <v>4205</v>
      </c>
      <c r="H11" s="16">
        <v>7014</v>
      </c>
      <c r="I11" s="16">
        <v>11219</v>
      </c>
      <c r="J11" s="16">
        <v>495</v>
      </c>
      <c r="K11" s="16">
        <v>728</v>
      </c>
      <c r="L11" s="16">
        <v>1223</v>
      </c>
      <c r="M11" s="16">
        <v>291.83999999999963</v>
      </c>
      <c r="N11" s="16">
        <v>429.54000000000042</v>
      </c>
      <c r="O11" s="16">
        <v>721.37999999999897</v>
      </c>
      <c r="P11" s="16">
        <f t="shared" ref="P11:R16" si="3">G11+M11</f>
        <v>4496.8399999999992</v>
      </c>
      <c r="Q11" s="16">
        <f t="shared" si="3"/>
        <v>7443.5400000000009</v>
      </c>
      <c r="R11" s="16">
        <f t="shared" si="3"/>
        <v>11940.38</v>
      </c>
    </row>
    <row r="12" spans="1:18" s="3" customFormat="1" x14ac:dyDescent="0.2">
      <c r="A12" s="10"/>
      <c r="B12" s="22" t="s">
        <v>307</v>
      </c>
      <c r="C12" s="15"/>
      <c r="D12" s="31">
        <f t="shared" si="1"/>
        <v>92</v>
      </c>
      <c r="E12" s="31">
        <f t="shared" si="2"/>
        <v>49</v>
      </c>
      <c r="F12" s="31">
        <f t="shared" si="2"/>
        <v>141</v>
      </c>
      <c r="G12" s="16">
        <v>58</v>
      </c>
      <c r="H12" s="16">
        <v>25</v>
      </c>
      <c r="I12" s="16">
        <v>83</v>
      </c>
      <c r="J12" s="16">
        <v>34</v>
      </c>
      <c r="K12" s="16">
        <v>24</v>
      </c>
      <c r="L12" s="16">
        <v>58</v>
      </c>
      <c r="M12" s="16">
        <v>25.590000000000003</v>
      </c>
      <c r="N12" s="16">
        <v>17.829999999999998</v>
      </c>
      <c r="O12" s="16">
        <v>43.42</v>
      </c>
      <c r="P12" s="16">
        <f t="shared" si="3"/>
        <v>83.59</v>
      </c>
      <c r="Q12" s="16">
        <f t="shared" si="3"/>
        <v>42.83</v>
      </c>
      <c r="R12" s="16">
        <f t="shared" si="3"/>
        <v>126.42</v>
      </c>
    </row>
    <row r="13" spans="1:18" s="3" customFormat="1" x14ac:dyDescent="0.2">
      <c r="A13" s="10"/>
      <c r="B13" s="22" t="s">
        <v>308</v>
      </c>
      <c r="C13" s="15"/>
      <c r="D13" s="31">
        <f t="shared" si="1"/>
        <v>34</v>
      </c>
      <c r="E13" s="31">
        <f t="shared" si="2"/>
        <v>38</v>
      </c>
      <c r="F13" s="31">
        <f t="shared" si="2"/>
        <v>72</v>
      </c>
      <c r="G13" s="16">
        <v>32</v>
      </c>
      <c r="H13" s="16">
        <v>38</v>
      </c>
      <c r="I13" s="16">
        <v>70</v>
      </c>
      <c r="J13" s="16">
        <v>2</v>
      </c>
      <c r="K13" s="16"/>
      <c r="L13" s="16">
        <v>2</v>
      </c>
      <c r="M13" s="16">
        <v>1.42</v>
      </c>
      <c r="N13" s="16"/>
      <c r="O13" s="16">
        <v>1.42</v>
      </c>
      <c r="P13" s="16">
        <f t="shared" si="3"/>
        <v>33.42</v>
      </c>
      <c r="Q13" s="16">
        <f t="shared" si="3"/>
        <v>38</v>
      </c>
      <c r="R13" s="16">
        <f t="shared" si="3"/>
        <v>71.42</v>
      </c>
    </row>
    <row r="14" spans="1:18" s="3" customFormat="1" x14ac:dyDescent="0.2">
      <c r="A14" s="10"/>
      <c r="B14" s="22" t="s">
        <v>233</v>
      </c>
      <c r="C14" s="15"/>
      <c r="D14" s="31">
        <f t="shared" si="1"/>
        <v>103</v>
      </c>
      <c r="E14" s="31">
        <f t="shared" si="2"/>
        <v>167</v>
      </c>
      <c r="F14" s="31">
        <f t="shared" si="2"/>
        <v>270</v>
      </c>
      <c r="G14" s="16">
        <v>48</v>
      </c>
      <c r="H14" s="16">
        <v>62</v>
      </c>
      <c r="I14" s="16">
        <v>110</v>
      </c>
      <c r="J14" s="16">
        <v>55</v>
      </c>
      <c r="K14" s="16">
        <v>105</v>
      </c>
      <c r="L14" s="16">
        <v>160</v>
      </c>
      <c r="M14" s="16">
        <v>22.54</v>
      </c>
      <c r="N14" s="16">
        <v>43.399999999999991</v>
      </c>
      <c r="O14" s="16">
        <v>65.94</v>
      </c>
      <c r="P14" s="16">
        <f t="shared" si="3"/>
        <v>70.539999999999992</v>
      </c>
      <c r="Q14" s="16">
        <f t="shared" si="3"/>
        <v>105.39999999999999</v>
      </c>
      <c r="R14" s="16">
        <f t="shared" si="3"/>
        <v>175.94</v>
      </c>
    </row>
    <row r="15" spans="1:18" s="3" customFormat="1" x14ac:dyDescent="0.2">
      <c r="A15" s="10"/>
      <c r="B15" s="22" t="s">
        <v>312</v>
      </c>
      <c r="C15" s="15"/>
      <c r="D15" s="31">
        <f t="shared" si="1"/>
        <v>3</v>
      </c>
      <c r="E15" s="31">
        <f t="shared" si="2"/>
        <v>9</v>
      </c>
      <c r="F15" s="31">
        <f t="shared" si="2"/>
        <v>12</v>
      </c>
      <c r="G15" s="16">
        <v>1</v>
      </c>
      <c r="H15" s="16">
        <v>1</v>
      </c>
      <c r="I15" s="16">
        <v>2</v>
      </c>
      <c r="J15" s="16">
        <v>2</v>
      </c>
      <c r="K15" s="16">
        <v>8</v>
      </c>
      <c r="L15" s="16">
        <v>10</v>
      </c>
      <c r="M15" s="16">
        <v>0.75</v>
      </c>
      <c r="N15" s="16">
        <v>0.75</v>
      </c>
      <c r="O15" s="16">
        <v>1.5</v>
      </c>
      <c r="P15" s="16">
        <f t="shared" si="3"/>
        <v>1.75</v>
      </c>
      <c r="Q15" s="16">
        <f t="shared" si="3"/>
        <v>1.75</v>
      </c>
      <c r="R15" s="16">
        <f t="shared" si="3"/>
        <v>3.5</v>
      </c>
    </row>
    <row r="16" spans="1:18" s="3" customFormat="1" x14ac:dyDescent="0.2">
      <c r="A16" s="10"/>
      <c r="B16" s="22" t="s">
        <v>309</v>
      </c>
      <c r="C16" s="15"/>
      <c r="D16" s="31">
        <f t="shared" si="1"/>
        <v>64</v>
      </c>
      <c r="E16" s="31">
        <f t="shared" si="2"/>
        <v>13</v>
      </c>
      <c r="F16" s="31">
        <f t="shared" si="2"/>
        <v>77</v>
      </c>
      <c r="G16" s="16">
        <v>61</v>
      </c>
      <c r="H16" s="16">
        <v>12</v>
      </c>
      <c r="I16" s="16">
        <v>73</v>
      </c>
      <c r="J16" s="16">
        <v>3</v>
      </c>
      <c r="K16" s="16">
        <v>1</v>
      </c>
      <c r="L16" s="16">
        <v>4</v>
      </c>
      <c r="M16" s="16">
        <v>2.33</v>
      </c>
      <c r="N16" s="16">
        <v>0.83</v>
      </c>
      <c r="O16" s="16">
        <v>3.16</v>
      </c>
      <c r="P16" s="16">
        <f t="shared" si="3"/>
        <v>63.33</v>
      </c>
      <c r="Q16" s="16">
        <f t="shared" si="3"/>
        <v>12.83</v>
      </c>
      <c r="R16" s="16">
        <f t="shared" si="3"/>
        <v>76.16</v>
      </c>
    </row>
    <row r="17" spans="1:18" x14ac:dyDescent="0.2">
      <c r="A17" s="12" t="s">
        <v>291</v>
      </c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8" t="s">
        <v>290</v>
      </c>
      <c r="B18" s="19"/>
      <c r="C18" s="19"/>
      <c r="D18" s="17">
        <f t="shared" ref="D18:D54" si="4">G18+J18</f>
        <v>993</v>
      </c>
      <c r="E18" s="17">
        <f t="shared" ref="E18:E54" si="5">H18+K18</f>
        <v>1031</v>
      </c>
      <c r="F18" s="17">
        <f t="shared" ref="F18:F54" si="6">I18+L18</f>
        <v>2024</v>
      </c>
      <c r="G18" s="17">
        <v>903</v>
      </c>
      <c r="H18" s="17">
        <v>930</v>
      </c>
      <c r="I18" s="17">
        <v>1833</v>
      </c>
      <c r="J18" s="17">
        <v>90</v>
      </c>
      <c r="K18" s="17">
        <v>101</v>
      </c>
      <c r="L18" s="17">
        <v>191</v>
      </c>
      <c r="M18" s="17">
        <v>53.650000000000027</v>
      </c>
      <c r="N18" s="17">
        <v>56.40000000000002</v>
      </c>
      <c r="O18" s="17">
        <v>110.05000000000003</v>
      </c>
      <c r="P18" s="17">
        <f t="shared" ref="P18:P54" si="7">G18+M18</f>
        <v>956.65</v>
      </c>
      <c r="Q18" s="17">
        <f t="shared" ref="Q18:Q54" si="8">H18+N18</f>
        <v>986.4</v>
      </c>
      <c r="R18" s="17">
        <f t="shared" ref="R18:R54" si="9">I18+O18</f>
        <v>1943.05</v>
      </c>
    </row>
    <row r="19" spans="1:18" x14ac:dyDescent="0.2">
      <c r="A19" s="13">
        <v>5</v>
      </c>
      <c r="B19" s="15"/>
      <c r="C19" s="15"/>
      <c r="D19" s="16">
        <f t="shared" si="4"/>
        <v>993</v>
      </c>
      <c r="E19" s="16">
        <f t="shared" si="5"/>
        <v>1031</v>
      </c>
      <c r="F19" s="16">
        <f t="shared" si="6"/>
        <v>2024</v>
      </c>
      <c r="G19" s="16">
        <v>903</v>
      </c>
      <c r="H19" s="16">
        <v>930</v>
      </c>
      <c r="I19" s="16">
        <v>1833</v>
      </c>
      <c r="J19" s="16">
        <v>90</v>
      </c>
      <c r="K19" s="16">
        <v>101</v>
      </c>
      <c r="L19" s="16">
        <v>191</v>
      </c>
      <c r="M19" s="16">
        <v>53.650000000000027</v>
      </c>
      <c r="N19" s="16">
        <v>56.40000000000002</v>
      </c>
      <c r="O19" s="16">
        <v>110.05000000000003</v>
      </c>
      <c r="P19" s="16">
        <f t="shared" si="7"/>
        <v>956.65</v>
      </c>
      <c r="Q19" s="16">
        <f t="shared" si="8"/>
        <v>986.4</v>
      </c>
      <c r="R19" s="16">
        <f t="shared" si="9"/>
        <v>1943.05</v>
      </c>
    </row>
    <row r="20" spans="1:18" x14ac:dyDescent="0.2">
      <c r="A20" s="23" t="s">
        <v>3</v>
      </c>
      <c r="B20" s="19"/>
      <c r="C20" s="19"/>
      <c r="D20" s="17">
        <f t="shared" si="4"/>
        <v>993</v>
      </c>
      <c r="E20" s="17">
        <f t="shared" si="5"/>
        <v>1031</v>
      </c>
      <c r="F20" s="17">
        <f t="shared" si="6"/>
        <v>2024</v>
      </c>
      <c r="G20" s="17">
        <v>903</v>
      </c>
      <c r="H20" s="17">
        <v>930</v>
      </c>
      <c r="I20" s="17">
        <v>1833</v>
      </c>
      <c r="J20" s="17">
        <v>90</v>
      </c>
      <c r="K20" s="17">
        <v>101</v>
      </c>
      <c r="L20" s="17">
        <v>191</v>
      </c>
      <c r="M20" s="17">
        <v>53.650000000000027</v>
      </c>
      <c r="N20" s="17">
        <v>56.40000000000002</v>
      </c>
      <c r="O20" s="17">
        <v>110.05000000000003</v>
      </c>
      <c r="P20" s="17">
        <f t="shared" si="7"/>
        <v>956.65</v>
      </c>
      <c r="Q20" s="17">
        <f t="shared" si="8"/>
        <v>986.4</v>
      </c>
      <c r="R20" s="17">
        <f t="shared" si="9"/>
        <v>1943.05</v>
      </c>
    </row>
    <row r="21" spans="1:18" x14ac:dyDescent="0.2">
      <c r="A21" s="24">
        <v>52.010100000000001</v>
      </c>
      <c r="B21" s="20" t="s">
        <v>4</v>
      </c>
      <c r="C21" s="14" t="s">
        <v>5</v>
      </c>
      <c r="D21" s="16">
        <f t="shared" si="4"/>
        <v>96</v>
      </c>
      <c r="E21" s="16">
        <f t="shared" si="5"/>
        <v>77</v>
      </c>
      <c r="F21" s="16">
        <f t="shared" si="6"/>
        <v>173</v>
      </c>
      <c r="G21" s="16">
        <v>88</v>
      </c>
      <c r="H21" s="16">
        <v>73</v>
      </c>
      <c r="I21" s="16">
        <v>161</v>
      </c>
      <c r="J21" s="16">
        <v>8</v>
      </c>
      <c r="K21" s="16">
        <v>4</v>
      </c>
      <c r="L21" s="16">
        <v>12</v>
      </c>
      <c r="M21" s="16">
        <v>5.25</v>
      </c>
      <c r="N21" s="16">
        <v>2.59</v>
      </c>
      <c r="O21" s="16">
        <v>7.84</v>
      </c>
      <c r="P21" s="16">
        <f t="shared" si="7"/>
        <v>93.25</v>
      </c>
      <c r="Q21" s="16">
        <f t="shared" si="8"/>
        <v>75.59</v>
      </c>
      <c r="R21" s="16">
        <f t="shared" si="9"/>
        <v>168.84</v>
      </c>
    </row>
    <row r="22" spans="1:18" x14ac:dyDescent="0.2">
      <c r="A22" s="24">
        <v>52.020499999999998</v>
      </c>
      <c r="B22" s="20" t="s">
        <v>8</v>
      </c>
      <c r="C22" s="14" t="s">
        <v>9</v>
      </c>
      <c r="D22" s="16">
        <f t="shared" si="4"/>
        <v>4</v>
      </c>
      <c r="E22" s="16">
        <f t="shared" si="5"/>
        <v>8</v>
      </c>
      <c r="F22" s="16">
        <f t="shared" si="6"/>
        <v>12</v>
      </c>
      <c r="G22" s="16">
        <v>2</v>
      </c>
      <c r="H22" s="16">
        <v>6</v>
      </c>
      <c r="I22" s="16">
        <v>8</v>
      </c>
      <c r="J22" s="16">
        <v>2</v>
      </c>
      <c r="K22" s="16">
        <v>2</v>
      </c>
      <c r="L22" s="16">
        <v>4</v>
      </c>
      <c r="M22" s="16">
        <v>1.33</v>
      </c>
      <c r="N22" s="16">
        <v>1.25</v>
      </c>
      <c r="O22" s="16">
        <v>2.58</v>
      </c>
      <c r="P22" s="16">
        <f t="shared" si="7"/>
        <v>3.33</v>
      </c>
      <c r="Q22" s="16">
        <f t="shared" si="8"/>
        <v>7.25</v>
      </c>
      <c r="R22" s="16">
        <f t="shared" si="9"/>
        <v>10.58</v>
      </c>
    </row>
    <row r="23" spans="1:18" x14ac:dyDescent="0.2">
      <c r="A23" s="24">
        <v>52.020499999999998</v>
      </c>
      <c r="B23" s="20" t="s">
        <v>6</v>
      </c>
      <c r="C23" s="14" t="s">
        <v>7</v>
      </c>
      <c r="D23" s="16">
        <f t="shared" si="4"/>
        <v>18</v>
      </c>
      <c r="E23" s="16">
        <f t="shared" si="5"/>
        <v>21</v>
      </c>
      <c r="F23" s="16">
        <f t="shared" si="6"/>
        <v>39</v>
      </c>
      <c r="G23" s="16">
        <v>15</v>
      </c>
      <c r="H23" s="16">
        <v>19</v>
      </c>
      <c r="I23" s="16">
        <v>34</v>
      </c>
      <c r="J23" s="16">
        <v>3</v>
      </c>
      <c r="K23" s="16">
        <v>2</v>
      </c>
      <c r="L23" s="16">
        <v>5</v>
      </c>
      <c r="M23" s="16">
        <v>1.8399999999999999</v>
      </c>
      <c r="N23" s="16">
        <v>1</v>
      </c>
      <c r="O23" s="16">
        <v>2.84</v>
      </c>
      <c r="P23" s="16">
        <f t="shared" si="7"/>
        <v>16.84</v>
      </c>
      <c r="Q23" s="16">
        <f t="shared" si="8"/>
        <v>20</v>
      </c>
      <c r="R23" s="16">
        <f t="shared" si="9"/>
        <v>36.840000000000003</v>
      </c>
    </row>
    <row r="24" spans="1:18" x14ac:dyDescent="0.2">
      <c r="A24" s="24">
        <v>52.030099999999997</v>
      </c>
      <c r="B24" s="20" t="s">
        <v>10</v>
      </c>
      <c r="C24" s="14" t="s">
        <v>11</v>
      </c>
      <c r="D24" s="16">
        <f t="shared" si="4"/>
        <v>405</v>
      </c>
      <c r="E24" s="16">
        <f t="shared" si="5"/>
        <v>442</v>
      </c>
      <c r="F24" s="16">
        <f t="shared" si="6"/>
        <v>847</v>
      </c>
      <c r="G24" s="16">
        <v>369</v>
      </c>
      <c r="H24" s="16">
        <v>392</v>
      </c>
      <c r="I24" s="16">
        <v>761</v>
      </c>
      <c r="J24" s="16">
        <v>36</v>
      </c>
      <c r="K24" s="16">
        <v>50</v>
      </c>
      <c r="L24" s="16">
        <v>86</v>
      </c>
      <c r="M24" s="16">
        <v>22.030000000000005</v>
      </c>
      <c r="N24" s="16">
        <v>27.770000000000003</v>
      </c>
      <c r="O24" s="16">
        <v>49.800000000000011</v>
      </c>
      <c r="P24" s="16">
        <f t="shared" si="7"/>
        <v>391.03000000000003</v>
      </c>
      <c r="Q24" s="16">
        <f t="shared" si="8"/>
        <v>419.77</v>
      </c>
      <c r="R24" s="16">
        <f t="shared" si="9"/>
        <v>810.8</v>
      </c>
    </row>
    <row r="25" spans="1:18" x14ac:dyDescent="0.2">
      <c r="A25" s="24">
        <v>52.080100000000002</v>
      </c>
      <c r="B25" s="20" t="s">
        <v>16</v>
      </c>
      <c r="C25" s="14" t="s">
        <v>17</v>
      </c>
      <c r="D25" s="16">
        <f t="shared" si="4"/>
        <v>138</v>
      </c>
      <c r="E25" s="16">
        <f t="shared" si="5"/>
        <v>62</v>
      </c>
      <c r="F25" s="16">
        <f t="shared" si="6"/>
        <v>200</v>
      </c>
      <c r="G25" s="16">
        <v>126</v>
      </c>
      <c r="H25" s="16">
        <v>61</v>
      </c>
      <c r="I25" s="16">
        <v>187</v>
      </c>
      <c r="J25" s="16">
        <v>12</v>
      </c>
      <c r="K25" s="16">
        <v>1</v>
      </c>
      <c r="L25" s="16">
        <v>13</v>
      </c>
      <c r="M25" s="16">
        <v>7.01</v>
      </c>
      <c r="N25" s="16">
        <v>0.5</v>
      </c>
      <c r="O25" s="16">
        <v>7.51</v>
      </c>
      <c r="P25" s="16">
        <f t="shared" si="7"/>
        <v>133.01</v>
      </c>
      <c r="Q25" s="16">
        <f t="shared" si="8"/>
        <v>61.5</v>
      </c>
      <c r="R25" s="16">
        <f t="shared" si="9"/>
        <v>194.51</v>
      </c>
    </row>
    <row r="26" spans="1:18" x14ac:dyDescent="0.2">
      <c r="A26" s="24">
        <v>52.100099999999998</v>
      </c>
      <c r="B26" s="20" t="s">
        <v>18</v>
      </c>
      <c r="C26" s="14" t="s">
        <v>19</v>
      </c>
      <c r="D26" s="16">
        <f t="shared" si="4"/>
        <v>11</v>
      </c>
      <c r="E26" s="16">
        <f t="shared" si="5"/>
        <v>20</v>
      </c>
      <c r="F26" s="16">
        <f t="shared" si="6"/>
        <v>31</v>
      </c>
      <c r="G26" s="16">
        <v>8</v>
      </c>
      <c r="H26" s="16">
        <v>18</v>
      </c>
      <c r="I26" s="16">
        <v>26</v>
      </c>
      <c r="J26" s="16">
        <v>3</v>
      </c>
      <c r="K26" s="16">
        <v>2</v>
      </c>
      <c r="L26" s="16">
        <v>5</v>
      </c>
      <c r="M26" s="16">
        <v>1.42</v>
      </c>
      <c r="N26" s="16">
        <v>0.5</v>
      </c>
      <c r="O26" s="16">
        <v>1.92</v>
      </c>
      <c r="P26" s="16">
        <f t="shared" si="7"/>
        <v>9.42</v>
      </c>
      <c r="Q26" s="16">
        <f t="shared" si="8"/>
        <v>18.5</v>
      </c>
      <c r="R26" s="16">
        <f t="shared" si="9"/>
        <v>27.92</v>
      </c>
    </row>
    <row r="27" spans="1:18" x14ac:dyDescent="0.2">
      <c r="A27" s="24">
        <v>52.100099999999998</v>
      </c>
      <c r="B27" s="20" t="s">
        <v>20</v>
      </c>
      <c r="C27" s="14" t="s">
        <v>21</v>
      </c>
      <c r="D27" s="16">
        <f t="shared" si="4"/>
        <v>34</v>
      </c>
      <c r="E27" s="16">
        <f t="shared" si="5"/>
        <v>73</v>
      </c>
      <c r="F27" s="16">
        <f t="shared" si="6"/>
        <v>107</v>
      </c>
      <c r="G27" s="16">
        <v>27</v>
      </c>
      <c r="H27" s="16">
        <v>64</v>
      </c>
      <c r="I27" s="16">
        <v>91</v>
      </c>
      <c r="J27" s="16">
        <v>7</v>
      </c>
      <c r="K27" s="16">
        <v>9</v>
      </c>
      <c r="L27" s="16">
        <v>16</v>
      </c>
      <c r="M27" s="16">
        <v>4.34</v>
      </c>
      <c r="N27" s="16">
        <v>5.01</v>
      </c>
      <c r="O27" s="16">
        <v>9.35</v>
      </c>
      <c r="P27" s="16">
        <f t="shared" si="7"/>
        <v>31.34</v>
      </c>
      <c r="Q27" s="16">
        <f t="shared" si="8"/>
        <v>69.010000000000005</v>
      </c>
      <c r="R27" s="16">
        <f t="shared" si="9"/>
        <v>100.35</v>
      </c>
    </row>
    <row r="28" spans="1:18" x14ac:dyDescent="0.2">
      <c r="A28" s="24">
        <v>52.140099999999997</v>
      </c>
      <c r="B28" s="20" t="s">
        <v>28</v>
      </c>
      <c r="C28" s="14" t="s">
        <v>29</v>
      </c>
      <c r="D28" s="16">
        <f t="shared" si="4"/>
        <v>99</v>
      </c>
      <c r="E28" s="16">
        <f t="shared" si="5"/>
        <v>141</v>
      </c>
      <c r="F28" s="16">
        <f t="shared" si="6"/>
        <v>240</v>
      </c>
      <c r="G28" s="16">
        <v>97</v>
      </c>
      <c r="H28" s="16">
        <v>130</v>
      </c>
      <c r="I28" s="16">
        <v>227</v>
      </c>
      <c r="J28" s="16">
        <v>2</v>
      </c>
      <c r="K28" s="16">
        <v>11</v>
      </c>
      <c r="L28" s="16">
        <v>13</v>
      </c>
      <c r="M28" s="16">
        <v>1.42</v>
      </c>
      <c r="N28" s="16">
        <v>7.01</v>
      </c>
      <c r="O28" s="16">
        <v>8.43</v>
      </c>
      <c r="P28" s="16">
        <f t="shared" si="7"/>
        <v>98.42</v>
      </c>
      <c r="Q28" s="16">
        <f t="shared" si="8"/>
        <v>137.01</v>
      </c>
      <c r="R28" s="16">
        <f t="shared" si="9"/>
        <v>235.43</v>
      </c>
    </row>
    <row r="29" spans="1:18" x14ac:dyDescent="0.2">
      <c r="A29" s="24">
        <v>52.140099999999997</v>
      </c>
      <c r="B29" s="20" t="s">
        <v>26</v>
      </c>
      <c r="C29" s="14" t="s">
        <v>27</v>
      </c>
      <c r="D29" s="16">
        <f t="shared" si="4"/>
        <v>22</v>
      </c>
      <c r="E29" s="16">
        <f t="shared" si="5"/>
        <v>48</v>
      </c>
      <c r="F29" s="16">
        <f t="shared" si="6"/>
        <v>70</v>
      </c>
      <c r="G29" s="16">
        <v>19</v>
      </c>
      <c r="H29" s="16">
        <v>42</v>
      </c>
      <c r="I29" s="16">
        <v>61</v>
      </c>
      <c r="J29" s="16">
        <v>3</v>
      </c>
      <c r="K29" s="16">
        <v>6</v>
      </c>
      <c r="L29" s="16">
        <v>9</v>
      </c>
      <c r="M29" s="16">
        <v>1.67</v>
      </c>
      <c r="N29" s="16">
        <v>3.76</v>
      </c>
      <c r="O29" s="16">
        <v>5.43</v>
      </c>
      <c r="P29" s="16">
        <f t="shared" si="7"/>
        <v>20.67</v>
      </c>
      <c r="Q29" s="16">
        <f t="shared" si="8"/>
        <v>45.76</v>
      </c>
      <c r="R29" s="16">
        <f t="shared" si="9"/>
        <v>66.430000000000007</v>
      </c>
    </row>
    <row r="30" spans="1:18" x14ac:dyDescent="0.2">
      <c r="A30" s="24">
        <v>52.120100000000001</v>
      </c>
      <c r="B30" s="20" t="s">
        <v>22</v>
      </c>
      <c r="C30" s="14" t="s">
        <v>23</v>
      </c>
      <c r="D30" s="16">
        <f t="shared" si="4"/>
        <v>98</v>
      </c>
      <c r="E30" s="16">
        <f t="shared" si="5"/>
        <v>22</v>
      </c>
      <c r="F30" s="16">
        <f t="shared" si="6"/>
        <v>120</v>
      </c>
      <c r="G30" s="16">
        <v>88</v>
      </c>
      <c r="H30" s="16">
        <v>18</v>
      </c>
      <c r="I30" s="16">
        <v>106</v>
      </c>
      <c r="J30" s="16">
        <v>10</v>
      </c>
      <c r="K30" s="16">
        <v>4</v>
      </c>
      <c r="L30" s="16">
        <v>14</v>
      </c>
      <c r="M30" s="16">
        <v>5.09</v>
      </c>
      <c r="N30" s="16">
        <v>1.17</v>
      </c>
      <c r="O30" s="16">
        <v>6.26</v>
      </c>
      <c r="P30" s="16">
        <f t="shared" si="7"/>
        <v>93.09</v>
      </c>
      <c r="Q30" s="16">
        <f t="shared" si="8"/>
        <v>19.170000000000002</v>
      </c>
      <c r="R30" s="16">
        <f t="shared" si="9"/>
        <v>112.26</v>
      </c>
    </row>
    <row r="31" spans="1:18" x14ac:dyDescent="0.2">
      <c r="A31" s="24">
        <v>52.060099999999998</v>
      </c>
      <c r="B31" s="20" t="s">
        <v>14</v>
      </c>
      <c r="C31" s="14" t="s">
        <v>15</v>
      </c>
      <c r="D31" s="16">
        <f t="shared" si="4"/>
        <v>13</v>
      </c>
      <c r="E31" s="16">
        <f t="shared" si="5"/>
        <v>10</v>
      </c>
      <c r="F31" s="16">
        <f t="shared" si="6"/>
        <v>23</v>
      </c>
      <c r="G31" s="16">
        <v>13</v>
      </c>
      <c r="H31" s="16">
        <v>10</v>
      </c>
      <c r="I31" s="16">
        <v>23</v>
      </c>
      <c r="J31" s="16"/>
      <c r="K31" s="16"/>
      <c r="L31" s="16"/>
      <c r="M31" s="16"/>
      <c r="N31" s="16"/>
      <c r="O31" s="16"/>
      <c r="P31" s="16">
        <f t="shared" si="7"/>
        <v>13</v>
      </c>
      <c r="Q31" s="16">
        <f t="shared" si="8"/>
        <v>10</v>
      </c>
      <c r="R31" s="16">
        <f t="shared" si="9"/>
        <v>23</v>
      </c>
    </row>
    <row r="32" spans="1:18" x14ac:dyDescent="0.2">
      <c r="A32" s="24">
        <v>52.130200000000002</v>
      </c>
      <c r="B32" s="20" t="s">
        <v>24</v>
      </c>
      <c r="C32" s="14" t="s">
        <v>25</v>
      </c>
      <c r="D32" s="16">
        <f t="shared" si="4"/>
        <v>11</v>
      </c>
      <c r="E32" s="16">
        <f t="shared" si="5"/>
        <v>6</v>
      </c>
      <c r="F32" s="16">
        <f t="shared" si="6"/>
        <v>17</v>
      </c>
      <c r="G32" s="16">
        <v>8</v>
      </c>
      <c r="H32" s="16">
        <v>6</v>
      </c>
      <c r="I32" s="16">
        <v>14</v>
      </c>
      <c r="J32" s="16">
        <v>3</v>
      </c>
      <c r="K32" s="16"/>
      <c r="L32" s="16">
        <v>3</v>
      </c>
      <c r="M32" s="16">
        <v>1.58</v>
      </c>
      <c r="N32" s="16"/>
      <c r="O32" s="16">
        <v>1.58</v>
      </c>
      <c r="P32" s="16">
        <f t="shared" si="7"/>
        <v>9.58</v>
      </c>
      <c r="Q32" s="16">
        <f t="shared" si="8"/>
        <v>6</v>
      </c>
      <c r="R32" s="16">
        <f t="shared" si="9"/>
        <v>15.58</v>
      </c>
    </row>
    <row r="33" spans="1:18" x14ac:dyDescent="0.2">
      <c r="A33" s="24">
        <v>52.040199999999999</v>
      </c>
      <c r="B33" s="20" t="s">
        <v>12</v>
      </c>
      <c r="C33" s="14" t="s">
        <v>13</v>
      </c>
      <c r="D33" s="16">
        <f t="shared" si="4"/>
        <v>44</v>
      </c>
      <c r="E33" s="16">
        <f t="shared" si="5"/>
        <v>101</v>
      </c>
      <c r="F33" s="16">
        <f t="shared" si="6"/>
        <v>145</v>
      </c>
      <c r="G33" s="16">
        <v>43</v>
      </c>
      <c r="H33" s="16">
        <v>91</v>
      </c>
      <c r="I33" s="16">
        <v>134</v>
      </c>
      <c r="J33" s="16">
        <v>1</v>
      </c>
      <c r="K33" s="16">
        <v>10</v>
      </c>
      <c r="L33" s="16">
        <v>11</v>
      </c>
      <c r="M33" s="16">
        <v>0.67</v>
      </c>
      <c r="N33" s="16">
        <v>5.84</v>
      </c>
      <c r="O33" s="16">
        <v>6.51</v>
      </c>
      <c r="P33" s="16">
        <f t="shared" si="7"/>
        <v>43.67</v>
      </c>
      <c r="Q33" s="16">
        <f t="shared" si="8"/>
        <v>96.84</v>
      </c>
      <c r="R33" s="16">
        <f t="shared" si="9"/>
        <v>140.51</v>
      </c>
    </row>
    <row r="34" spans="1:18" x14ac:dyDescent="0.2">
      <c r="A34" s="12" t="s">
        <v>292</v>
      </c>
      <c r="B34" s="10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18" t="s">
        <v>290</v>
      </c>
      <c r="B35" s="19"/>
      <c r="C35" s="19"/>
      <c r="D35" s="17">
        <f t="shared" si="4"/>
        <v>126</v>
      </c>
      <c r="E35" s="17">
        <f t="shared" si="5"/>
        <v>183</v>
      </c>
      <c r="F35" s="17">
        <f t="shared" si="6"/>
        <v>309</v>
      </c>
      <c r="G35" s="17">
        <v>112</v>
      </c>
      <c r="H35" s="17">
        <v>162</v>
      </c>
      <c r="I35" s="17">
        <v>274</v>
      </c>
      <c r="J35" s="17">
        <v>14</v>
      </c>
      <c r="K35" s="17">
        <v>21</v>
      </c>
      <c r="L35" s="17">
        <v>35</v>
      </c>
      <c r="M35" s="17">
        <v>9.19</v>
      </c>
      <c r="N35" s="17">
        <v>12.42</v>
      </c>
      <c r="O35" s="17">
        <v>21.61</v>
      </c>
      <c r="P35" s="17">
        <f t="shared" si="7"/>
        <v>121.19</v>
      </c>
      <c r="Q35" s="17">
        <f t="shared" si="8"/>
        <v>174.42</v>
      </c>
      <c r="R35" s="17">
        <f t="shared" si="9"/>
        <v>295.61</v>
      </c>
    </row>
    <row r="36" spans="1:18" x14ac:dyDescent="0.2">
      <c r="A36" s="13">
        <v>5</v>
      </c>
      <c r="B36" s="15"/>
      <c r="C36" s="15"/>
      <c r="D36" s="16">
        <f t="shared" si="4"/>
        <v>126</v>
      </c>
      <c r="E36" s="16">
        <f t="shared" si="5"/>
        <v>183</v>
      </c>
      <c r="F36" s="16">
        <f t="shared" si="6"/>
        <v>309</v>
      </c>
      <c r="G36" s="16">
        <v>112</v>
      </c>
      <c r="H36" s="16">
        <v>162</v>
      </c>
      <c r="I36" s="16">
        <v>274</v>
      </c>
      <c r="J36" s="16">
        <v>14</v>
      </c>
      <c r="K36" s="16">
        <v>21</v>
      </c>
      <c r="L36" s="16">
        <v>35</v>
      </c>
      <c r="M36" s="16">
        <v>9.19</v>
      </c>
      <c r="N36" s="16">
        <v>12.42</v>
      </c>
      <c r="O36" s="16">
        <v>21.61</v>
      </c>
      <c r="P36" s="16">
        <f t="shared" si="7"/>
        <v>121.19</v>
      </c>
      <c r="Q36" s="16">
        <f t="shared" si="8"/>
        <v>174.42</v>
      </c>
      <c r="R36" s="16">
        <f t="shared" si="9"/>
        <v>295.61</v>
      </c>
    </row>
    <row r="37" spans="1:18" x14ac:dyDescent="0.2">
      <c r="A37" s="23" t="s">
        <v>3</v>
      </c>
      <c r="B37" s="19"/>
      <c r="C37" s="19"/>
      <c r="D37" s="17">
        <f t="shared" si="4"/>
        <v>126</v>
      </c>
      <c r="E37" s="17">
        <f t="shared" si="5"/>
        <v>183</v>
      </c>
      <c r="F37" s="17">
        <f t="shared" si="6"/>
        <v>309</v>
      </c>
      <c r="G37" s="17">
        <v>112</v>
      </c>
      <c r="H37" s="17">
        <v>162</v>
      </c>
      <c r="I37" s="17">
        <v>274</v>
      </c>
      <c r="J37" s="17">
        <v>14</v>
      </c>
      <c r="K37" s="17">
        <v>21</v>
      </c>
      <c r="L37" s="17">
        <v>35</v>
      </c>
      <c r="M37" s="17">
        <v>9.19</v>
      </c>
      <c r="N37" s="17">
        <v>12.42</v>
      </c>
      <c r="O37" s="17">
        <v>21.61</v>
      </c>
      <c r="P37" s="17">
        <f t="shared" si="7"/>
        <v>121.19</v>
      </c>
      <c r="Q37" s="17">
        <f t="shared" si="8"/>
        <v>174.42</v>
      </c>
      <c r="R37" s="17">
        <f t="shared" si="9"/>
        <v>295.61</v>
      </c>
    </row>
    <row r="38" spans="1:18" x14ac:dyDescent="0.2">
      <c r="A38" s="24">
        <v>4.0400999999999998</v>
      </c>
      <c r="B38" s="20" t="s">
        <v>30</v>
      </c>
      <c r="C38" s="14" t="s">
        <v>31</v>
      </c>
      <c r="D38" s="16">
        <f t="shared" si="4"/>
        <v>126</v>
      </c>
      <c r="E38" s="16">
        <f t="shared" si="5"/>
        <v>183</v>
      </c>
      <c r="F38" s="16">
        <f t="shared" si="6"/>
        <v>309</v>
      </c>
      <c r="G38" s="16">
        <v>112</v>
      </c>
      <c r="H38" s="16">
        <v>162</v>
      </c>
      <c r="I38" s="16">
        <v>274</v>
      </c>
      <c r="J38" s="16">
        <v>14</v>
      </c>
      <c r="K38" s="16">
        <v>21</v>
      </c>
      <c r="L38" s="16">
        <v>35</v>
      </c>
      <c r="M38" s="16">
        <v>9.19</v>
      </c>
      <c r="N38" s="16">
        <v>12.42</v>
      </c>
      <c r="O38" s="16">
        <v>21.61</v>
      </c>
      <c r="P38" s="16">
        <f t="shared" si="7"/>
        <v>121.19</v>
      </c>
      <c r="Q38" s="16">
        <f t="shared" si="8"/>
        <v>174.42</v>
      </c>
      <c r="R38" s="16">
        <f t="shared" si="9"/>
        <v>295.61</v>
      </c>
    </row>
    <row r="39" spans="1:18" x14ac:dyDescent="0.2">
      <c r="A39" s="12" t="s">
        <v>293</v>
      </c>
      <c r="B39" s="10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18" t="s">
        <v>290</v>
      </c>
      <c r="B40" s="19"/>
      <c r="C40" s="19"/>
      <c r="D40" s="17">
        <f t="shared" si="4"/>
        <v>1241</v>
      </c>
      <c r="E40" s="17">
        <f t="shared" si="5"/>
        <v>1856</v>
      </c>
      <c r="F40" s="17">
        <f t="shared" si="6"/>
        <v>3097</v>
      </c>
      <c r="G40" s="17">
        <v>1101</v>
      </c>
      <c r="H40" s="17">
        <v>1646</v>
      </c>
      <c r="I40" s="17">
        <v>2747</v>
      </c>
      <c r="J40" s="17">
        <v>140</v>
      </c>
      <c r="K40" s="17">
        <v>210</v>
      </c>
      <c r="L40" s="17">
        <v>350</v>
      </c>
      <c r="M40" s="17">
        <v>91.870000000000019</v>
      </c>
      <c r="N40" s="17">
        <v>135.89999999999995</v>
      </c>
      <c r="O40" s="17">
        <v>227.76999999999998</v>
      </c>
      <c r="P40" s="17">
        <f t="shared" si="7"/>
        <v>1192.8700000000001</v>
      </c>
      <c r="Q40" s="17">
        <f t="shared" si="8"/>
        <v>1781.8999999999999</v>
      </c>
      <c r="R40" s="17">
        <f t="shared" si="9"/>
        <v>2974.77</v>
      </c>
    </row>
    <row r="41" spans="1:18" x14ac:dyDescent="0.2">
      <c r="A41" s="13">
        <v>5</v>
      </c>
      <c r="B41" s="15"/>
      <c r="C41" s="15"/>
      <c r="D41" s="16">
        <f t="shared" si="4"/>
        <v>1241</v>
      </c>
      <c r="E41" s="16">
        <f t="shared" si="5"/>
        <v>1856</v>
      </c>
      <c r="F41" s="16">
        <f t="shared" si="6"/>
        <v>3097</v>
      </c>
      <c r="G41" s="16">
        <v>1101</v>
      </c>
      <c r="H41" s="16">
        <v>1646</v>
      </c>
      <c r="I41" s="16">
        <v>2747</v>
      </c>
      <c r="J41" s="16">
        <v>140</v>
      </c>
      <c r="K41" s="16">
        <v>210</v>
      </c>
      <c r="L41" s="16">
        <v>350</v>
      </c>
      <c r="M41" s="16">
        <v>91.870000000000019</v>
      </c>
      <c r="N41" s="16">
        <v>135.89999999999995</v>
      </c>
      <c r="O41" s="16">
        <v>227.76999999999998</v>
      </c>
      <c r="P41" s="16">
        <f t="shared" si="7"/>
        <v>1192.8700000000001</v>
      </c>
      <c r="Q41" s="16">
        <f t="shared" si="8"/>
        <v>1781.8999999999999</v>
      </c>
      <c r="R41" s="16">
        <f t="shared" si="9"/>
        <v>2974.77</v>
      </c>
    </row>
    <row r="42" spans="1:18" x14ac:dyDescent="0.2">
      <c r="A42" s="23" t="s">
        <v>3</v>
      </c>
      <c r="B42" s="19"/>
      <c r="C42" s="19"/>
      <c r="D42" s="17">
        <f t="shared" si="4"/>
        <v>1241</v>
      </c>
      <c r="E42" s="17">
        <f t="shared" si="5"/>
        <v>1856</v>
      </c>
      <c r="F42" s="17">
        <f t="shared" si="6"/>
        <v>3097</v>
      </c>
      <c r="G42" s="17">
        <v>1101</v>
      </c>
      <c r="H42" s="17">
        <v>1646</v>
      </c>
      <c r="I42" s="17">
        <v>2747</v>
      </c>
      <c r="J42" s="17">
        <v>140</v>
      </c>
      <c r="K42" s="17">
        <v>210</v>
      </c>
      <c r="L42" s="17">
        <v>350</v>
      </c>
      <c r="M42" s="17">
        <v>91.870000000000019</v>
      </c>
      <c r="N42" s="17">
        <v>135.89999999999995</v>
      </c>
      <c r="O42" s="17">
        <v>227.76999999999998</v>
      </c>
      <c r="P42" s="17">
        <f t="shared" si="7"/>
        <v>1192.8700000000001</v>
      </c>
      <c r="Q42" s="17">
        <f t="shared" si="8"/>
        <v>1781.8999999999999</v>
      </c>
      <c r="R42" s="17">
        <f t="shared" si="9"/>
        <v>2974.77</v>
      </c>
    </row>
    <row r="43" spans="1:18" x14ac:dyDescent="0.2">
      <c r="A43" s="24">
        <v>3.0104000000000002</v>
      </c>
      <c r="B43" s="20" t="s">
        <v>44</v>
      </c>
      <c r="C43" s="14" t="s">
        <v>45</v>
      </c>
      <c r="D43" s="16">
        <f t="shared" si="4"/>
        <v>124</v>
      </c>
      <c r="E43" s="16">
        <f t="shared" si="5"/>
        <v>205</v>
      </c>
      <c r="F43" s="16">
        <f t="shared" si="6"/>
        <v>329</v>
      </c>
      <c r="G43" s="16">
        <v>110</v>
      </c>
      <c r="H43" s="16">
        <v>192</v>
      </c>
      <c r="I43" s="16">
        <v>302</v>
      </c>
      <c r="J43" s="16">
        <v>14</v>
      </c>
      <c r="K43" s="16">
        <v>13</v>
      </c>
      <c r="L43" s="16">
        <v>27</v>
      </c>
      <c r="M43" s="16">
        <v>9.51</v>
      </c>
      <c r="N43" s="16">
        <v>8.01</v>
      </c>
      <c r="O43" s="16">
        <v>17.520000000000003</v>
      </c>
      <c r="P43" s="16">
        <f t="shared" si="7"/>
        <v>119.51</v>
      </c>
      <c r="Q43" s="16">
        <f t="shared" si="8"/>
        <v>200.01</v>
      </c>
      <c r="R43" s="16">
        <f t="shared" si="9"/>
        <v>319.52</v>
      </c>
    </row>
    <row r="44" spans="1:18" x14ac:dyDescent="0.2">
      <c r="A44" s="24">
        <v>26.010100000000001</v>
      </c>
      <c r="B44" s="20" t="s">
        <v>38</v>
      </c>
      <c r="C44" s="14" t="s">
        <v>39</v>
      </c>
      <c r="D44" s="16">
        <f t="shared" si="4"/>
        <v>402</v>
      </c>
      <c r="E44" s="16">
        <f t="shared" si="5"/>
        <v>601</v>
      </c>
      <c r="F44" s="16">
        <f t="shared" si="6"/>
        <v>1003</v>
      </c>
      <c r="G44" s="16">
        <v>372</v>
      </c>
      <c r="H44" s="16">
        <v>561</v>
      </c>
      <c r="I44" s="16">
        <v>933</v>
      </c>
      <c r="J44" s="16">
        <v>30</v>
      </c>
      <c r="K44" s="16">
        <v>40</v>
      </c>
      <c r="L44" s="16">
        <v>70</v>
      </c>
      <c r="M44" s="16">
        <v>21.260000000000005</v>
      </c>
      <c r="N44" s="16">
        <v>29.180000000000003</v>
      </c>
      <c r="O44" s="16">
        <v>50.440000000000012</v>
      </c>
      <c r="P44" s="16">
        <f t="shared" si="7"/>
        <v>393.26</v>
      </c>
      <c r="Q44" s="16">
        <f t="shared" si="8"/>
        <v>590.17999999999995</v>
      </c>
      <c r="R44" s="16">
        <f t="shared" si="9"/>
        <v>983.44</v>
      </c>
    </row>
    <row r="45" spans="1:18" x14ac:dyDescent="0.2">
      <c r="A45" s="24">
        <v>26.010100000000001</v>
      </c>
      <c r="B45" s="20" t="s">
        <v>36</v>
      </c>
      <c r="C45" s="14" t="s">
        <v>37</v>
      </c>
      <c r="D45" s="16">
        <f t="shared" si="4"/>
        <v>53</v>
      </c>
      <c r="E45" s="16">
        <f t="shared" si="5"/>
        <v>85</v>
      </c>
      <c r="F45" s="16">
        <f t="shared" si="6"/>
        <v>138</v>
      </c>
      <c r="G45" s="16">
        <v>45</v>
      </c>
      <c r="H45" s="16">
        <v>66</v>
      </c>
      <c r="I45" s="16">
        <v>111</v>
      </c>
      <c r="J45" s="16">
        <v>8</v>
      </c>
      <c r="K45" s="16">
        <v>19</v>
      </c>
      <c r="L45" s="16">
        <v>27</v>
      </c>
      <c r="M45" s="16">
        <v>5.25</v>
      </c>
      <c r="N45" s="16">
        <v>12.01</v>
      </c>
      <c r="O45" s="16">
        <v>17.259999999999998</v>
      </c>
      <c r="P45" s="16">
        <f t="shared" si="7"/>
        <v>50.25</v>
      </c>
      <c r="Q45" s="16">
        <f t="shared" si="8"/>
        <v>78.010000000000005</v>
      </c>
      <c r="R45" s="16">
        <f t="shared" si="9"/>
        <v>128.26</v>
      </c>
    </row>
    <row r="46" spans="1:18" x14ac:dyDescent="0.2">
      <c r="A46" s="24">
        <v>26.010100000000001</v>
      </c>
      <c r="B46" s="20" t="s">
        <v>34</v>
      </c>
      <c r="C46" s="14" t="s">
        <v>35</v>
      </c>
      <c r="D46" s="16">
        <f t="shared" si="4"/>
        <v>36</v>
      </c>
      <c r="E46" s="16">
        <f t="shared" si="5"/>
        <v>54</v>
      </c>
      <c r="F46" s="16">
        <f t="shared" si="6"/>
        <v>90</v>
      </c>
      <c r="G46" s="16">
        <v>21</v>
      </c>
      <c r="H46" s="16">
        <v>33</v>
      </c>
      <c r="I46" s="16">
        <v>54</v>
      </c>
      <c r="J46" s="16">
        <v>15</v>
      </c>
      <c r="K46" s="16">
        <v>21</v>
      </c>
      <c r="L46" s="16">
        <v>36</v>
      </c>
      <c r="M46" s="16">
        <v>7.16</v>
      </c>
      <c r="N46" s="16">
        <v>11.33</v>
      </c>
      <c r="O46" s="16">
        <v>18.490000000000002</v>
      </c>
      <c r="P46" s="16">
        <f t="shared" si="7"/>
        <v>28.16</v>
      </c>
      <c r="Q46" s="16">
        <f t="shared" si="8"/>
        <v>44.33</v>
      </c>
      <c r="R46" s="16">
        <f t="shared" si="9"/>
        <v>72.490000000000009</v>
      </c>
    </row>
    <row r="47" spans="1:18" x14ac:dyDescent="0.2">
      <c r="A47" s="24">
        <v>27.010100000000001</v>
      </c>
      <c r="B47" s="20" t="s">
        <v>40</v>
      </c>
      <c r="C47" s="14" t="s">
        <v>41</v>
      </c>
      <c r="D47" s="16">
        <f t="shared" si="4"/>
        <v>76</v>
      </c>
      <c r="E47" s="16">
        <f t="shared" si="5"/>
        <v>89</v>
      </c>
      <c r="F47" s="16">
        <f t="shared" si="6"/>
        <v>165</v>
      </c>
      <c r="G47" s="16">
        <v>65</v>
      </c>
      <c r="H47" s="16">
        <v>83</v>
      </c>
      <c r="I47" s="16">
        <v>148</v>
      </c>
      <c r="J47" s="16">
        <v>11</v>
      </c>
      <c r="K47" s="16">
        <v>6</v>
      </c>
      <c r="L47" s="16">
        <v>17</v>
      </c>
      <c r="M47" s="16">
        <v>6.42</v>
      </c>
      <c r="N47" s="16">
        <v>4.33</v>
      </c>
      <c r="O47" s="16">
        <v>10.75</v>
      </c>
      <c r="P47" s="16">
        <f t="shared" si="7"/>
        <v>71.42</v>
      </c>
      <c r="Q47" s="16">
        <f t="shared" si="8"/>
        <v>87.33</v>
      </c>
      <c r="R47" s="16">
        <f t="shared" si="9"/>
        <v>158.75</v>
      </c>
    </row>
    <row r="48" spans="1:18" x14ac:dyDescent="0.2">
      <c r="A48" s="24">
        <v>27.010100000000001</v>
      </c>
      <c r="B48" s="20" t="s">
        <v>42</v>
      </c>
      <c r="C48" s="14" t="s">
        <v>43</v>
      </c>
      <c r="D48" s="16">
        <f t="shared" si="4"/>
        <v>1</v>
      </c>
      <c r="E48" s="16">
        <f t="shared" si="5"/>
        <v>1</v>
      </c>
      <c r="F48" s="16">
        <f t="shared" si="6"/>
        <v>2</v>
      </c>
      <c r="G48" s="16"/>
      <c r="H48" s="16">
        <v>1</v>
      </c>
      <c r="I48" s="16">
        <v>1</v>
      </c>
      <c r="J48" s="16">
        <v>1</v>
      </c>
      <c r="K48" s="16"/>
      <c r="L48" s="16">
        <v>1</v>
      </c>
      <c r="M48" s="16">
        <v>0.75</v>
      </c>
      <c r="N48" s="16"/>
      <c r="O48" s="16">
        <v>0.75</v>
      </c>
      <c r="P48" s="16">
        <f t="shared" si="7"/>
        <v>0.75</v>
      </c>
      <c r="Q48" s="16">
        <f t="shared" si="8"/>
        <v>1</v>
      </c>
      <c r="R48" s="16">
        <f t="shared" si="9"/>
        <v>1.75</v>
      </c>
    </row>
    <row r="49" spans="1:18" x14ac:dyDescent="0.2">
      <c r="A49" s="24">
        <v>40.0501</v>
      </c>
      <c r="B49" s="20" t="s">
        <v>50</v>
      </c>
      <c r="C49" s="14" t="s">
        <v>51</v>
      </c>
      <c r="D49" s="16">
        <f t="shared" si="4"/>
        <v>198</v>
      </c>
      <c r="E49" s="16">
        <f t="shared" si="5"/>
        <v>284</v>
      </c>
      <c r="F49" s="16">
        <f t="shared" si="6"/>
        <v>482</v>
      </c>
      <c r="G49" s="16">
        <v>177</v>
      </c>
      <c r="H49" s="16">
        <v>251</v>
      </c>
      <c r="I49" s="16">
        <v>428</v>
      </c>
      <c r="J49" s="16">
        <v>21</v>
      </c>
      <c r="K49" s="16">
        <v>33</v>
      </c>
      <c r="L49" s="16">
        <v>54</v>
      </c>
      <c r="M49" s="16">
        <v>15.95</v>
      </c>
      <c r="N49" s="16">
        <v>22.639999999999993</v>
      </c>
      <c r="O49" s="16">
        <v>38.589999999999982</v>
      </c>
      <c r="P49" s="16">
        <f t="shared" si="7"/>
        <v>192.95</v>
      </c>
      <c r="Q49" s="16">
        <f t="shared" si="8"/>
        <v>273.64</v>
      </c>
      <c r="R49" s="16">
        <f t="shared" si="9"/>
        <v>466.59</v>
      </c>
    </row>
    <row r="50" spans="1:18" x14ac:dyDescent="0.2">
      <c r="A50" s="24">
        <v>40.080100000000002</v>
      </c>
      <c r="B50" s="20" t="s">
        <v>52</v>
      </c>
      <c r="C50" s="14" t="s">
        <v>53</v>
      </c>
      <c r="D50" s="16">
        <f t="shared" si="4"/>
        <v>89</v>
      </c>
      <c r="E50" s="16">
        <f t="shared" si="5"/>
        <v>78</v>
      </c>
      <c r="F50" s="16">
        <f t="shared" si="6"/>
        <v>167</v>
      </c>
      <c r="G50" s="16">
        <v>80</v>
      </c>
      <c r="H50" s="16">
        <v>72</v>
      </c>
      <c r="I50" s="16">
        <v>152</v>
      </c>
      <c r="J50" s="16">
        <v>9</v>
      </c>
      <c r="K50" s="16">
        <v>6</v>
      </c>
      <c r="L50" s="16">
        <v>15</v>
      </c>
      <c r="M50" s="16">
        <v>5.3100000000000005</v>
      </c>
      <c r="N50" s="16">
        <v>3.34</v>
      </c>
      <c r="O50" s="16">
        <v>8.65</v>
      </c>
      <c r="P50" s="16">
        <f t="shared" si="7"/>
        <v>85.31</v>
      </c>
      <c r="Q50" s="16">
        <f t="shared" si="8"/>
        <v>75.34</v>
      </c>
      <c r="R50" s="16">
        <f t="shared" si="9"/>
        <v>160.65</v>
      </c>
    </row>
    <row r="51" spans="1:18" x14ac:dyDescent="0.2">
      <c r="A51" s="24">
        <v>11.0701</v>
      </c>
      <c r="B51" s="20" t="s">
        <v>32</v>
      </c>
      <c r="C51" s="14" t="s">
        <v>33</v>
      </c>
      <c r="D51" s="16">
        <f t="shared" si="4"/>
        <v>94</v>
      </c>
      <c r="E51" s="16">
        <f t="shared" si="5"/>
        <v>29</v>
      </c>
      <c r="F51" s="16">
        <f t="shared" si="6"/>
        <v>123</v>
      </c>
      <c r="G51" s="16">
        <v>89</v>
      </c>
      <c r="H51" s="16">
        <v>24</v>
      </c>
      <c r="I51" s="16">
        <v>113</v>
      </c>
      <c r="J51" s="16">
        <v>5</v>
      </c>
      <c r="K51" s="16">
        <v>5</v>
      </c>
      <c r="L51" s="16">
        <v>10</v>
      </c>
      <c r="M51" s="16">
        <v>3.5</v>
      </c>
      <c r="N51" s="16">
        <v>3.32</v>
      </c>
      <c r="O51" s="16">
        <v>6.82</v>
      </c>
      <c r="P51" s="16">
        <f t="shared" si="7"/>
        <v>92.5</v>
      </c>
      <c r="Q51" s="16">
        <f t="shared" si="8"/>
        <v>27.32</v>
      </c>
      <c r="R51" s="16">
        <f t="shared" si="9"/>
        <v>119.82</v>
      </c>
    </row>
    <row r="52" spans="1:18" x14ac:dyDescent="0.2">
      <c r="A52" s="24">
        <v>30.180099999999999</v>
      </c>
      <c r="B52" s="20" t="s">
        <v>46</v>
      </c>
      <c r="C52" s="14" t="s">
        <v>47</v>
      </c>
      <c r="D52" s="16">
        <f t="shared" si="4"/>
        <v>127</v>
      </c>
      <c r="E52" s="16">
        <f t="shared" si="5"/>
        <v>227</v>
      </c>
      <c r="F52" s="16">
        <f t="shared" si="6"/>
        <v>354</v>
      </c>
      <c r="G52" s="16">
        <v>108</v>
      </c>
      <c r="H52" s="16">
        <v>201</v>
      </c>
      <c r="I52" s="16">
        <v>309</v>
      </c>
      <c r="J52" s="16">
        <v>19</v>
      </c>
      <c r="K52" s="16">
        <v>26</v>
      </c>
      <c r="L52" s="16">
        <v>45</v>
      </c>
      <c r="M52" s="16">
        <v>12.09</v>
      </c>
      <c r="N52" s="16">
        <v>15.16</v>
      </c>
      <c r="O52" s="16">
        <v>27.249999999999996</v>
      </c>
      <c r="P52" s="16">
        <f t="shared" si="7"/>
        <v>120.09</v>
      </c>
      <c r="Q52" s="16">
        <f t="shared" si="8"/>
        <v>216.16</v>
      </c>
      <c r="R52" s="16">
        <f t="shared" si="9"/>
        <v>336.25</v>
      </c>
    </row>
    <row r="53" spans="1:18" x14ac:dyDescent="0.2">
      <c r="A53" s="24">
        <v>30.180099999999999</v>
      </c>
      <c r="B53" s="20" t="s">
        <v>48</v>
      </c>
      <c r="C53" s="14" t="s">
        <v>49</v>
      </c>
      <c r="D53" s="16">
        <f t="shared" si="4"/>
        <v>2</v>
      </c>
      <c r="E53" s="16">
        <f t="shared" si="5"/>
        <v>2</v>
      </c>
      <c r="F53" s="16">
        <f t="shared" si="6"/>
        <v>4</v>
      </c>
      <c r="G53" s="16">
        <v>1</v>
      </c>
      <c r="H53" s="16"/>
      <c r="I53" s="16">
        <v>1</v>
      </c>
      <c r="J53" s="16">
        <v>1</v>
      </c>
      <c r="K53" s="16">
        <v>2</v>
      </c>
      <c r="L53" s="16">
        <v>3</v>
      </c>
      <c r="M53" s="16">
        <v>0.25</v>
      </c>
      <c r="N53" s="16">
        <v>1.08</v>
      </c>
      <c r="O53" s="16">
        <v>1.33</v>
      </c>
      <c r="P53" s="16">
        <f t="shared" si="7"/>
        <v>1.25</v>
      </c>
      <c r="Q53" s="16">
        <f t="shared" si="8"/>
        <v>1.08</v>
      </c>
      <c r="R53" s="16">
        <f t="shared" si="9"/>
        <v>2.33</v>
      </c>
    </row>
    <row r="54" spans="1:18" x14ac:dyDescent="0.2">
      <c r="A54" s="24">
        <v>51.310099999999998</v>
      </c>
      <c r="B54" s="20" t="s">
        <v>54</v>
      </c>
      <c r="C54" s="14" t="s">
        <v>55</v>
      </c>
      <c r="D54" s="16">
        <f t="shared" si="4"/>
        <v>39</v>
      </c>
      <c r="E54" s="16">
        <f t="shared" si="5"/>
        <v>201</v>
      </c>
      <c r="F54" s="16">
        <f t="shared" si="6"/>
        <v>240</v>
      </c>
      <c r="G54" s="16">
        <v>33</v>
      </c>
      <c r="H54" s="16">
        <v>162</v>
      </c>
      <c r="I54" s="16">
        <v>195</v>
      </c>
      <c r="J54" s="16">
        <v>6</v>
      </c>
      <c r="K54" s="16">
        <v>39</v>
      </c>
      <c r="L54" s="16">
        <v>45</v>
      </c>
      <c r="M54" s="16">
        <v>4.42</v>
      </c>
      <c r="N54" s="16">
        <v>25.500000000000004</v>
      </c>
      <c r="O54" s="16">
        <v>29.919999999999998</v>
      </c>
      <c r="P54" s="16">
        <f t="shared" si="7"/>
        <v>37.42</v>
      </c>
      <c r="Q54" s="16">
        <f t="shared" si="8"/>
        <v>187.5</v>
      </c>
      <c r="R54" s="16">
        <f t="shared" si="9"/>
        <v>224.92</v>
      </c>
    </row>
    <row r="55" spans="1:18" x14ac:dyDescent="0.2">
      <c r="A55" s="12" t="s">
        <v>294</v>
      </c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x14ac:dyDescent="0.2">
      <c r="A56" s="18" t="s">
        <v>290</v>
      </c>
      <c r="B56" s="19"/>
      <c r="C56" s="19"/>
      <c r="D56" s="17">
        <f t="shared" ref="D56:D77" si="10">G56+J56</f>
        <v>815</v>
      </c>
      <c r="E56" s="17">
        <f t="shared" ref="E56:E77" si="11">H56+K56</f>
        <v>1572</v>
      </c>
      <c r="F56" s="17">
        <f t="shared" ref="F56:F77" si="12">I56+L56</f>
        <v>2387</v>
      </c>
      <c r="G56" s="17">
        <v>738</v>
      </c>
      <c r="H56" s="17">
        <v>1452</v>
      </c>
      <c r="I56" s="17">
        <v>2190</v>
      </c>
      <c r="J56" s="17">
        <v>77</v>
      </c>
      <c r="K56" s="17">
        <v>120</v>
      </c>
      <c r="L56" s="17">
        <v>197</v>
      </c>
      <c r="M56" s="17">
        <v>40.420000000000009</v>
      </c>
      <c r="N56" s="17">
        <v>65.569999999999993</v>
      </c>
      <c r="O56" s="17">
        <v>105.99000000000001</v>
      </c>
      <c r="P56" s="17">
        <f t="shared" ref="P56:P77" si="13">G56+M56</f>
        <v>778.42</v>
      </c>
      <c r="Q56" s="17">
        <f t="shared" ref="Q56:Q77" si="14">H56+N56</f>
        <v>1517.57</v>
      </c>
      <c r="R56" s="17">
        <f t="shared" ref="R56:R77" si="15">I56+O56</f>
        <v>2295.9899999999998</v>
      </c>
    </row>
    <row r="57" spans="1:18" x14ac:dyDescent="0.2">
      <c r="A57" s="13">
        <v>5</v>
      </c>
      <c r="B57" s="15"/>
      <c r="C57" s="15"/>
      <c r="D57" s="16">
        <f t="shared" si="10"/>
        <v>815</v>
      </c>
      <c r="E57" s="16">
        <f t="shared" si="11"/>
        <v>1572</v>
      </c>
      <c r="F57" s="16">
        <f t="shared" si="12"/>
        <v>2387</v>
      </c>
      <c r="G57" s="16">
        <v>738</v>
      </c>
      <c r="H57" s="16">
        <v>1452</v>
      </c>
      <c r="I57" s="16">
        <v>2190</v>
      </c>
      <c r="J57" s="16">
        <v>77</v>
      </c>
      <c r="K57" s="16">
        <v>120</v>
      </c>
      <c r="L57" s="16">
        <v>197</v>
      </c>
      <c r="M57" s="16">
        <v>40.420000000000009</v>
      </c>
      <c r="N57" s="16">
        <v>65.569999999999993</v>
      </c>
      <c r="O57" s="16">
        <v>105.99000000000001</v>
      </c>
      <c r="P57" s="16">
        <f t="shared" si="13"/>
        <v>778.42</v>
      </c>
      <c r="Q57" s="16">
        <f t="shared" si="14"/>
        <v>1517.57</v>
      </c>
      <c r="R57" s="16">
        <f t="shared" si="15"/>
        <v>2295.9899999999998</v>
      </c>
    </row>
    <row r="58" spans="1:18" x14ac:dyDescent="0.2">
      <c r="A58" s="23" t="s">
        <v>3</v>
      </c>
      <c r="B58" s="19"/>
      <c r="C58" s="19"/>
      <c r="D58" s="17">
        <f t="shared" si="10"/>
        <v>815</v>
      </c>
      <c r="E58" s="17">
        <f t="shared" si="11"/>
        <v>1572</v>
      </c>
      <c r="F58" s="17">
        <f t="shared" si="12"/>
        <v>2387</v>
      </c>
      <c r="G58" s="17">
        <v>738</v>
      </c>
      <c r="H58" s="17">
        <v>1452</v>
      </c>
      <c r="I58" s="17">
        <v>2190</v>
      </c>
      <c r="J58" s="17">
        <v>77</v>
      </c>
      <c r="K58" s="17">
        <v>120</v>
      </c>
      <c r="L58" s="17">
        <v>197</v>
      </c>
      <c r="M58" s="17">
        <v>40.420000000000009</v>
      </c>
      <c r="N58" s="17">
        <v>65.569999999999993</v>
      </c>
      <c r="O58" s="17">
        <v>105.99000000000001</v>
      </c>
      <c r="P58" s="17">
        <f t="shared" si="13"/>
        <v>778.42</v>
      </c>
      <c r="Q58" s="17">
        <f t="shared" si="14"/>
        <v>1517.57</v>
      </c>
      <c r="R58" s="17">
        <f t="shared" si="15"/>
        <v>2295.9899999999998</v>
      </c>
    </row>
    <row r="59" spans="1:18" x14ac:dyDescent="0.2">
      <c r="A59" s="24">
        <v>42.010100000000001</v>
      </c>
      <c r="B59" s="20" t="s">
        <v>56</v>
      </c>
      <c r="C59" s="14" t="s">
        <v>57</v>
      </c>
      <c r="D59" s="16">
        <f t="shared" si="10"/>
        <v>148</v>
      </c>
      <c r="E59" s="16">
        <f t="shared" si="11"/>
        <v>458</v>
      </c>
      <c r="F59" s="16">
        <f t="shared" si="12"/>
        <v>606</v>
      </c>
      <c r="G59" s="16">
        <v>132</v>
      </c>
      <c r="H59" s="16">
        <v>417</v>
      </c>
      <c r="I59" s="16">
        <v>549</v>
      </c>
      <c r="J59" s="16">
        <v>16</v>
      </c>
      <c r="K59" s="16">
        <v>41</v>
      </c>
      <c r="L59" s="16">
        <v>57</v>
      </c>
      <c r="M59" s="16">
        <v>8.07</v>
      </c>
      <c r="N59" s="16">
        <v>22</v>
      </c>
      <c r="O59" s="16">
        <v>30.07</v>
      </c>
      <c r="P59" s="16">
        <f t="shared" si="13"/>
        <v>140.07</v>
      </c>
      <c r="Q59" s="16">
        <f t="shared" si="14"/>
        <v>439</v>
      </c>
      <c r="R59" s="16">
        <f t="shared" si="15"/>
        <v>579.07000000000005</v>
      </c>
    </row>
    <row r="60" spans="1:18" x14ac:dyDescent="0.2">
      <c r="A60" s="24">
        <v>44.070099999999996</v>
      </c>
      <c r="B60" s="20" t="s">
        <v>60</v>
      </c>
      <c r="C60" s="14" t="s">
        <v>61</v>
      </c>
      <c r="D60" s="16">
        <f t="shared" si="10"/>
        <v>44</v>
      </c>
      <c r="E60" s="16">
        <f t="shared" si="11"/>
        <v>261</v>
      </c>
      <c r="F60" s="16">
        <f t="shared" si="12"/>
        <v>305</v>
      </c>
      <c r="G60" s="16">
        <v>42</v>
      </c>
      <c r="H60" s="16">
        <v>250</v>
      </c>
      <c r="I60" s="16">
        <v>292</v>
      </c>
      <c r="J60" s="16">
        <v>2</v>
      </c>
      <c r="K60" s="16">
        <v>11</v>
      </c>
      <c r="L60" s="16">
        <v>13</v>
      </c>
      <c r="M60" s="16">
        <v>0.58000000000000007</v>
      </c>
      <c r="N60" s="16">
        <v>6.75</v>
      </c>
      <c r="O60" s="16">
        <v>7.33</v>
      </c>
      <c r="P60" s="16">
        <f t="shared" si="13"/>
        <v>42.58</v>
      </c>
      <c r="Q60" s="16">
        <f t="shared" si="14"/>
        <v>256.75</v>
      </c>
      <c r="R60" s="16">
        <f t="shared" si="15"/>
        <v>299.33</v>
      </c>
    </row>
    <row r="61" spans="1:18" x14ac:dyDescent="0.2">
      <c r="A61" s="24">
        <v>44.070099999999996</v>
      </c>
      <c r="B61" s="20" t="s">
        <v>58</v>
      </c>
      <c r="C61" s="14" t="s">
        <v>59</v>
      </c>
      <c r="D61" s="16">
        <f t="shared" si="10"/>
        <v>0</v>
      </c>
      <c r="E61" s="16">
        <f t="shared" si="11"/>
        <v>1</v>
      </c>
      <c r="F61" s="16">
        <f t="shared" si="12"/>
        <v>1</v>
      </c>
      <c r="G61" s="16"/>
      <c r="H61" s="16"/>
      <c r="I61" s="16"/>
      <c r="J61" s="16"/>
      <c r="K61" s="16">
        <v>1</v>
      </c>
      <c r="L61" s="16">
        <v>1</v>
      </c>
      <c r="M61" s="16"/>
      <c r="N61" s="16">
        <v>0.25</v>
      </c>
      <c r="O61" s="16">
        <v>0.25</v>
      </c>
      <c r="P61" s="16">
        <f t="shared" si="13"/>
        <v>0</v>
      </c>
      <c r="Q61" s="16">
        <f t="shared" si="14"/>
        <v>0.25</v>
      </c>
      <c r="R61" s="16">
        <f t="shared" si="15"/>
        <v>0.25</v>
      </c>
    </row>
    <row r="62" spans="1:18" x14ac:dyDescent="0.2">
      <c r="A62" s="24">
        <v>45.060099999999998</v>
      </c>
      <c r="B62" s="20" t="s">
        <v>68</v>
      </c>
      <c r="C62" s="14" t="s">
        <v>69</v>
      </c>
      <c r="D62" s="16">
        <f t="shared" si="10"/>
        <v>98</v>
      </c>
      <c r="E62" s="16">
        <f t="shared" si="11"/>
        <v>68</v>
      </c>
      <c r="F62" s="16">
        <f t="shared" si="12"/>
        <v>166</v>
      </c>
      <c r="G62" s="16">
        <v>87</v>
      </c>
      <c r="H62" s="16">
        <v>65</v>
      </c>
      <c r="I62" s="16">
        <v>152</v>
      </c>
      <c r="J62" s="16">
        <v>11</v>
      </c>
      <c r="K62" s="16">
        <v>3</v>
      </c>
      <c r="L62" s="16">
        <v>14</v>
      </c>
      <c r="M62" s="16">
        <v>6.17</v>
      </c>
      <c r="N62" s="16">
        <v>1.5</v>
      </c>
      <c r="O62" s="16">
        <v>7.67</v>
      </c>
      <c r="P62" s="16">
        <f t="shared" si="13"/>
        <v>93.17</v>
      </c>
      <c r="Q62" s="16">
        <f t="shared" si="14"/>
        <v>66.5</v>
      </c>
      <c r="R62" s="16">
        <f t="shared" si="15"/>
        <v>159.66999999999999</v>
      </c>
    </row>
    <row r="63" spans="1:18" x14ac:dyDescent="0.2">
      <c r="A63" s="24">
        <v>45.110100000000003</v>
      </c>
      <c r="B63" s="20" t="s">
        <v>74</v>
      </c>
      <c r="C63" s="14" t="s">
        <v>75</v>
      </c>
      <c r="D63" s="16">
        <f t="shared" si="10"/>
        <v>62</v>
      </c>
      <c r="E63" s="16">
        <f t="shared" si="11"/>
        <v>123</v>
      </c>
      <c r="F63" s="16">
        <f t="shared" si="12"/>
        <v>185</v>
      </c>
      <c r="G63" s="16">
        <v>50</v>
      </c>
      <c r="H63" s="16">
        <v>114</v>
      </c>
      <c r="I63" s="16">
        <v>164</v>
      </c>
      <c r="J63" s="16">
        <v>12</v>
      </c>
      <c r="K63" s="16">
        <v>9</v>
      </c>
      <c r="L63" s="16">
        <v>21</v>
      </c>
      <c r="M63" s="16">
        <v>6.09</v>
      </c>
      <c r="N63" s="16">
        <v>4.91</v>
      </c>
      <c r="O63" s="16">
        <v>11</v>
      </c>
      <c r="P63" s="16">
        <f t="shared" si="13"/>
        <v>56.09</v>
      </c>
      <c r="Q63" s="16">
        <f t="shared" si="14"/>
        <v>118.91</v>
      </c>
      <c r="R63" s="16">
        <f t="shared" si="15"/>
        <v>175</v>
      </c>
    </row>
    <row r="64" spans="1:18" x14ac:dyDescent="0.2">
      <c r="A64" s="24">
        <v>52.100200000000001</v>
      </c>
      <c r="B64" s="20" t="s">
        <v>76</v>
      </c>
      <c r="C64" s="14" t="s">
        <v>77</v>
      </c>
      <c r="D64" s="16">
        <f t="shared" si="10"/>
        <v>107</v>
      </c>
      <c r="E64" s="16">
        <f t="shared" si="11"/>
        <v>158</v>
      </c>
      <c r="F64" s="16">
        <f t="shared" si="12"/>
        <v>265</v>
      </c>
      <c r="G64" s="16">
        <v>101</v>
      </c>
      <c r="H64" s="16">
        <v>139</v>
      </c>
      <c r="I64" s="16">
        <v>240</v>
      </c>
      <c r="J64" s="16">
        <v>6</v>
      </c>
      <c r="K64" s="16">
        <v>19</v>
      </c>
      <c r="L64" s="16">
        <v>25</v>
      </c>
      <c r="M64" s="16">
        <v>3.92</v>
      </c>
      <c r="N64" s="16">
        <v>10.91</v>
      </c>
      <c r="O64" s="16">
        <v>14.83</v>
      </c>
      <c r="P64" s="16">
        <f t="shared" si="13"/>
        <v>104.92</v>
      </c>
      <c r="Q64" s="16">
        <f t="shared" si="14"/>
        <v>149.91</v>
      </c>
      <c r="R64" s="16">
        <f t="shared" si="15"/>
        <v>254.83</v>
      </c>
    </row>
    <row r="65" spans="1:18" x14ac:dyDescent="0.2">
      <c r="A65" s="24">
        <v>45.020099999999999</v>
      </c>
      <c r="B65" s="20" t="s">
        <v>66</v>
      </c>
      <c r="C65" s="14" t="s">
        <v>67</v>
      </c>
      <c r="D65" s="16">
        <f t="shared" si="10"/>
        <v>51</v>
      </c>
      <c r="E65" s="16">
        <f t="shared" si="11"/>
        <v>100</v>
      </c>
      <c r="F65" s="16">
        <f t="shared" si="12"/>
        <v>151</v>
      </c>
      <c r="G65" s="16">
        <v>38</v>
      </c>
      <c r="H65" s="16">
        <v>93</v>
      </c>
      <c r="I65" s="16">
        <v>131</v>
      </c>
      <c r="J65" s="16">
        <v>13</v>
      </c>
      <c r="K65" s="16">
        <v>7</v>
      </c>
      <c r="L65" s="16">
        <v>20</v>
      </c>
      <c r="M65" s="16">
        <v>5.92</v>
      </c>
      <c r="N65" s="16">
        <v>4.91</v>
      </c>
      <c r="O65" s="16">
        <v>10.83</v>
      </c>
      <c r="P65" s="16">
        <f t="shared" si="13"/>
        <v>43.92</v>
      </c>
      <c r="Q65" s="16">
        <f t="shared" si="14"/>
        <v>97.91</v>
      </c>
      <c r="R65" s="16">
        <f t="shared" si="15"/>
        <v>141.83000000000001</v>
      </c>
    </row>
    <row r="66" spans="1:18" x14ac:dyDescent="0.2">
      <c r="A66" s="24">
        <v>45.100099999999998</v>
      </c>
      <c r="B66" s="20" t="s">
        <v>72</v>
      </c>
      <c r="C66" s="14" t="s">
        <v>73</v>
      </c>
      <c r="D66" s="16">
        <f t="shared" si="10"/>
        <v>141</v>
      </c>
      <c r="E66" s="16">
        <f t="shared" si="11"/>
        <v>127</v>
      </c>
      <c r="F66" s="16">
        <f t="shared" si="12"/>
        <v>268</v>
      </c>
      <c r="G66" s="16">
        <v>137</v>
      </c>
      <c r="H66" s="16">
        <v>119</v>
      </c>
      <c r="I66" s="16">
        <v>256</v>
      </c>
      <c r="J66" s="16">
        <v>4</v>
      </c>
      <c r="K66" s="16">
        <v>8</v>
      </c>
      <c r="L66" s="16">
        <v>12</v>
      </c>
      <c r="M66" s="16">
        <v>1.75</v>
      </c>
      <c r="N66" s="16">
        <v>4.25</v>
      </c>
      <c r="O66" s="16">
        <v>6</v>
      </c>
      <c r="P66" s="16">
        <f t="shared" si="13"/>
        <v>138.75</v>
      </c>
      <c r="Q66" s="16">
        <f t="shared" si="14"/>
        <v>123.25</v>
      </c>
      <c r="R66" s="16">
        <f t="shared" si="15"/>
        <v>262</v>
      </c>
    </row>
    <row r="67" spans="1:18" x14ac:dyDescent="0.2">
      <c r="A67" s="24">
        <v>45.010100000000001</v>
      </c>
      <c r="B67" s="20" t="s">
        <v>62</v>
      </c>
      <c r="C67" s="14" t="s">
        <v>63</v>
      </c>
      <c r="D67" s="16">
        <f t="shared" si="10"/>
        <v>76</v>
      </c>
      <c r="E67" s="16">
        <f t="shared" si="11"/>
        <v>165</v>
      </c>
      <c r="F67" s="16">
        <f t="shared" si="12"/>
        <v>241</v>
      </c>
      <c r="G67" s="16">
        <v>71</v>
      </c>
      <c r="H67" s="16">
        <v>152</v>
      </c>
      <c r="I67" s="16">
        <v>223</v>
      </c>
      <c r="J67" s="16">
        <v>5</v>
      </c>
      <c r="K67" s="16">
        <v>13</v>
      </c>
      <c r="L67" s="16">
        <v>18</v>
      </c>
      <c r="M67" s="16">
        <v>1.75</v>
      </c>
      <c r="N67" s="16">
        <v>6.67</v>
      </c>
      <c r="O67" s="16">
        <v>8.42</v>
      </c>
      <c r="P67" s="16">
        <f t="shared" si="13"/>
        <v>72.75</v>
      </c>
      <c r="Q67" s="16">
        <f t="shared" si="14"/>
        <v>158.66999999999999</v>
      </c>
      <c r="R67" s="16">
        <f t="shared" si="15"/>
        <v>231.42</v>
      </c>
    </row>
    <row r="68" spans="1:18" x14ac:dyDescent="0.2">
      <c r="A68" s="24">
        <v>45.010100000000001</v>
      </c>
      <c r="B68" s="20" t="s">
        <v>64</v>
      </c>
      <c r="C68" s="14" t="s">
        <v>65</v>
      </c>
      <c r="D68" s="16">
        <f t="shared" si="10"/>
        <v>13</v>
      </c>
      <c r="E68" s="16">
        <f t="shared" si="11"/>
        <v>19</v>
      </c>
      <c r="F68" s="16">
        <f t="shared" si="12"/>
        <v>32</v>
      </c>
      <c r="G68" s="16">
        <v>11</v>
      </c>
      <c r="H68" s="16">
        <v>17</v>
      </c>
      <c r="I68" s="16">
        <v>28</v>
      </c>
      <c r="J68" s="16">
        <v>2</v>
      </c>
      <c r="K68" s="16">
        <v>2</v>
      </c>
      <c r="L68" s="16">
        <v>4</v>
      </c>
      <c r="M68" s="16">
        <v>1.5</v>
      </c>
      <c r="N68" s="16">
        <v>0.5</v>
      </c>
      <c r="O68" s="16">
        <v>2</v>
      </c>
      <c r="P68" s="16">
        <f t="shared" si="13"/>
        <v>12.5</v>
      </c>
      <c r="Q68" s="16">
        <f t="shared" si="14"/>
        <v>17.5</v>
      </c>
      <c r="R68" s="16">
        <f t="shared" si="15"/>
        <v>30</v>
      </c>
    </row>
    <row r="69" spans="1:18" x14ac:dyDescent="0.2">
      <c r="A69" s="24">
        <v>45.070099999999996</v>
      </c>
      <c r="B69" s="20" t="s">
        <v>70</v>
      </c>
      <c r="C69" s="14" t="s">
        <v>71</v>
      </c>
      <c r="D69" s="16">
        <f t="shared" si="10"/>
        <v>75</v>
      </c>
      <c r="E69" s="16">
        <f t="shared" si="11"/>
        <v>92</v>
      </c>
      <c r="F69" s="16">
        <f t="shared" si="12"/>
        <v>167</v>
      </c>
      <c r="G69" s="16">
        <v>69</v>
      </c>
      <c r="H69" s="16">
        <v>86</v>
      </c>
      <c r="I69" s="16">
        <v>155</v>
      </c>
      <c r="J69" s="16">
        <v>6</v>
      </c>
      <c r="K69" s="16">
        <v>6</v>
      </c>
      <c r="L69" s="16">
        <v>12</v>
      </c>
      <c r="M69" s="16">
        <v>4.67</v>
      </c>
      <c r="N69" s="16">
        <v>2.92</v>
      </c>
      <c r="O69" s="16">
        <v>7.59</v>
      </c>
      <c r="P69" s="16">
        <f t="shared" si="13"/>
        <v>73.67</v>
      </c>
      <c r="Q69" s="16">
        <f t="shared" si="14"/>
        <v>88.92</v>
      </c>
      <c r="R69" s="16">
        <f t="shared" si="15"/>
        <v>162.59</v>
      </c>
    </row>
    <row r="70" spans="1:18" x14ac:dyDescent="0.2">
      <c r="A70" s="12" t="s">
        <v>295</v>
      </c>
      <c r="B70" s="10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x14ac:dyDescent="0.2">
      <c r="A71" s="18" t="s">
        <v>290</v>
      </c>
      <c r="B71" s="19"/>
      <c r="C71" s="19"/>
      <c r="D71" s="17">
        <f t="shared" si="10"/>
        <v>149</v>
      </c>
      <c r="E71" s="17">
        <f t="shared" si="11"/>
        <v>442</v>
      </c>
      <c r="F71" s="17">
        <f t="shared" si="12"/>
        <v>591</v>
      </c>
      <c r="G71" s="17">
        <v>140</v>
      </c>
      <c r="H71" s="17">
        <v>423</v>
      </c>
      <c r="I71" s="17">
        <v>563</v>
      </c>
      <c r="J71" s="17">
        <v>9</v>
      </c>
      <c r="K71" s="17">
        <v>19</v>
      </c>
      <c r="L71" s="17">
        <v>28</v>
      </c>
      <c r="M71" s="17">
        <v>5.5</v>
      </c>
      <c r="N71" s="17">
        <v>11.01</v>
      </c>
      <c r="O71" s="17">
        <v>16.509999999999998</v>
      </c>
      <c r="P71" s="17">
        <f t="shared" si="13"/>
        <v>145.5</v>
      </c>
      <c r="Q71" s="17">
        <f t="shared" si="14"/>
        <v>434.01</v>
      </c>
      <c r="R71" s="17">
        <f t="shared" si="15"/>
        <v>579.51</v>
      </c>
    </row>
    <row r="72" spans="1:18" x14ac:dyDescent="0.2">
      <c r="A72" s="13">
        <v>5</v>
      </c>
      <c r="B72" s="15"/>
      <c r="C72" s="15"/>
      <c r="D72" s="16">
        <f t="shared" si="10"/>
        <v>149</v>
      </c>
      <c r="E72" s="16">
        <f t="shared" si="11"/>
        <v>442</v>
      </c>
      <c r="F72" s="16">
        <f t="shared" si="12"/>
        <v>591</v>
      </c>
      <c r="G72" s="16">
        <v>140</v>
      </c>
      <c r="H72" s="16">
        <v>423</v>
      </c>
      <c r="I72" s="16">
        <v>563</v>
      </c>
      <c r="J72" s="16">
        <v>9</v>
      </c>
      <c r="K72" s="16">
        <v>19</v>
      </c>
      <c r="L72" s="16">
        <v>28</v>
      </c>
      <c r="M72" s="16">
        <v>5.5</v>
      </c>
      <c r="N72" s="16">
        <v>11.01</v>
      </c>
      <c r="O72" s="16">
        <v>16.509999999999998</v>
      </c>
      <c r="P72" s="16">
        <f t="shared" si="13"/>
        <v>145.5</v>
      </c>
      <c r="Q72" s="16">
        <f t="shared" si="14"/>
        <v>434.01</v>
      </c>
      <c r="R72" s="16">
        <f t="shared" si="15"/>
        <v>579.51</v>
      </c>
    </row>
    <row r="73" spans="1:18" x14ac:dyDescent="0.2">
      <c r="A73" s="23" t="s">
        <v>3</v>
      </c>
      <c r="B73" s="19"/>
      <c r="C73" s="19"/>
      <c r="D73" s="17">
        <f t="shared" si="10"/>
        <v>149</v>
      </c>
      <c r="E73" s="17">
        <f t="shared" si="11"/>
        <v>442</v>
      </c>
      <c r="F73" s="17">
        <f t="shared" si="12"/>
        <v>591</v>
      </c>
      <c r="G73" s="17">
        <v>140</v>
      </c>
      <c r="H73" s="17">
        <v>423</v>
      </c>
      <c r="I73" s="17">
        <v>563</v>
      </c>
      <c r="J73" s="17">
        <v>9</v>
      </c>
      <c r="K73" s="17">
        <v>19</v>
      </c>
      <c r="L73" s="17">
        <v>28</v>
      </c>
      <c r="M73" s="17">
        <v>5.5</v>
      </c>
      <c r="N73" s="17">
        <v>11.01</v>
      </c>
      <c r="O73" s="17">
        <v>16.509999999999998</v>
      </c>
      <c r="P73" s="17">
        <f t="shared" si="13"/>
        <v>145.5</v>
      </c>
      <c r="Q73" s="17">
        <f t="shared" si="14"/>
        <v>434.01</v>
      </c>
      <c r="R73" s="17">
        <f t="shared" si="15"/>
        <v>579.51</v>
      </c>
    </row>
    <row r="74" spans="1:18" x14ac:dyDescent="0.2">
      <c r="A74" s="24">
        <v>9.0498999999999992</v>
      </c>
      <c r="B74" s="20" t="s">
        <v>80</v>
      </c>
      <c r="C74" s="14" t="s">
        <v>81</v>
      </c>
      <c r="D74" s="16">
        <f t="shared" si="10"/>
        <v>35</v>
      </c>
      <c r="E74" s="16">
        <f t="shared" si="11"/>
        <v>152</v>
      </c>
      <c r="F74" s="16">
        <f t="shared" si="12"/>
        <v>187</v>
      </c>
      <c r="G74" s="16">
        <v>32</v>
      </c>
      <c r="H74" s="16">
        <v>145</v>
      </c>
      <c r="I74" s="16">
        <v>177</v>
      </c>
      <c r="J74" s="16">
        <v>3</v>
      </c>
      <c r="K74" s="16">
        <v>7</v>
      </c>
      <c r="L74" s="16">
        <v>10</v>
      </c>
      <c r="M74" s="16">
        <v>2.25</v>
      </c>
      <c r="N74" s="16">
        <v>4.42</v>
      </c>
      <c r="O74" s="16">
        <v>6.67</v>
      </c>
      <c r="P74" s="16">
        <f t="shared" si="13"/>
        <v>34.25</v>
      </c>
      <c r="Q74" s="16">
        <f t="shared" si="14"/>
        <v>149.41999999999999</v>
      </c>
      <c r="R74" s="16">
        <f t="shared" si="15"/>
        <v>183.67</v>
      </c>
    </row>
    <row r="75" spans="1:18" x14ac:dyDescent="0.2">
      <c r="A75" s="24">
        <v>9.0799000000000003</v>
      </c>
      <c r="B75" s="20" t="s">
        <v>82</v>
      </c>
      <c r="C75" s="14" t="s">
        <v>83</v>
      </c>
      <c r="D75" s="16">
        <f t="shared" si="10"/>
        <v>68</v>
      </c>
      <c r="E75" s="16">
        <f t="shared" si="11"/>
        <v>115</v>
      </c>
      <c r="F75" s="16">
        <f t="shared" si="12"/>
        <v>183</v>
      </c>
      <c r="G75" s="16">
        <v>65</v>
      </c>
      <c r="H75" s="16">
        <v>110</v>
      </c>
      <c r="I75" s="16">
        <v>175</v>
      </c>
      <c r="J75" s="16">
        <v>3</v>
      </c>
      <c r="K75" s="16">
        <v>5</v>
      </c>
      <c r="L75" s="16">
        <v>8</v>
      </c>
      <c r="M75" s="16">
        <v>1.5</v>
      </c>
      <c r="N75" s="16">
        <v>3.17</v>
      </c>
      <c r="O75" s="16">
        <v>4.67</v>
      </c>
      <c r="P75" s="16">
        <f t="shared" si="13"/>
        <v>66.5</v>
      </c>
      <c r="Q75" s="16">
        <f t="shared" si="14"/>
        <v>113.17</v>
      </c>
      <c r="R75" s="16">
        <f t="shared" si="15"/>
        <v>179.67</v>
      </c>
    </row>
    <row r="76" spans="1:18" x14ac:dyDescent="0.2">
      <c r="A76" s="24">
        <v>9.0901999999999994</v>
      </c>
      <c r="B76" s="20" t="s">
        <v>84</v>
      </c>
      <c r="C76" s="14" t="s">
        <v>85</v>
      </c>
      <c r="D76" s="16">
        <f t="shared" si="10"/>
        <v>45</v>
      </c>
      <c r="E76" s="16">
        <f t="shared" si="11"/>
        <v>174</v>
      </c>
      <c r="F76" s="16">
        <f t="shared" si="12"/>
        <v>219</v>
      </c>
      <c r="G76" s="16">
        <v>43</v>
      </c>
      <c r="H76" s="16">
        <v>167</v>
      </c>
      <c r="I76" s="16">
        <v>210</v>
      </c>
      <c r="J76" s="16">
        <v>2</v>
      </c>
      <c r="K76" s="16">
        <v>7</v>
      </c>
      <c r="L76" s="16">
        <v>9</v>
      </c>
      <c r="M76" s="16">
        <v>1.5</v>
      </c>
      <c r="N76" s="16">
        <v>3.42</v>
      </c>
      <c r="O76" s="16">
        <v>4.92</v>
      </c>
      <c r="P76" s="16">
        <f t="shared" si="13"/>
        <v>44.5</v>
      </c>
      <c r="Q76" s="16">
        <f t="shared" si="14"/>
        <v>170.42</v>
      </c>
      <c r="R76" s="16">
        <f t="shared" si="15"/>
        <v>214.92</v>
      </c>
    </row>
    <row r="77" spans="1:18" x14ac:dyDescent="0.2">
      <c r="A77" s="24">
        <v>9.0101999999999993</v>
      </c>
      <c r="B77" s="20" t="s">
        <v>78</v>
      </c>
      <c r="C77" s="14" t="s">
        <v>79</v>
      </c>
      <c r="D77" s="16">
        <f t="shared" si="10"/>
        <v>1</v>
      </c>
      <c r="E77" s="16">
        <f t="shared" si="11"/>
        <v>1</v>
      </c>
      <c r="F77" s="16">
        <f t="shared" si="12"/>
        <v>2</v>
      </c>
      <c r="G77" s="16"/>
      <c r="H77" s="16">
        <v>1</v>
      </c>
      <c r="I77" s="16">
        <v>1</v>
      </c>
      <c r="J77" s="16">
        <v>1</v>
      </c>
      <c r="K77" s="16"/>
      <c r="L77" s="16">
        <v>1</v>
      </c>
      <c r="M77" s="16">
        <v>0.25</v>
      </c>
      <c r="N77" s="16"/>
      <c r="O77" s="16">
        <v>0.25</v>
      </c>
      <c r="P77" s="16">
        <f t="shared" si="13"/>
        <v>0.25</v>
      </c>
      <c r="Q77" s="16">
        <f t="shared" si="14"/>
        <v>1</v>
      </c>
      <c r="R77" s="16">
        <f t="shared" si="15"/>
        <v>1.25</v>
      </c>
    </row>
    <row r="78" spans="1:18" x14ac:dyDescent="0.2">
      <c r="A78" s="12" t="s">
        <v>296</v>
      </c>
      <c r="B78" s="10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2">
      <c r="A79" s="18" t="s">
        <v>290</v>
      </c>
      <c r="B79" s="19"/>
      <c r="C79" s="19"/>
      <c r="D79" s="17">
        <f t="shared" ref="D79:D109" si="16">G79+J79</f>
        <v>553</v>
      </c>
      <c r="E79" s="17">
        <f t="shared" ref="E79:E109" si="17">H79+K79</f>
        <v>1143</v>
      </c>
      <c r="F79" s="17">
        <f t="shared" ref="F79:F109" si="18">I79+L79</f>
        <v>1696</v>
      </c>
      <c r="G79" s="17">
        <v>485</v>
      </c>
      <c r="H79" s="17">
        <v>1014</v>
      </c>
      <c r="I79" s="17">
        <v>1499</v>
      </c>
      <c r="J79" s="17">
        <v>68</v>
      </c>
      <c r="K79" s="17">
        <v>129</v>
      </c>
      <c r="L79" s="17">
        <v>197</v>
      </c>
      <c r="M79" s="17">
        <v>40.520000000000017</v>
      </c>
      <c r="N79" s="17">
        <v>78.28000000000003</v>
      </c>
      <c r="O79" s="17">
        <v>118.8</v>
      </c>
      <c r="P79" s="17">
        <f t="shared" ref="P79:P109" si="19">G79+M79</f>
        <v>525.52</v>
      </c>
      <c r="Q79" s="17">
        <f t="shared" ref="Q79:Q109" si="20">H79+N79</f>
        <v>1092.28</v>
      </c>
      <c r="R79" s="17">
        <f t="shared" ref="R79:R109" si="21">I79+O79</f>
        <v>1617.8</v>
      </c>
    </row>
    <row r="80" spans="1:18" x14ac:dyDescent="0.2">
      <c r="A80" s="13">
        <v>5</v>
      </c>
      <c r="B80" s="15"/>
      <c r="C80" s="15"/>
      <c r="D80" s="16">
        <f t="shared" si="16"/>
        <v>553</v>
      </c>
      <c r="E80" s="16">
        <f t="shared" si="17"/>
        <v>1143</v>
      </c>
      <c r="F80" s="16">
        <f t="shared" si="18"/>
        <v>1696</v>
      </c>
      <c r="G80" s="16">
        <v>485</v>
      </c>
      <c r="H80" s="16">
        <v>1014</v>
      </c>
      <c r="I80" s="16">
        <v>1499</v>
      </c>
      <c r="J80" s="16">
        <v>68</v>
      </c>
      <c r="K80" s="16">
        <v>129</v>
      </c>
      <c r="L80" s="16">
        <v>197</v>
      </c>
      <c r="M80" s="16">
        <v>40.520000000000017</v>
      </c>
      <c r="N80" s="16">
        <v>78.28000000000003</v>
      </c>
      <c r="O80" s="16">
        <v>118.8</v>
      </c>
      <c r="P80" s="16">
        <f t="shared" si="19"/>
        <v>525.52</v>
      </c>
      <c r="Q80" s="16">
        <f t="shared" si="20"/>
        <v>1092.28</v>
      </c>
      <c r="R80" s="16">
        <f t="shared" si="21"/>
        <v>1617.8</v>
      </c>
    </row>
    <row r="81" spans="1:18" x14ac:dyDescent="0.2">
      <c r="A81" s="23" t="s">
        <v>3</v>
      </c>
      <c r="B81" s="19"/>
      <c r="C81" s="19"/>
      <c r="D81" s="17">
        <f t="shared" si="16"/>
        <v>114</v>
      </c>
      <c r="E81" s="17">
        <f t="shared" si="17"/>
        <v>162</v>
      </c>
      <c r="F81" s="17">
        <f t="shared" si="18"/>
        <v>276</v>
      </c>
      <c r="G81" s="17">
        <v>102</v>
      </c>
      <c r="H81" s="17">
        <v>146</v>
      </c>
      <c r="I81" s="17">
        <v>248</v>
      </c>
      <c r="J81" s="17">
        <v>12</v>
      </c>
      <c r="K81" s="17">
        <v>16</v>
      </c>
      <c r="L81" s="17">
        <v>28</v>
      </c>
      <c r="M81" s="17">
        <v>7.66</v>
      </c>
      <c r="N81" s="17">
        <v>10.49</v>
      </c>
      <c r="O81" s="17">
        <v>18.149999999999999</v>
      </c>
      <c r="P81" s="17">
        <f t="shared" si="19"/>
        <v>109.66</v>
      </c>
      <c r="Q81" s="17">
        <f t="shared" si="20"/>
        <v>156.49</v>
      </c>
      <c r="R81" s="17">
        <f t="shared" si="21"/>
        <v>266.14999999999998</v>
      </c>
    </row>
    <row r="82" spans="1:18" x14ac:dyDescent="0.2">
      <c r="A82" s="24">
        <v>13.132400000000001</v>
      </c>
      <c r="B82" s="20" t="s">
        <v>116</v>
      </c>
      <c r="C82" s="14" t="s">
        <v>117</v>
      </c>
      <c r="D82" s="16">
        <f t="shared" si="16"/>
        <v>30</v>
      </c>
      <c r="E82" s="16">
        <f t="shared" si="17"/>
        <v>45</v>
      </c>
      <c r="F82" s="16">
        <f t="shared" si="18"/>
        <v>75</v>
      </c>
      <c r="G82" s="16">
        <v>28</v>
      </c>
      <c r="H82" s="16">
        <v>39</v>
      </c>
      <c r="I82" s="16">
        <v>67</v>
      </c>
      <c r="J82" s="16">
        <v>2</v>
      </c>
      <c r="K82" s="16">
        <v>6</v>
      </c>
      <c r="L82" s="16">
        <v>8</v>
      </c>
      <c r="M82" s="16">
        <v>1.5</v>
      </c>
      <c r="N82" s="16">
        <v>4.08</v>
      </c>
      <c r="O82" s="16">
        <v>5.58</v>
      </c>
      <c r="P82" s="16">
        <f t="shared" si="19"/>
        <v>29.5</v>
      </c>
      <c r="Q82" s="16">
        <f t="shared" si="20"/>
        <v>43.08</v>
      </c>
      <c r="R82" s="16">
        <f t="shared" si="21"/>
        <v>72.58</v>
      </c>
    </row>
    <row r="83" spans="1:18" x14ac:dyDescent="0.2">
      <c r="A83" s="24">
        <v>13.9999</v>
      </c>
      <c r="B83" s="20" t="s">
        <v>126</v>
      </c>
      <c r="C83" s="14" t="s">
        <v>127</v>
      </c>
      <c r="D83" s="16">
        <f t="shared" si="16"/>
        <v>42</v>
      </c>
      <c r="E83" s="16">
        <f t="shared" si="17"/>
        <v>54</v>
      </c>
      <c r="F83" s="16">
        <f t="shared" si="18"/>
        <v>96</v>
      </c>
      <c r="G83" s="16">
        <v>40</v>
      </c>
      <c r="H83" s="16">
        <v>50</v>
      </c>
      <c r="I83" s="16">
        <v>90</v>
      </c>
      <c r="J83" s="16">
        <v>2</v>
      </c>
      <c r="K83" s="16">
        <v>4</v>
      </c>
      <c r="L83" s="16">
        <v>6</v>
      </c>
      <c r="M83" s="16">
        <v>1</v>
      </c>
      <c r="N83" s="16">
        <v>2.5</v>
      </c>
      <c r="O83" s="16">
        <v>3.5</v>
      </c>
      <c r="P83" s="16">
        <f t="shared" si="19"/>
        <v>41</v>
      </c>
      <c r="Q83" s="16">
        <f t="shared" si="20"/>
        <v>52.5</v>
      </c>
      <c r="R83" s="16">
        <f t="shared" si="21"/>
        <v>93.5</v>
      </c>
    </row>
    <row r="84" spans="1:18" x14ac:dyDescent="0.2">
      <c r="A84" s="24">
        <v>13.1302</v>
      </c>
      <c r="B84" s="20" t="s">
        <v>96</v>
      </c>
      <c r="C84" s="14" t="s">
        <v>97</v>
      </c>
      <c r="D84" s="16">
        <f t="shared" si="16"/>
        <v>11</v>
      </c>
      <c r="E84" s="16">
        <f t="shared" si="17"/>
        <v>36</v>
      </c>
      <c r="F84" s="16">
        <f t="shared" si="18"/>
        <v>47</v>
      </c>
      <c r="G84" s="16">
        <v>10</v>
      </c>
      <c r="H84" s="16">
        <v>31</v>
      </c>
      <c r="I84" s="16">
        <v>41</v>
      </c>
      <c r="J84" s="16">
        <v>1</v>
      </c>
      <c r="K84" s="16">
        <v>5</v>
      </c>
      <c r="L84" s="16">
        <v>6</v>
      </c>
      <c r="M84" s="16">
        <v>0.83</v>
      </c>
      <c r="N84" s="16">
        <v>3.08</v>
      </c>
      <c r="O84" s="16">
        <v>3.91</v>
      </c>
      <c r="P84" s="16">
        <f t="shared" si="19"/>
        <v>10.83</v>
      </c>
      <c r="Q84" s="16">
        <f t="shared" si="20"/>
        <v>34.08</v>
      </c>
      <c r="R84" s="16">
        <f t="shared" si="21"/>
        <v>44.91</v>
      </c>
    </row>
    <row r="85" spans="1:18" x14ac:dyDescent="0.2">
      <c r="A85" s="24">
        <v>13.1312</v>
      </c>
      <c r="B85" s="20" t="s">
        <v>104</v>
      </c>
      <c r="C85" s="14" t="s">
        <v>105</v>
      </c>
      <c r="D85" s="16">
        <f t="shared" si="16"/>
        <v>31</v>
      </c>
      <c r="E85" s="16">
        <f t="shared" si="17"/>
        <v>27</v>
      </c>
      <c r="F85" s="16">
        <f t="shared" si="18"/>
        <v>58</v>
      </c>
      <c r="G85" s="16">
        <v>24</v>
      </c>
      <c r="H85" s="16">
        <v>26</v>
      </c>
      <c r="I85" s="16">
        <v>50</v>
      </c>
      <c r="J85" s="16">
        <v>7</v>
      </c>
      <c r="K85" s="16">
        <v>1</v>
      </c>
      <c r="L85" s="16">
        <v>8</v>
      </c>
      <c r="M85" s="16">
        <v>4.33</v>
      </c>
      <c r="N85" s="16">
        <v>0.83</v>
      </c>
      <c r="O85" s="16">
        <v>5.16</v>
      </c>
      <c r="P85" s="16">
        <f t="shared" si="19"/>
        <v>28.33</v>
      </c>
      <c r="Q85" s="16">
        <f t="shared" si="20"/>
        <v>26.83</v>
      </c>
      <c r="R85" s="16">
        <f t="shared" si="21"/>
        <v>55.16</v>
      </c>
    </row>
    <row r="86" spans="1:18" x14ac:dyDescent="0.2">
      <c r="A86" s="23" t="s">
        <v>280</v>
      </c>
      <c r="B86" s="19"/>
      <c r="C86" s="19"/>
      <c r="D86" s="17">
        <f t="shared" si="16"/>
        <v>26</v>
      </c>
      <c r="E86" s="17">
        <f t="shared" si="17"/>
        <v>304</v>
      </c>
      <c r="F86" s="17">
        <f t="shared" si="18"/>
        <v>330</v>
      </c>
      <c r="G86" s="17">
        <v>23</v>
      </c>
      <c r="H86" s="17">
        <v>273</v>
      </c>
      <c r="I86" s="17">
        <v>296</v>
      </c>
      <c r="J86" s="17">
        <v>3</v>
      </c>
      <c r="K86" s="17">
        <v>31</v>
      </c>
      <c r="L86" s="17">
        <v>34</v>
      </c>
      <c r="M86" s="17">
        <v>2.2399999999999998</v>
      </c>
      <c r="N86" s="17">
        <v>18.170000000000002</v>
      </c>
      <c r="O86" s="17">
        <v>20.41</v>
      </c>
      <c r="P86" s="17">
        <f t="shared" si="19"/>
        <v>25.24</v>
      </c>
      <c r="Q86" s="17">
        <f t="shared" si="20"/>
        <v>291.17</v>
      </c>
      <c r="R86" s="17">
        <f t="shared" si="21"/>
        <v>316.41000000000003</v>
      </c>
    </row>
    <row r="87" spans="1:18" x14ac:dyDescent="0.2">
      <c r="A87" s="24">
        <v>13.1401</v>
      </c>
      <c r="B87" s="20" t="s">
        <v>124</v>
      </c>
      <c r="C87" s="14" t="s">
        <v>125</v>
      </c>
      <c r="D87" s="16">
        <f t="shared" si="16"/>
        <v>3</v>
      </c>
      <c r="E87" s="16">
        <f t="shared" si="17"/>
        <v>35</v>
      </c>
      <c r="F87" s="16">
        <f t="shared" si="18"/>
        <v>38</v>
      </c>
      <c r="G87" s="16">
        <v>3</v>
      </c>
      <c r="H87" s="16">
        <v>30</v>
      </c>
      <c r="I87" s="16">
        <v>33</v>
      </c>
      <c r="J87" s="16"/>
      <c r="K87" s="16">
        <v>5</v>
      </c>
      <c r="L87" s="16">
        <v>5</v>
      </c>
      <c r="M87" s="16"/>
      <c r="N87" s="16">
        <v>3.5</v>
      </c>
      <c r="O87" s="16">
        <v>3.5</v>
      </c>
      <c r="P87" s="16">
        <f t="shared" si="19"/>
        <v>3</v>
      </c>
      <c r="Q87" s="16">
        <f t="shared" si="20"/>
        <v>33.5</v>
      </c>
      <c r="R87" s="16">
        <f t="shared" si="21"/>
        <v>36.5</v>
      </c>
    </row>
    <row r="88" spans="1:18" x14ac:dyDescent="0.2">
      <c r="A88" s="24">
        <v>13.120200000000001</v>
      </c>
      <c r="B88" s="20" t="s">
        <v>90</v>
      </c>
      <c r="C88" s="14" t="s">
        <v>91</v>
      </c>
      <c r="D88" s="16">
        <f t="shared" si="16"/>
        <v>4</v>
      </c>
      <c r="E88" s="16">
        <f t="shared" si="17"/>
        <v>87</v>
      </c>
      <c r="F88" s="16">
        <f t="shared" si="18"/>
        <v>91</v>
      </c>
      <c r="G88" s="16">
        <v>3</v>
      </c>
      <c r="H88" s="16">
        <v>80</v>
      </c>
      <c r="I88" s="16">
        <v>83</v>
      </c>
      <c r="J88" s="16">
        <v>1</v>
      </c>
      <c r="K88" s="16">
        <v>7</v>
      </c>
      <c r="L88" s="16">
        <v>8</v>
      </c>
      <c r="M88" s="16">
        <v>0.83</v>
      </c>
      <c r="N88" s="16">
        <v>3.5</v>
      </c>
      <c r="O88" s="16">
        <v>4.33</v>
      </c>
      <c r="P88" s="16">
        <f t="shared" si="19"/>
        <v>3.83</v>
      </c>
      <c r="Q88" s="16">
        <f t="shared" si="20"/>
        <v>83.5</v>
      </c>
      <c r="R88" s="16">
        <f t="shared" si="21"/>
        <v>87.33</v>
      </c>
    </row>
    <row r="89" spans="1:18" x14ac:dyDescent="0.2">
      <c r="A89" s="24">
        <v>13.120200000000001</v>
      </c>
      <c r="B89" s="20" t="s">
        <v>88</v>
      </c>
      <c r="C89" s="14" t="s">
        <v>89</v>
      </c>
      <c r="D89" s="16">
        <f t="shared" si="16"/>
        <v>10</v>
      </c>
      <c r="E89" s="16">
        <f t="shared" si="17"/>
        <v>136</v>
      </c>
      <c r="F89" s="16">
        <f t="shared" si="18"/>
        <v>146</v>
      </c>
      <c r="G89" s="16">
        <v>9</v>
      </c>
      <c r="H89" s="16">
        <v>125</v>
      </c>
      <c r="I89" s="16">
        <v>134</v>
      </c>
      <c r="J89" s="16">
        <v>1</v>
      </c>
      <c r="K89" s="16">
        <v>11</v>
      </c>
      <c r="L89" s="16">
        <v>12</v>
      </c>
      <c r="M89" s="16">
        <v>0.83</v>
      </c>
      <c r="N89" s="16">
        <v>6.25</v>
      </c>
      <c r="O89" s="16">
        <v>7.08</v>
      </c>
      <c r="P89" s="16">
        <f t="shared" si="19"/>
        <v>9.83</v>
      </c>
      <c r="Q89" s="16">
        <f t="shared" si="20"/>
        <v>131.25</v>
      </c>
      <c r="R89" s="16">
        <f t="shared" si="21"/>
        <v>141.08000000000001</v>
      </c>
    </row>
    <row r="90" spans="1:18" x14ac:dyDescent="0.2">
      <c r="A90" s="24">
        <v>13.120200000000001</v>
      </c>
      <c r="B90" s="20" t="s">
        <v>86</v>
      </c>
      <c r="C90" s="14" t="s">
        <v>87</v>
      </c>
      <c r="D90" s="16">
        <f t="shared" si="16"/>
        <v>9</v>
      </c>
      <c r="E90" s="16">
        <f t="shared" si="17"/>
        <v>46</v>
      </c>
      <c r="F90" s="16">
        <f t="shared" si="18"/>
        <v>55</v>
      </c>
      <c r="G90" s="16">
        <v>8</v>
      </c>
      <c r="H90" s="16">
        <v>38</v>
      </c>
      <c r="I90" s="16">
        <v>46</v>
      </c>
      <c r="J90" s="16">
        <v>1</v>
      </c>
      <c r="K90" s="16">
        <v>8</v>
      </c>
      <c r="L90" s="16">
        <v>9</v>
      </c>
      <c r="M90" s="16">
        <v>0.57999999999999996</v>
      </c>
      <c r="N90" s="16">
        <v>4.92</v>
      </c>
      <c r="O90" s="16">
        <v>5.5</v>
      </c>
      <c r="P90" s="16">
        <f t="shared" si="19"/>
        <v>8.58</v>
      </c>
      <c r="Q90" s="16">
        <f t="shared" si="20"/>
        <v>42.92</v>
      </c>
      <c r="R90" s="16">
        <f t="shared" si="21"/>
        <v>51.5</v>
      </c>
    </row>
    <row r="91" spans="1:18" x14ac:dyDescent="0.2">
      <c r="A91" s="23" t="s">
        <v>282</v>
      </c>
      <c r="B91" s="19"/>
      <c r="C91" s="19"/>
      <c r="D91" s="17">
        <f t="shared" si="16"/>
        <v>404</v>
      </c>
      <c r="E91" s="17">
        <f t="shared" si="17"/>
        <v>543</v>
      </c>
      <c r="F91" s="17">
        <f t="shared" si="18"/>
        <v>947</v>
      </c>
      <c r="G91" s="17">
        <v>353</v>
      </c>
      <c r="H91" s="17">
        <v>478</v>
      </c>
      <c r="I91" s="17">
        <v>831</v>
      </c>
      <c r="J91" s="17">
        <v>51</v>
      </c>
      <c r="K91" s="17">
        <v>65</v>
      </c>
      <c r="L91" s="17">
        <v>116</v>
      </c>
      <c r="M91" s="17">
        <v>30.040000000000006</v>
      </c>
      <c r="N91" s="17">
        <v>38.790000000000013</v>
      </c>
      <c r="O91" s="17">
        <v>68.83</v>
      </c>
      <c r="P91" s="17">
        <f t="shared" si="19"/>
        <v>383.04</v>
      </c>
      <c r="Q91" s="17">
        <f t="shared" si="20"/>
        <v>516.79</v>
      </c>
      <c r="R91" s="17">
        <f t="shared" si="21"/>
        <v>899.83</v>
      </c>
    </row>
    <row r="92" spans="1:18" x14ac:dyDescent="0.2">
      <c r="A92" s="24">
        <v>13.131600000000001</v>
      </c>
      <c r="B92" s="20" t="s">
        <v>108</v>
      </c>
      <c r="C92" s="14" t="s">
        <v>109</v>
      </c>
      <c r="D92" s="16">
        <f t="shared" si="16"/>
        <v>31</v>
      </c>
      <c r="E92" s="16">
        <f t="shared" si="17"/>
        <v>72</v>
      </c>
      <c r="F92" s="16">
        <f t="shared" si="18"/>
        <v>103</v>
      </c>
      <c r="G92" s="16">
        <v>26</v>
      </c>
      <c r="H92" s="16">
        <v>67</v>
      </c>
      <c r="I92" s="16">
        <v>93</v>
      </c>
      <c r="J92" s="16">
        <v>5</v>
      </c>
      <c r="K92" s="16">
        <v>5</v>
      </c>
      <c r="L92" s="16">
        <v>10</v>
      </c>
      <c r="M92" s="16">
        <v>3.25</v>
      </c>
      <c r="N92" s="16">
        <v>3.25</v>
      </c>
      <c r="O92" s="16">
        <v>6.5</v>
      </c>
      <c r="P92" s="16">
        <f t="shared" si="19"/>
        <v>29.25</v>
      </c>
      <c r="Q92" s="16">
        <f t="shared" si="20"/>
        <v>70.25</v>
      </c>
      <c r="R92" s="16">
        <f t="shared" si="21"/>
        <v>99.5</v>
      </c>
    </row>
    <row r="93" spans="1:18" x14ac:dyDescent="0.2">
      <c r="A93" s="24">
        <v>13.1328</v>
      </c>
      <c r="B93" s="20" t="s">
        <v>118</v>
      </c>
      <c r="C93" s="14" t="s">
        <v>119</v>
      </c>
      <c r="D93" s="16">
        <f t="shared" si="16"/>
        <v>41</v>
      </c>
      <c r="E93" s="16">
        <f t="shared" si="17"/>
        <v>32</v>
      </c>
      <c r="F93" s="16">
        <f t="shared" si="18"/>
        <v>73</v>
      </c>
      <c r="G93" s="16">
        <v>33</v>
      </c>
      <c r="H93" s="16">
        <v>27</v>
      </c>
      <c r="I93" s="16">
        <v>60</v>
      </c>
      <c r="J93" s="16">
        <v>8</v>
      </c>
      <c r="K93" s="16">
        <v>5</v>
      </c>
      <c r="L93" s="16">
        <v>13</v>
      </c>
      <c r="M93" s="16">
        <v>4.26</v>
      </c>
      <c r="N93" s="16">
        <v>2.67</v>
      </c>
      <c r="O93" s="16">
        <v>6.93</v>
      </c>
      <c r="P93" s="16">
        <f t="shared" si="19"/>
        <v>37.26</v>
      </c>
      <c r="Q93" s="16">
        <f t="shared" si="20"/>
        <v>29.67</v>
      </c>
      <c r="R93" s="16">
        <f t="shared" si="21"/>
        <v>66.930000000000007</v>
      </c>
    </row>
    <row r="94" spans="1:18" x14ac:dyDescent="0.2">
      <c r="A94" s="24">
        <v>13.1303</v>
      </c>
      <c r="B94" s="20" t="s">
        <v>98</v>
      </c>
      <c r="C94" s="14" t="s">
        <v>99</v>
      </c>
      <c r="D94" s="16">
        <f t="shared" si="16"/>
        <v>5</v>
      </c>
      <c r="E94" s="16">
        <f t="shared" si="17"/>
        <v>18</v>
      </c>
      <c r="F94" s="16">
        <f t="shared" si="18"/>
        <v>23</v>
      </c>
      <c r="G94" s="16">
        <v>5</v>
      </c>
      <c r="H94" s="16">
        <v>17</v>
      </c>
      <c r="I94" s="16">
        <v>22</v>
      </c>
      <c r="J94" s="16"/>
      <c r="K94" s="16">
        <v>1</v>
      </c>
      <c r="L94" s="16">
        <v>1</v>
      </c>
      <c r="M94" s="16"/>
      <c r="N94" s="16">
        <v>0.42</v>
      </c>
      <c r="O94" s="16">
        <v>0.42</v>
      </c>
      <c r="P94" s="16">
        <f t="shared" si="19"/>
        <v>5</v>
      </c>
      <c r="Q94" s="16">
        <f t="shared" si="20"/>
        <v>17.420000000000002</v>
      </c>
      <c r="R94" s="16">
        <f t="shared" si="21"/>
        <v>22.42</v>
      </c>
    </row>
    <row r="95" spans="1:18" x14ac:dyDescent="0.2">
      <c r="A95" s="24">
        <v>13.1303</v>
      </c>
      <c r="B95" s="20" t="s">
        <v>100</v>
      </c>
      <c r="C95" s="14" t="s">
        <v>101</v>
      </c>
      <c r="D95" s="16">
        <f t="shared" si="16"/>
        <v>23</v>
      </c>
      <c r="E95" s="16">
        <f t="shared" si="17"/>
        <v>24</v>
      </c>
      <c r="F95" s="16">
        <f t="shared" si="18"/>
        <v>47</v>
      </c>
      <c r="G95" s="16">
        <v>20</v>
      </c>
      <c r="H95" s="16">
        <v>22</v>
      </c>
      <c r="I95" s="16">
        <v>42</v>
      </c>
      <c r="J95" s="16">
        <v>3</v>
      </c>
      <c r="K95" s="16">
        <v>2</v>
      </c>
      <c r="L95" s="16">
        <v>5</v>
      </c>
      <c r="M95" s="16">
        <v>1.83</v>
      </c>
      <c r="N95" s="16">
        <v>1.42</v>
      </c>
      <c r="O95" s="16">
        <v>3.25</v>
      </c>
      <c r="P95" s="16">
        <f t="shared" si="19"/>
        <v>21.83</v>
      </c>
      <c r="Q95" s="16">
        <f t="shared" si="20"/>
        <v>23.42</v>
      </c>
      <c r="R95" s="16">
        <f t="shared" si="21"/>
        <v>45.25</v>
      </c>
    </row>
    <row r="96" spans="1:18" x14ac:dyDescent="0.2">
      <c r="A96" s="24">
        <v>13.1205</v>
      </c>
      <c r="B96" s="20" t="s">
        <v>92</v>
      </c>
      <c r="C96" s="14" t="s">
        <v>93</v>
      </c>
      <c r="D96" s="16">
        <f t="shared" si="16"/>
        <v>40</v>
      </c>
      <c r="E96" s="16">
        <f t="shared" si="17"/>
        <v>77</v>
      </c>
      <c r="F96" s="16">
        <f t="shared" si="18"/>
        <v>117</v>
      </c>
      <c r="G96" s="16">
        <v>31</v>
      </c>
      <c r="H96" s="16">
        <v>63</v>
      </c>
      <c r="I96" s="16">
        <v>94</v>
      </c>
      <c r="J96" s="16">
        <v>9</v>
      </c>
      <c r="K96" s="16">
        <v>14</v>
      </c>
      <c r="L96" s="16">
        <v>23</v>
      </c>
      <c r="M96" s="16">
        <v>4.68</v>
      </c>
      <c r="N96" s="16">
        <v>8.67</v>
      </c>
      <c r="O96" s="16">
        <v>13.35</v>
      </c>
      <c r="P96" s="16">
        <f t="shared" si="19"/>
        <v>35.68</v>
      </c>
      <c r="Q96" s="16">
        <f t="shared" si="20"/>
        <v>71.67</v>
      </c>
      <c r="R96" s="16">
        <f t="shared" si="21"/>
        <v>107.35</v>
      </c>
    </row>
    <row r="97" spans="1:18" x14ac:dyDescent="0.2">
      <c r="A97" s="24">
        <v>13.132300000000001</v>
      </c>
      <c r="B97" s="20" t="s">
        <v>114</v>
      </c>
      <c r="C97" s="14" t="s">
        <v>115</v>
      </c>
      <c r="D97" s="16">
        <f t="shared" si="16"/>
        <v>23</v>
      </c>
      <c r="E97" s="16">
        <f t="shared" si="17"/>
        <v>48</v>
      </c>
      <c r="F97" s="16">
        <f t="shared" si="18"/>
        <v>71</v>
      </c>
      <c r="G97" s="16">
        <v>21</v>
      </c>
      <c r="H97" s="16">
        <v>40</v>
      </c>
      <c r="I97" s="16">
        <v>61</v>
      </c>
      <c r="J97" s="16">
        <v>2</v>
      </c>
      <c r="K97" s="16">
        <v>8</v>
      </c>
      <c r="L97" s="16">
        <v>10</v>
      </c>
      <c r="M97" s="16">
        <v>1.17</v>
      </c>
      <c r="N97" s="16">
        <v>5.08</v>
      </c>
      <c r="O97" s="16">
        <v>6.25</v>
      </c>
      <c r="P97" s="16">
        <f t="shared" si="19"/>
        <v>22.17</v>
      </c>
      <c r="Q97" s="16">
        <f t="shared" si="20"/>
        <v>45.08</v>
      </c>
      <c r="R97" s="16">
        <f t="shared" si="21"/>
        <v>67.25</v>
      </c>
    </row>
    <row r="98" spans="1:18" x14ac:dyDescent="0.2">
      <c r="A98" s="24">
        <v>13.1318</v>
      </c>
      <c r="B98" s="20" t="s">
        <v>110</v>
      </c>
      <c r="C98" s="14" t="s">
        <v>111</v>
      </c>
      <c r="D98" s="16">
        <f t="shared" si="16"/>
        <v>6</v>
      </c>
      <c r="E98" s="16">
        <f t="shared" si="17"/>
        <v>9</v>
      </c>
      <c r="F98" s="16">
        <f t="shared" si="18"/>
        <v>15</v>
      </c>
      <c r="G98" s="16">
        <v>4</v>
      </c>
      <c r="H98" s="16">
        <v>9</v>
      </c>
      <c r="I98" s="16">
        <v>13</v>
      </c>
      <c r="J98" s="16">
        <v>2</v>
      </c>
      <c r="K98" s="16"/>
      <c r="L98" s="16">
        <v>2</v>
      </c>
      <c r="M98" s="16">
        <v>0.75</v>
      </c>
      <c r="N98" s="16"/>
      <c r="O98" s="16">
        <v>0.75</v>
      </c>
      <c r="P98" s="16">
        <f t="shared" si="19"/>
        <v>4.75</v>
      </c>
      <c r="Q98" s="16">
        <f t="shared" si="20"/>
        <v>9</v>
      </c>
      <c r="R98" s="16">
        <f t="shared" si="21"/>
        <v>13.75</v>
      </c>
    </row>
    <row r="99" spans="1:18" x14ac:dyDescent="0.2">
      <c r="A99" s="24">
        <v>13.132199999999999</v>
      </c>
      <c r="B99" s="20" t="s">
        <v>112</v>
      </c>
      <c r="C99" s="14" t="s">
        <v>113</v>
      </c>
      <c r="D99" s="16">
        <f t="shared" si="16"/>
        <v>28</v>
      </c>
      <c r="E99" s="16">
        <f t="shared" si="17"/>
        <v>53</v>
      </c>
      <c r="F99" s="16">
        <f t="shared" si="18"/>
        <v>81</v>
      </c>
      <c r="G99" s="16">
        <v>27</v>
      </c>
      <c r="H99" s="16">
        <v>46</v>
      </c>
      <c r="I99" s="16">
        <v>73</v>
      </c>
      <c r="J99" s="16">
        <v>1</v>
      </c>
      <c r="K99" s="16">
        <v>7</v>
      </c>
      <c r="L99" s="16">
        <v>8</v>
      </c>
      <c r="M99" s="16">
        <v>0.92</v>
      </c>
      <c r="N99" s="16">
        <v>4.84</v>
      </c>
      <c r="O99" s="16">
        <v>5.76</v>
      </c>
      <c r="P99" s="16">
        <f t="shared" si="19"/>
        <v>27.92</v>
      </c>
      <c r="Q99" s="16">
        <f t="shared" si="20"/>
        <v>50.84</v>
      </c>
      <c r="R99" s="16">
        <f t="shared" si="21"/>
        <v>78.760000000000005</v>
      </c>
    </row>
    <row r="100" spans="1:18" x14ac:dyDescent="0.2">
      <c r="A100" s="24">
        <v>13.132899999999999</v>
      </c>
      <c r="B100" s="20" t="s">
        <v>120</v>
      </c>
      <c r="C100" s="14" t="s">
        <v>121</v>
      </c>
      <c r="D100" s="16">
        <f t="shared" si="16"/>
        <v>26</v>
      </c>
      <c r="E100" s="16">
        <f t="shared" si="17"/>
        <v>39</v>
      </c>
      <c r="F100" s="16">
        <f t="shared" si="18"/>
        <v>65</v>
      </c>
      <c r="G100" s="16">
        <v>25</v>
      </c>
      <c r="H100" s="16">
        <v>36</v>
      </c>
      <c r="I100" s="16">
        <v>61</v>
      </c>
      <c r="J100" s="16">
        <v>1</v>
      </c>
      <c r="K100" s="16">
        <v>3</v>
      </c>
      <c r="L100" s="16">
        <v>4</v>
      </c>
      <c r="M100" s="16">
        <v>0.67</v>
      </c>
      <c r="N100" s="16">
        <v>1.25</v>
      </c>
      <c r="O100" s="16">
        <v>1.92</v>
      </c>
      <c r="P100" s="16">
        <f t="shared" si="19"/>
        <v>25.67</v>
      </c>
      <c r="Q100" s="16">
        <f t="shared" si="20"/>
        <v>37.25</v>
      </c>
      <c r="R100" s="16">
        <f t="shared" si="21"/>
        <v>62.92</v>
      </c>
    </row>
    <row r="101" spans="1:18" x14ac:dyDescent="0.2">
      <c r="A101" s="24">
        <v>13.1311</v>
      </c>
      <c r="B101" s="20" t="s">
        <v>102</v>
      </c>
      <c r="C101" s="14" t="s">
        <v>103</v>
      </c>
      <c r="D101" s="16">
        <f t="shared" si="16"/>
        <v>32</v>
      </c>
      <c r="E101" s="16">
        <f t="shared" si="17"/>
        <v>45</v>
      </c>
      <c r="F101" s="16">
        <f t="shared" si="18"/>
        <v>77</v>
      </c>
      <c r="G101" s="16">
        <v>25</v>
      </c>
      <c r="H101" s="16">
        <v>40</v>
      </c>
      <c r="I101" s="16">
        <v>65</v>
      </c>
      <c r="J101" s="16">
        <v>7</v>
      </c>
      <c r="K101" s="16">
        <v>5</v>
      </c>
      <c r="L101" s="16">
        <v>12</v>
      </c>
      <c r="M101" s="16">
        <v>5.34</v>
      </c>
      <c r="N101" s="16">
        <v>3.34</v>
      </c>
      <c r="O101" s="16">
        <v>8.68</v>
      </c>
      <c r="P101" s="16">
        <f t="shared" si="19"/>
        <v>30.34</v>
      </c>
      <c r="Q101" s="16">
        <f t="shared" si="20"/>
        <v>43.34</v>
      </c>
      <c r="R101" s="16">
        <f t="shared" si="21"/>
        <v>73.680000000000007</v>
      </c>
    </row>
    <row r="102" spans="1:18" x14ac:dyDescent="0.2">
      <c r="A102" s="24">
        <v>13.132999999999999</v>
      </c>
      <c r="B102" s="20" t="s">
        <v>122</v>
      </c>
      <c r="C102" s="14" t="s">
        <v>123</v>
      </c>
      <c r="D102" s="16">
        <f t="shared" si="16"/>
        <v>14</v>
      </c>
      <c r="E102" s="16">
        <f t="shared" si="17"/>
        <v>60</v>
      </c>
      <c r="F102" s="16">
        <f t="shared" si="18"/>
        <v>74</v>
      </c>
      <c r="G102" s="16">
        <v>13</v>
      </c>
      <c r="H102" s="16">
        <v>47</v>
      </c>
      <c r="I102" s="16">
        <v>60</v>
      </c>
      <c r="J102" s="16">
        <v>1</v>
      </c>
      <c r="K102" s="16">
        <v>13</v>
      </c>
      <c r="L102" s="16">
        <v>14</v>
      </c>
      <c r="M102" s="16">
        <v>0.67</v>
      </c>
      <c r="N102" s="16">
        <v>6.93</v>
      </c>
      <c r="O102" s="16">
        <v>7.6</v>
      </c>
      <c r="P102" s="16">
        <f t="shared" si="19"/>
        <v>13.67</v>
      </c>
      <c r="Q102" s="16">
        <f t="shared" si="20"/>
        <v>53.93</v>
      </c>
      <c r="R102" s="16">
        <f t="shared" si="21"/>
        <v>67.599999999999994</v>
      </c>
    </row>
    <row r="103" spans="1:18" x14ac:dyDescent="0.2">
      <c r="A103" s="24">
        <v>13.131399999999999</v>
      </c>
      <c r="B103" s="20" t="s">
        <v>106</v>
      </c>
      <c r="C103" s="14" t="s">
        <v>107</v>
      </c>
      <c r="D103" s="16">
        <f t="shared" si="16"/>
        <v>135</v>
      </c>
      <c r="E103" s="16">
        <f t="shared" si="17"/>
        <v>66</v>
      </c>
      <c r="F103" s="16">
        <f t="shared" si="18"/>
        <v>201</v>
      </c>
      <c r="G103" s="16">
        <v>123</v>
      </c>
      <c r="H103" s="16">
        <v>64</v>
      </c>
      <c r="I103" s="16">
        <v>187</v>
      </c>
      <c r="J103" s="16">
        <v>12</v>
      </c>
      <c r="K103" s="16">
        <v>2</v>
      </c>
      <c r="L103" s="16">
        <v>14</v>
      </c>
      <c r="M103" s="16">
        <v>6.5</v>
      </c>
      <c r="N103" s="16">
        <v>0.91999999999999993</v>
      </c>
      <c r="O103" s="16">
        <v>7.42</v>
      </c>
      <c r="P103" s="16">
        <f t="shared" si="19"/>
        <v>129.5</v>
      </c>
      <c r="Q103" s="16">
        <f t="shared" si="20"/>
        <v>64.92</v>
      </c>
      <c r="R103" s="16">
        <f t="shared" si="21"/>
        <v>194.42</v>
      </c>
    </row>
    <row r="104" spans="1:18" x14ac:dyDescent="0.2">
      <c r="A104" s="23" t="s">
        <v>283</v>
      </c>
      <c r="B104" s="19"/>
      <c r="C104" s="19"/>
      <c r="D104" s="17">
        <f t="shared" si="16"/>
        <v>9</v>
      </c>
      <c r="E104" s="17">
        <f t="shared" si="17"/>
        <v>134</v>
      </c>
      <c r="F104" s="17">
        <f t="shared" si="18"/>
        <v>143</v>
      </c>
      <c r="G104" s="17">
        <v>7</v>
      </c>
      <c r="H104" s="17">
        <v>117</v>
      </c>
      <c r="I104" s="17">
        <v>124</v>
      </c>
      <c r="J104" s="17">
        <v>2</v>
      </c>
      <c r="K104" s="17">
        <v>17</v>
      </c>
      <c r="L104" s="17">
        <v>19</v>
      </c>
      <c r="M104" s="17">
        <v>0.58000000000000007</v>
      </c>
      <c r="N104" s="17">
        <v>10.83</v>
      </c>
      <c r="O104" s="17">
        <v>11.41</v>
      </c>
      <c r="P104" s="17">
        <f t="shared" si="19"/>
        <v>7.58</v>
      </c>
      <c r="Q104" s="17">
        <f t="shared" si="20"/>
        <v>127.83</v>
      </c>
      <c r="R104" s="17">
        <f t="shared" si="21"/>
        <v>135.41</v>
      </c>
    </row>
    <row r="105" spans="1:18" x14ac:dyDescent="0.2">
      <c r="A105" s="24">
        <v>13.121</v>
      </c>
      <c r="B105" s="20" t="s">
        <v>94</v>
      </c>
      <c r="C105" s="14" t="s">
        <v>95</v>
      </c>
      <c r="D105" s="16">
        <f t="shared" si="16"/>
        <v>1</v>
      </c>
      <c r="E105" s="16">
        <f t="shared" si="17"/>
        <v>50</v>
      </c>
      <c r="F105" s="16">
        <f t="shared" si="18"/>
        <v>51</v>
      </c>
      <c r="G105" s="16">
        <v>1</v>
      </c>
      <c r="H105" s="16">
        <v>46</v>
      </c>
      <c r="I105" s="16">
        <v>47</v>
      </c>
      <c r="J105" s="16"/>
      <c r="K105" s="16">
        <v>4</v>
      </c>
      <c r="L105" s="16">
        <v>4</v>
      </c>
      <c r="M105" s="16"/>
      <c r="N105" s="16">
        <v>2.75</v>
      </c>
      <c r="O105" s="16">
        <v>2.75</v>
      </c>
      <c r="P105" s="16">
        <f t="shared" si="19"/>
        <v>1</v>
      </c>
      <c r="Q105" s="16">
        <f t="shared" si="20"/>
        <v>48.75</v>
      </c>
      <c r="R105" s="16">
        <f t="shared" si="21"/>
        <v>49.75</v>
      </c>
    </row>
    <row r="106" spans="1:18" x14ac:dyDescent="0.2">
      <c r="A106" s="24">
        <v>19.010100000000001</v>
      </c>
      <c r="B106" s="20" t="s">
        <v>128</v>
      </c>
      <c r="C106" s="14" t="s">
        <v>129</v>
      </c>
      <c r="D106" s="16">
        <f t="shared" si="16"/>
        <v>3</v>
      </c>
      <c r="E106" s="16">
        <f t="shared" si="17"/>
        <v>22</v>
      </c>
      <c r="F106" s="16">
        <f t="shared" si="18"/>
        <v>25</v>
      </c>
      <c r="G106" s="16">
        <v>2</v>
      </c>
      <c r="H106" s="16">
        <v>17</v>
      </c>
      <c r="I106" s="16">
        <v>19</v>
      </c>
      <c r="J106" s="16">
        <v>1</v>
      </c>
      <c r="K106" s="16">
        <v>5</v>
      </c>
      <c r="L106" s="16">
        <v>6</v>
      </c>
      <c r="M106" s="16">
        <v>0.25</v>
      </c>
      <c r="N106" s="16">
        <v>2.91</v>
      </c>
      <c r="O106" s="16">
        <v>3.16</v>
      </c>
      <c r="P106" s="16">
        <f t="shared" si="19"/>
        <v>2.25</v>
      </c>
      <c r="Q106" s="16">
        <f t="shared" si="20"/>
        <v>19.91</v>
      </c>
      <c r="R106" s="16">
        <f t="shared" si="21"/>
        <v>22.16</v>
      </c>
    </row>
    <row r="107" spans="1:18" x14ac:dyDescent="0.2">
      <c r="A107" s="24">
        <v>19.010100000000001</v>
      </c>
      <c r="B107" s="20" t="s">
        <v>130</v>
      </c>
      <c r="C107" s="14" t="s">
        <v>131</v>
      </c>
      <c r="D107" s="16">
        <f t="shared" si="16"/>
        <v>1</v>
      </c>
      <c r="E107" s="16">
        <f t="shared" si="17"/>
        <v>2</v>
      </c>
      <c r="F107" s="16">
        <f t="shared" si="18"/>
        <v>3</v>
      </c>
      <c r="G107" s="16"/>
      <c r="H107" s="16">
        <v>2</v>
      </c>
      <c r="I107" s="16">
        <v>2</v>
      </c>
      <c r="J107" s="16">
        <v>1</v>
      </c>
      <c r="K107" s="16"/>
      <c r="L107" s="16">
        <v>1</v>
      </c>
      <c r="M107" s="16">
        <v>0.33</v>
      </c>
      <c r="N107" s="16"/>
      <c r="O107" s="16">
        <v>0.33</v>
      </c>
      <c r="P107" s="16">
        <f t="shared" si="19"/>
        <v>0.33</v>
      </c>
      <c r="Q107" s="16">
        <f t="shared" si="20"/>
        <v>2</v>
      </c>
      <c r="R107" s="16">
        <f t="shared" si="21"/>
        <v>2.33</v>
      </c>
    </row>
    <row r="108" spans="1:18" x14ac:dyDescent="0.2">
      <c r="A108" s="24">
        <v>19.070699999999999</v>
      </c>
      <c r="B108" s="20" t="s">
        <v>132</v>
      </c>
      <c r="C108" s="14" t="s">
        <v>133</v>
      </c>
      <c r="D108" s="16">
        <f t="shared" si="16"/>
        <v>3</v>
      </c>
      <c r="E108" s="16">
        <f t="shared" si="17"/>
        <v>29</v>
      </c>
      <c r="F108" s="16">
        <f t="shared" si="18"/>
        <v>32</v>
      </c>
      <c r="G108" s="16">
        <v>3</v>
      </c>
      <c r="H108" s="16">
        <v>28</v>
      </c>
      <c r="I108" s="16">
        <v>31</v>
      </c>
      <c r="J108" s="16"/>
      <c r="K108" s="16">
        <v>1</v>
      </c>
      <c r="L108" s="16">
        <v>1</v>
      </c>
      <c r="M108" s="16"/>
      <c r="N108" s="16">
        <v>0.5</v>
      </c>
      <c r="O108" s="16">
        <v>0.5</v>
      </c>
      <c r="P108" s="16">
        <f t="shared" si="19"/>
        <v>3</v>
      </c>
      <c r="Q108" s="16">
        <f t="shared" si="20"/>
        <v>28.5</v>
      </c>
      <c r="R108" s="16">
        <f t="shared" si="21"/>
        <v>31.5</v>
      </c>
    </row>
    <row r="109" spans="1:18" x14ac:dyDescent="0.2">
      <c r="A109" s="24">
        <v>19.070799999999998</v>
      </c>
      <c r="B109" s="20" t="s">
        <v>134</v>
      </c>
      <c r="C109" s="14" t="s">
        <v>95</v>
      </c>
      <c r="D109" s="16">
        <f t="shared" si="16"/>
        <v>1</v>
      </c>
      <c r="E109" s="16">
        <f t="shared" si="17"/>
        <v>31</v>
      </c>
      <c r="F109" s="16">
        <f t="shared" si="18"/>
        <v>32</v>
      </c>
      <c r="G109" s="16">
        <v>1</v>
      </c>
      <c r="H109" s="16">
        <v>24</v>
      </c>
      <c r="I109" s="16">
        <v>25</v>
      </c>
      <c r="J109" s="16"/>
      <c r="K109" s="16">
        <v>7</v>
      </c>
      <c r="L109" s="16">
        <v>7</v>
      </c>
      <c r="M109" s="16"/>
      <c r="N109" s="16">
        <v>4.67</v>
      </c>
      <c r="O109" s="16">
        <v>4.67</v>
      </c>
      <c r="P109" s="16">
        <f t="shared" si="19"/>
        <v>1</v>
      </c>
      <c r="Q109" s="16">
        <f t="shared" si="20"/>
        <v>28.67</v>
      </c>
      <c r="R109" s="16">
        <f t="shared" si="21"/>
        <v>29.67</v>
      </c>
    </row>
    <row r="110" spans="1:18" x14ac:dyDescent="0.2">
      <c r="A110" s="12" t="s">
        <v>299</v>
      </c>
      <c r="B110" s="10"/>
      <c r="C110" s="1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x14ac:dyDescent="0.2">
      <c r="A111" s="18" t="s">
        <v>290</v>
      </c>
      <c r="B111" s="19"/>
      <c r="C111" s="19"/>
      <c r="D111" s="17">
        <f t="shared" ref="D111:D168" si="22">G111+J111</f>
        <v>350</v>
      </c>
      <c r="E111" s="17">
        <f t="shared" ref="E111:E168" si="23">H111+K111</f>
        <v>303</v>
      </c>
      <c r="F111" s="17">
        <f t="shared" ref="F111:F168" si="24">I111+L111</f>
        <v>653</v>
      </c>
      <c r="G111" s="17">
        <v>295</v>
      </c>
      <c r="H111" s="17">
        <v>258</v>
      </c>
      <c r="I111" s="17">
        <v>553</v>
      </c>
      <c r="J111" s="17">
        <v>55</v>
      </c>
      <c r="K111" s="17">
        <v>45</v>
      </c>
      <c r="L111" s="17">
        <v>100</v>
      </c>
      <c r="M111" s="17">
        <v>37.93</v>
      </c>
      <c r="N111" s="17">
        <v>26.33</v>
      </c>
      <c r="O111" s="17">
        <v>64.259999999999991</v>
      </c>
      <c r="P111" s="17">
        <f t="shared" ref="P111:P168" si="25">G111+M111</f>
        <v>332.93</v>
      </c>
      <c r="Q111" s="17">
        <f t="shared" ref="Q111:Q168" si="26">H111+N111</f>
        <v>284.33</v>
      </c>
      <c r="R111" s="17">
        <f t="shared" ref="R111:R168" si="27">I111+O111</f>
        <v>617.26</v>
      </c>
    </row>
    <row r="112" spans="1:18" x14ac:dyDescent="0.2">
      <c r="A112" s="13">
        <v>5</v>
      </c>
      <c r="B112" s="15"/>
      <c r="C112" s="15"/>
      <c r="D112" s="16">
        <f t="shared" si="22"/>
        <v>350</v>
      </c>
      <c r="E112" s="16">
        <f t="shared" si="23"/>
        <v>303</v>
      </c>
      <c r="F112" s="16">
        <f t="shared" si="24"/>
        <v>653</v>
      </c>
      <c r="G112" s="16">
        <v>295</v>
      </c>
      <c r="H112" s="16">
        <v>258</v>
      </c>
      <c r="I112" s="16">
        <v>553</v>
      </c>
      <c r="J112" s="16">
        <v>55</v>
      </c>
      <c r="K112" s="16">
        <v>45</v>
      </c>
      <c r="L112" s="16">
        <v>100</v>
      </c>
      <c r="M112" s="16">
        <v>37.93</v>
      </c>
      <c r="N112" s="16">
        <v>26.33</v>
      </c>
      <c r="O112" s="16">
        <v>64.259999999999991</v>
      </c>
      <c r="P112" s="16">
        <f t="shared" si="25"/>
        <v>332.93</v>
      </c>
      <c r="Q112" s="16">
        <f t="shared" si="26"/>
        <v>284.33</v>
      </c>
      <c r="R112" s="16">
        <f t="shared" si="27"/>
        <v>617.26</v>
      </c>
    </row>
    <row r="113" spans="1:18" x14ac:dyDescent="0.2">
      <c r="A113" s="23" t="s">
        <v>3</v>
      </c>
      <c r="B113" s="19"/>
      <c r="C113" s="19"/>
      <c r="D113" s="17">
        <f t="shared" si="22"/>
        <v>157</v>
      </c>
      <c r="E113" s="17">
        <f t="shared" si="23"/>
        <v>194</v>
      </c>
      <c r="F113" s="17">
        <f t="shared" si="24"/>
        <v>351</v>
      </c>
      <c r="G113" s="17">
        <v>143</v>
      </c>
      <c r="H113" s="17">
        <v>182</v>
      </c>
      <c r="I113" s="17">
        <v>325</v>
      </c>
      <c r="J113" s="17">
        <v>14</v>
      </c>
      <c r="K113" s="17">
        <v>12</v>
      </c>
      <c r="L113" s="17">
        <v>26</v>
      </c>
      <c r="M113" s="17">
        <v>7.84</v>
      </c>
      <c r="N113" s="17">
        <v>6.92</v>
      </c>
      <c r="O113" s="17">
        <v>14.76</v>
      </c>
      <c r="P113" s="17">
        <f t="shared" si="25"/>
        <v>150.84</v>
      </c>
      <c r="Q113" s="17">
        <f t="shared" si="26"/>
        <v>188.92</v>
      </c>
      <c r="R113" s="17">
        <f t="shared" si="27"/>
        <v>339.76</v>
      </c>
    </row>
    <row r="114" spans="1:18" x14ac:dyDescent="0.2">
      <c r="A114" s="24">
        <v>24.010200000000001</v>
      </c>
      <c r="B114" s="20" t="s">
        <v>163</v>
      </c>
      <c r="C114" s="14" t="s">
        <v>164</v>
      </c>
      <c r="D114" s="16">
        <f t="shared" si="22"/>
        <v>157</v>
      </c>
      <c r="E114" s="16">
        <f t="shared" si="23"/>
        <v>192</v>
      </c>
      <c r="F114" s="16">
        <f t="shared" si="24"/>
        <v>349</v>
      </c>
      <c r="G114" s="16">
        <v>143</v>
      </c>
      <c r="H114" s="16">
        <v>180</v>
      </c>
      <c r="I114" s="16">
        <v>323</v>
      </c>
      <c r="J114" s="16">
        <v>14</v>
      </c>
      <c r="K114" s="16">
        <v>12</v>
      </c>
      <c r="L114" s="16">
        <v>26</v>
      </c>
      <c r="M114" s="16">
        <v>7.84</v>
      </c>
      <c r="N114" s="16">
        <v>6.92</v>
      </c>
      <c r="O114" s="16">
        <v>14.76</v>
      </c>
      <c r="P114" s="16">
        <f t="shared" si="25"/>
        <v>150.84</v>
      </c>
      <c r="Q114" s="16">
        <f t="shared" si="26"/>
        <v>186.92</v>
      </c>
      <c r="R114" s="16">
        <f t="shared" si="27"/>
        <v>337.76</v>
      </c>
    </row>
    <row r="115" spans="1:18" x14ac:dyDescent="0.2">
      <c r="A115" s="24">
        <v>51.1601</v>
      </c>
      <c r="B115" s="20" t="s">
        <v>157</v>
      </c>
      <c r="C115" s="14" t="s">
        <v>158</v>
      </c>
      <c r="D115" s="16">
        <f t="shared" si="22"/>
        <v>0</v>
      </c>
      <c r="E115" s="16">
        <f t="shared" si="23"/>
        <v>2</v>
      </c>
      <c r="F115" s="16">
        <f t="shared" si="24"/>
        <v>2</v>
      </c>
      <c r="G115" s="16"/>
      <c r="H115" s="16">
        <v>2</v>
      </c>
      <c r="I115" s="16">
        <v>2</v>
      </c>
      <c r="J115" s="16"/>
      <c r="K115" s="16"/>
      <c r="L115" s="16"/>
      <c r="M115" s="16"/>
      <c r="N115" s="16"/>
      <c r="O115" s="16"/>
      <c r="P115" s="16">
        <f t="shared" si="25"/>
        <v>0</v>
      </c>
      <c r="Q115" s="16">
        <f t="shared" si="26"/>
        <v>2</v>
      </c>
      <c r="R115" s="16">
        <f t="shared" si="27"/>
        <v>2</v>
      </c>
    </row>
    <row r="116" spans="1:18" x14ac:dyDescent="0.2">
      <c r="A116" s="23" t="s">
        <v>302</v>
      </c>
      <c r="B116" s="19"/>
      <c r="C116" s="19"/>
      <c r="D116" s="17">
        <f t="shared" si="22"/>
        <v>34</v>
      </c>
      <c r="E116" s="17">
        <f t="shared" si="23"/>
        <v>38</v>
      </c>
      <c r="F116" s="17">
        <f t="shared" si="24"/>
        <v>72</v>
      </c>
      <c r="G116" s="17">
        <v>32</v>
      </c>
      <c r="H116" s="17">
        <v>38</v>
      </c>
      <c r="I116" s="17">
        <v>70</v>
      </c>
      <c r="J116" s="17">
        <v>2</v>
      </c>
      <c r="K116" s="17"/>
      <c r="L116" s="17">
        <v>2</v>
      </c>
      <c r="M116" s="17">
        <v>1.42</v>
      </c>
      <c r="N116" s="17"/>
      <c r="O116" s="17">
        <v>1.42</v>
      </c>
      <c r="P116" s="17">
        <f t="shared" si="25"/>
        <v>33.42</v>
      </c>
      <c r="Q116" s="17">
        <f t="shared" si="26"/>
        <v>38</v>
      </c>
      <c r="R116" s="17">
        <f t="shared" si="27"/>
        <v>71.42</v>
      </c>
    </row>
    <row r="117" spans="1:18" x14ac:dyDescent="0.2">
      <c r="A117" s="24">
        <v>45</v>
      </c>
      <c r="B117" s="20" t="s">
        <v>165</v>
      </c>
      <c r="C117" s="14" t="s">
        <v>166</v>
      </c>
      <c r="D117" s="16">
        <f t="shared" si="22"/>
        <v>4</v>
      </c>
      <c r="E117" s="16">
        <f t="shared" si="23"/>
        <v>4</v>
      </c>
      <c r="F117" s="16">
        <f t="shared" si="24"/>
        <v>8</v>
      </c>
      <c r="G117" s="16">
        <v>4</v>
      </c>
      <c r="H117" s="16">
        <v>4</v>
      </c>
      <c r="I117" s="16">
        <v>8</v>
      </c>
      <c r="J117" s="16"/>
      <c r="K117" s="16"/>
      <c r="L117" s="16"/>
      <c r="M117" s="16"/>
      <c r="N117" s="16"/>
      <c r="O117" s="16"/>
      <c r="P117" s="16">
        <f t="shared" si="25"/>
        <v>4</v>
      </c>
      <c r="Q117" s="16">
        <f t="shared" si="26"/>
        <v>4</v>
      </c>
      <c r="R117" s="16">
        <f t="shared" si="27"/>
        <v>8</v>
      </c>
    </row>
    <row r="118" spans="1:18" x14ac:dyDescent="0.2">
      <c r="A118" s="24">
        <v>13</v>
      </c>
      <c r="B118" s="20" t="s">
        <v>159</v>
      </c>
      <c r="C118" s="14" t="s">
        <v>160</v>
      </c>
      <c r="D118" s="16">
        <f t="shared" si="22"/>
        <v>9</v>
      </c>
      <c r="E118" s="16">
        <f t="shared" si="23"/>
        <v>14</v>
      </c>
      <c r="F118" s="16">
        <f t="shared" si="24"/>
        <v>23</v>
      </c>
      <c r="G118" s="16">
        <v>8</v>
      </c>
      <c r="H118" s="16">
        <v>14</v>
      </c>
      <c r="I118" s="16">
        <v>22</v>
      </c>
      <c r="J118" s="16">
        <v>1</v>
      </c>
      <c r="K118" s="16"/>
      <c r="L118" s="16">
        <v>1</v>
      </c>
      <c r="M118" s="16">
        <v>0.92</v>
      </c>
      <c r="N118" s="16"/>
      <c r="O118" s="16">
        <v>0.92</v>
      </c>
      <c r="P118" s="16">
        <f t="shared" si="25"/>
        <v>8.92</v>
      </c>
      <c r="Q118" s="16">
        <f t="shared" si="26"/>
        <v>14</v>
      </c>
      <c r="R118" s="16">
        <f t="shared" si="27"/>
        <v>22.92</v>
      </c>
    </row>
    <row r="119" spans="1:18" x14ac:dyDescent="0.2">
      <c r="A119" s="24">
        <v>52</v>
      </c>
      <c r="B119" s="20" t="s">
        <v>167</v>
      </c>
      <c r="C119" s="14" t="s">
        <v>168</v>
      </c>
      <c r="D119" s="16">
        <f t="shared" si="22"/>
        <v>5</v>
      </c>
      <c r="E119" s="16">
        <f t="shared" si="23"/>
        <v>1</v>
      </c>
      <c r="F119" s="16">
        <f t="shared" si="24"/>
        <v>6</v>
      </c>
      <c r="G119" s="16">
        <v>5</v>
      </c>
      <c r="H119" s="16">
        <v>1</v>
      </c>
      <c r="I119" s="16">
        <v>6</v>
      </c>
      <c r="J119" s="16"/>
      <c r="K119" s="16"/>
      <c r="L119" s="16"/>
      <c r="M119" s="16"/>
      <c r="N119" s="16"/>
      <c r="O119" s="16"/>
      <c r="P119" s="16">
        <f t="shared" si="25"/>
        <v>5</v>
      </c>
      <c r="Q119" s="16">
        <f t="shared" si="26"/>
        <v>1</v>
      </c>
      <c r="R119" s="16">
        <f t="shared" si="27"/>
        <v>6</v>
      </c>
    </row>
    <row r="120" spans="1:18" x14ac:dyDescent="0.2">
      <c r="A120" s="24">
        <v>16</v>
      </c>
      <c r="B120" s="20" t="s">
        <v>161</v>
      </c>
      <c r="C120" s="14" t="s">
        <v>162</v>
      </c>
      <c r="D120" s="16">
        <f t="shared" si="22"/>
        <v>16</v>
      </c>
      <c r="E120" s="16">
        <f t="shared" si="23"/>
        <v>18</v>
      </c>
      <c r="F120" s="16">
        <f t="shared" si="24"/>
        <v>34</v>
      </c>
      <c r="G120" s="16">
        <v>15</v>
      </c>
      <c r="H120" s="16">
        <v>18</v>
      </c>
      <c r="I120" s="16">
        <v>33</v>
      </c>
      <c r="J120" s="16">
        <v>1</v>
      </c>
      <c r="K120" s="16"/>
      <c r="L120" s="16">
        <v>1</v>
      </c>
      <c r="M120" s="16">
        <v>0.5</v>
      </c>
      <c r="N120" s="16"/>
      <c r="O120" s="16">
        <v>0.5</v>
      </c>
      <c r="P120" s="16">
        <f t="shared" si="25"/>
        <v>15.5</v>
      </c>
      <c r="Q120" s="16">
        <f t="shared" si="26"/>
        <v>18</v>
      </c>
      <c r="R120" s="16">
        <f t="shared" si="27"/>
        <v>33.5</v>
      </c>
    </row>
    <row r="121" spans="1:18" x14ac:dyDescent="0.2">
      <c r="A121" s="24" t="s">
        <v>169</v>
      </c>
      <c r="B121" s="20" t="s">
        <v>169</v>
      </c>
      <c r="C121" s="14" t="s">
        <v>170</v>
      </c>
      <c r="D121" s="16">
        <f t="shared" si="22"/>
        <v>0</v>
      </c>
      <c r="E121" s="16">
        <f t="shared" si="23"/>
        <v>1</v>
      </c>
      <c r="F121" s="16">
        <f t="shared" si="24"/>
        <v>1</v>
      </c>
      <c r="G121" s="16"/>
      <c r="H121" s="16">
        <v>1</v>
      </c>
      <c r="I121" s="16">
        <v>1</v>
      </c>
      <c r="J121" s="16"/>
      <c r="K121" s="16"/>
      <c r="L121" s="16"/>
      <c r="M121" s="16"/>
      <c r="N121" s="16"/>
      <c r="O121" s="16"/>
      <c r="P121" s="16">
        <f t="shared" si="25"/>
        <v>0</v>
      </c>
      <c r="Q121" s="16">
        <f t="shared" si="26"/>
        <v>1</v>
      </c>
      <c r="R121" s="16">
        <f t="shared" si="27"/>
        <v>1</v>
      </c>
    </row>
    <row r="122" spans="1:18" x14ac:dyDescent="0.2">
      <c r="A122" s="23" t="s">
        <v>303</v>
      </c>
      <c r="B122" s="19"/>
      <c r="C122" s="19"/>
      <c r="D122" s="17">
        <f t="shared" si="22"/>
        <v>3</v>
      </c>
      <c r="E122" s="17">
        <f t="shared" si="23"/>
        <v>9</v>
      </c>
      <c r="F122" s="17">
        <f t="shared" si="24"/>
        <v>12</v>
      </c>
      <c r="G122" s="17">
        <v>1</v>
      </c>
      <c r="H122" s="17">
        <v>1</v>
      </c>
      <c r="I122" s="17">
        <v>2</v>
      </c>
      <c r="J122" s="17">
        <v>2</v>
      </c>
      <c r="K122" s="17">
        <v>8</v>
      </c>
      <c r="L122" s="17">
        <v>10</v>
      </c>
      <c r="M122" s="17">
        <v>0.75</v>
      </c>
      <c r="N122" s="17">
        <v>0.75</v>
      </c>
      <c r="O122" s="17">
        <v>1.5</v>
      </c>
      <c r="P122" s="17">
        <f t="shared" si="25"/>
        <v>1.75</v>
      </c>
      <c r="Q122" s="17">
        <f t="shared" si="26"/>
        <v>1.75</v>
      </c>
      <c r="R122" s="17">
        <f t="shared" si="27"/>
        <v>3.5</v>
      </c>
    </row>
    <row r="123" spans="1:18" x14ac:dyDescent="0.2">
      <c r="A123" s="24" t="s">
        <v>153</v>
      </c>
      <c r="B123" s="20" t="s">
        <v>153</v>
      </c>
      <c r="C123" s="14" t="s">
        <v>154</v>
      </c>
      <c r="D123" s="16">
        <f t="shared" si="22"/>
        <v>1</v>
      </c>
      <c r="E123" s="16">
        <f t="shared" si="23"/>
        <v>7</v>
      </c>
      <c r="F123" s="16">
        <f t="shared" si="24"/>
        <v>8</v>
      </c>
      <c r="G123" s="16"/>
      <c r="H123" s="16"/>
      <c r="I123" s="16"/>
      <c r="J123" s="16">
        <v>1</v>
      </c>
      <c r="K123" s="16">
        <v>7</v>
      </c>
      <c r="L123" s="16">
        <v>8</v>
      </c>
      <c r="M123" s="16">
        <v>0</v>
      </c>
      <c r="N123" s="16">
        <v>0</v>
      </c>
      <c r="O123" s="16">
        <v>0</v>
      </c>
      <c r="P123" s="16">
        <f t="shared" si="25"/>
        <v>0</v>
      </c>
      <c r="Q123" s="16">
        <f t="shared" si="26"/>
        <v>0</v>
      </c>
      <c r="R123" s="16">
        <f t="shared" si="27"/>
        <v>0</v>
      </c>
    </row>
    <row r="124" spans="1:18" x14ac:dyDescent="0.2">
      <c r="A124" s="24" t="s">
        <v>135</v>
      </c>
      <c r="B124" s="20" t="s">
        <v>136</v>
      </c>
      <c r="C124" s="14" t="s">
        <v>137</v>
      </c>
      <c r="D124" s="16">
        <f t="shared" si="22"/>
        <v>2</v>
      </c>
      <c r="E124" s="16">
        <f t="shared" si="23"/>
        <v>2</v>
      </c>
      <c r="F124" s="16">
        <f t="shared" si="24"/>
        <v>4</v>
      </c>
      <c r="G124" s="16">
        <v>1</v>
      </c>
      <c r="H124" s="16">
        <v>1</v>
      </c>
      <c r="I124" s="16">
        <v>2</v>
      </c>
      <c r="J124" s="16">
        <v>1</v>
      </c>
      <c r="K124" s="16">
        <v>1</v>
      </c>
      <c r="L124" s="16">
        <v>2</v>
      </c>
      <c r="M124" s="16">
        <v>0.75</v>
      </c>
      <c r="N124" s="16">
        <v>0.75</v>
      </c>
      <c r="O124" s="16">
        <v>1.5</v>
      </c>
      <c r="P124" s="16">
        <f t="shared" si="25"/>
        <v>1.75</v>
      </c>
      <c r="Q124" s="16">
        <f t="shared" si="26"/>
        <v>1.75</v>
      </c>
      <c r="R124" s="16">
        <f t="shared" si="27"/>
        <v>3.5</v>
      </c>
    </row>
    <row r="125" spans="1:18" x14ac:dyDescent="0.2">
      <c r="A125" s="23" t="s">
        <v>310</v>
      </c>
      <c r="B125" s="19"/>
      <c r="C125" s="19"/>
      <c r="D125" s="17">
        <f t="shared" si="22"/>
        <v>92</v>
      </c>
      <c r="E125" s="17">
        <f t="shared" si="23"/>
        <v>49</v>
      </c>
      <c r="F125" s="17">
        <f t="shared" si="24"/>
        <v>141</v>
      </c>
      <c r="G125" s="17">
        <v>58</v>
      </c>
      <c r="H125" s="17">
        <v>25</v>
      </c>
      <c r="I125" s="17">
        <v>83</v>
      </c>
      <c r="J125" s="17">
        <v>34</v>
      </c>
      <c r="K125" s="17">
        <v>24</v>
      </c>
      <c r="L125" s="17">
        <v>58</v>
      </c>
      <c r="M125" s="17">
        <v>25.59</v>
      </c>
      <c r="N125" s="17">
        <v>17.829999999999998</v>
      </c>
      <c r="O125" s="17">
        <v>43.42</v>
      </c>
      <c r="P125" s="17">
        <f t="shared" si="25"/>
        <v>83.59</v>
      </c>
      <c r="Q125" s="17">
        <f t="shared" si="26"/>
        <v>42.83</v>
      </c>
      <c r="R125" s="17">
        <f t="shared" si="27"/>
        <v>126.42</v>
      </c>
    </row>
    <row r="126" spans="1:18" x14ac:dyDescent="0.2">
      <c r="A126" s="24" t="s">
        <v>141</v>
      </c>
      <c r="B126" s="20" t="s">
        <v>142</v>
      </c>
      <c r="C126" s="14" t="s">
        <v>143</v>
      </c>
      <c r="D126" s="16">
        <f t="shared" si="22"/>
        <v>17</v>
      </c>
      <c r="E126" s="16">
        <f t="shared" si="23"/>
        <v>9</v>
      </c>
      <c r="F126" s="16">
        <f t="shared" si="24"/>
        <v>26</v>
      </c>
      <c r="G126" s="16">
        <v>4</v>
      </c>
      <c r="H126" s="16">
        <v>2</v>
      </c>
      <c r="I126" s="16">
        <v>6</v>
      </c>
      <c r="J126" s="16">
        <v>13</v>
      </c>
      <c r="K126" s="16">
        <v>7</v>
      </c>
      <c r="L126" s="16">
        <v>20</v>
      </c>
      <c r="M126" s="16">
        <v>9.5</v>
      </c>
      <c r="N126" s="16">
        <v>5.08</v>
      </c>
      <c r="O126" s="16">
        <v>14.58</v>
      </c>
      <c r="P126" s="16">
        <f t="shared" si="25"/>
        <v>13.5</v>
      </c>
      <c r="Q126" s="16">
        <f t="shared" si="26"/>
        <v>7.08</v>
      </c>
      <c r="R126" s="16">
        <f t="shared" si="27"/>
        <v>20.58</v>
      </c>
    </row>
    <row r="127" spans="1:18" x14ac:dyDescent="0.2">
      <c r="A127" s="24" t="s">
        <v>138</v>
      </c>
      <c r="B127" s="20" t="s">
        <v>139</v>
      </c>
      <c r="C127" s="14" t="s">
        <v>140</v>
      </c>
      <c r="D127" s="16">
        <f t="shared" si="22"/>
        <v>13</v>
      </c>
      <c r="E127" s="16">
        <f t="shared" si="23"/>
        <v>6</v>
      </c>
      <c r="F127" s="16">
        <f t="shared" si="24"/>
        <v>19</v>
      </c>
      <c r="G127" s="16">
        <v>4</v>
      </c>
      <c r="H127" s="16">
        <v>1</v>
      </c>
      <c r="I127" s="16">
        <v>5</v>
      </c>
      <c r="J127" s="16">
        <v>9</v>
      </c>
      <c r="K127" s="16">
        <v>5</v>
      </c>
      <c r="L127" s="16">
        <v>14</v>
      </c>
      <c r="M127" s="16">
        <v>7.34</v>
      </c>
      <c r="N127" s="16">
        <v>3.75</v>
      </c>
      <c r="O127" s="16">
        <v>11.09</v>
      </c>
      <c r="P127" s="16">
        <f t="shared" si="25"/>
        <v>11.34</v>
      </c>
      <c r="Q127" s="16">
        <f t="shared" si="26"/>
        <v>4.75</v>
      </c>
      <c r="R127" s="16">
        <f t="shared" si="27"/>
        <v>16.09</v>
      </c>
    </row>
    <row r="128" spans="1:18" x14ac:dyDescent="0.2">
      <c r="A128" s="24" t="s">
        <v>150</v>
      </c>
      <c r="B128" s="20" t="s">
        <v>151</v>
      </c>
      <c r="C128" s="14" t="s">
        <v>152</v>
      </c>
      <c r="D128" s="16">
        <f t="shared" si="22"/>
        <v>50</v>
      </c>
      <c r="E128" s="16">
        <f t="shared" si="23"/>
        <v>27</v>
      </c>
      <c r="F128" s="16">
        <f t="shared" si="24"/>
        <v>77</v>
      </c>
      <c r="G128" s="16">
        <v>47</v>
      </c>
      <c r="H128" s="16">
        <v>21</v>
      </c>
      <c r="I128" s="16">
        <v>68</v>
      </c>
      <c r="J128" s="16">
        <v>3</v>
      </c>
      <c r="K128" s="16">
        <v>6</v>
      </c>
      <c r="L128" s="16">
        <v>9</v>
      </c>
      <c r="M128" s="16">
        <v>2.25</v>
      </c>
      <c r="N128" s="16">
        <v>4.5</v>
      </c>
      <c r="O128" s="16">
        <v>6.75</v>
      </c>
      <c r="P128" s="16">
        <f t="shared" si="25"/>
        <v>49.25</v>
      </c>
      <c r="Q128" s="16">
        <f t="shared" si="26"/>
        <v>25.5</v>
      </c>
      <c r="R128" s="16">
        <f t="shared" si="27"/>
        <v>74.75</v>
      </c>
    </row>
    <row r="129" spans="1:18" x14ac:dyDescent="0.2">
      <c r="A129" s="24" t="s">
        <v>144</v>
      </c>
      <c r="B129" s="20" t="s">
        <v>145</v>
      </c>
      <c r="C129" s="14" t="s">
        <v>146</v>
      </c>
      <c r="D129" s="16">
        <f t="shared" si="22"/>
        <v>5</v>
      </c>
      <c r="E129" s="16">
        <f t="shared" si="23"/>
        <v>3</v>
      </c>
      <c r="F129" s="16">
        <f t="shared" si="24"/>
        <v>8</v>
      </c>
      <c r="G129" s="16">
        <v>2</v>
      </c>
      <c r="H129" s="16">
        <v>1</v>
      </c>
      <c r="I129" s="16">
        <v>3</v>
      </c>
      <c r="J129" s="16">
        <v>3</v>
      </c>
      <c r="K129" s="16">
        <v>2</v>
      </c>
      <c r="L129" s="16">
        <v>5</v>
      </c>
      <c r="M129" s="16">
        <v>2.25</v>
      </c>
      <c r="N129" s="16">
        <v>1.5</v>
      </c>
      <c r="O129" s="16">
        <v>3.75</v>
      </c>
      <c r="P129" s="16">
        <f t="shared" si="25"/>
        <v>4.25</v>
      </c>
      <c r="Q129" s="16">
        <f t="shared" si="26"/>
        <v>2.5</v>
      </c>
      <c r="R129" s="16">
        <f t="shared" si="27"/>
        <v>6.75</v>
      </c>
    </row>
    <row r="130" spans="1:18" x14ac:dyDescent="0.2">
      <c r="A130" s="24" t="s">
        <v>147</v>
      </c>
      <c r="B130" s="20" t="s">
        <v>148</v>
      </c>
      <c r="C130" s="14" t="s">
        <v>149</v>
      </c>
      <c r="D130" s="16">
        <f t="shared" si="22"/>
        <v>7</v>
      </c>
      <c r="E130" s="16">
        <f t="shared" si="23"/>
        <v>3</v>
      </c>
      <c r="F130" s="16">
        <f t="shared" si="24"/>
        <v>10</v>
      </c>
      <c r="G130" s="16">
        <v>1</v>
      </c>
      <c r="H130" s="16"/>
      <c r="I130" s="16">
        <v>1</v>
      </c>
      <c r="J130" s="16">
        <v>6</v>
      </c>
      <c r="K130" s="16">
        <v>3</v>
      </c>
      <c r="L130" s="16">
        <v>9</v>
      </c>
      <c r="M130" s="16">
        <v>4.25</v>
      </c>
      <c r="N130" s="16">
        <v>2.25</v>
      </c>
      <c r="O130" s="16">
        <v>6.5</v>
      </c>
      <c r="P130" s="16">
        <f t="shared" si="25"/>
        <v>5.25</v>
      </c>
      <c r="Q130" s="16">
        <f t="shared" si="26"/>
        <v>2.25</v>
      </c>
      <c r="R130" s="16">
        <f t="shared" si="27"/>
        <v>7.5</v>
      </c>
    </row>
    <row r="131" spans="1:18" x14ac:dyDescent="0.2">
      <c r="A131" s="24" t="s">
        <v>155</v>
      </c>
      <c r="B131" s="20" t="s">
        <v>155</v>
      </c>
      <c r="C131" s="14" t="s">
        <v>156</v>
      </c>
      <c r="D131" s="16">
        <f t="shared" si="22"/>
        <v>0</v>
      </c>
      <c r="E131" s="16">
        <f t="shared" si="23"/>
        <v>1</v>
      </c>
      <c r="F131" s="16">
        <f t="shared" si="24"/>
        <v>1</v>
      </c>
      <c r="G131" s="16"/>
      <c r="H131" s="16"/>
      <c r="I131" s="16"/>
      <c r="J131" s="16"/>
      <c r="K131" s="16">
        <v>1</v>
      </c>
      <c r="L131" s="16">
        <v>1</v>
      </c>
      <c r="M131" s="16"/>
      <c r="N131" s="16">
        <v>0.75</v>
      </c>
      <c r="O131" s="16">
        <v>0.75</v>
      </c>
      <c r="P131" s="16">
        <f t="shared" si="25"/>
        <v>0</v>
      </c>
      <c r="Q131" s="16">
        <f t="shared" si="26"/>
        <v>0.75</v>
      </c>
      <c r="R131" s="16">
        <f t="shared" si="27"/>
        <v>0.75</v>
      </c>
    </row>
    <row r="132" spans="1:18" x14ac:dyDescent="0.2">
      <c r="A132" s="23" t="s">
        <v>309</v>
      </c>
      <c r="B132" s="19"/>
      <c r="C132" s="19"/>
      <c r="D132" s="17">
        <f t="shared" si="22"/>
        <v>64</v>
      </c>
      <c r="E132" s="17">
        <f t="shared" si="23"/>
        <v>13</v>
      </c>
      <c r="F132" s="17">
        <f t="shared" si="24"/>
        <v>77</v>
      </c>
      <c r="G132" s="17">
        <v>61</v>
      </c>
      <c r="H132" s="17">
        <v>12</v>
      </c>
      <c r="I132" s="17">
        <v>73</v>
      </c>
      <c r="J132" s="17">
        <v>3</v>
      </c>
      <c r="K132" s="17">
        <v>1</v>
      </c>
      <c r="L132" s="17">
        <v>4</v>
      </c>
      <c r="M132" s="17">
        <v>2.33</v>
      </c>
      <c r="N132" s="17">
        <v>0.83</v>
      </c>
      <c r="O132" s="17">
        <v>3.16</v>
      </c>
      <c r="P132" s="17">
        <f t="shared" si="25"/>
        <v>63.33</v>
      </c>
      <c r="Q132" s="17">
        <f t="shared" si="26"/>
        <v>12.83</v>
      </c>
      <c r="R132" s="17">
        <f t="shared" si="27"/>
        <v>76.16</v>
      </c>
    </row>
    <row r="133" spans="1:18" x14ac:dyDescent="0.2">
      <c r="A133" s="24">
        <v>14.190099999999999</v>
      </c>
      <c r="B133" s="20" t="s">
        <v>228</v>
      </c>
      <c r="C133" s="14" t="s">
        <v>229</v>
      </c>
      <c r="D133" s="16">
        <f t="shared" si="22"/>
        <v>18</v>
      </c>
      <c r="E133" s="16">
        <f t="shared" si="23"/>
        <v>6</v>
      </c>
      <c r="F133" s="16">
        <f t="shared" si="24"/>
        <v>24</v>
      </c>
      <c r="G133" s="16">
        <v>16</v>
      </c>
      <c r="H133" s="16">
        <v>5</v>
      </c>
      <c r="I133" s="16">
        <v>21</v>
      </c>
      <c r="J133" s="16">
        <v>2</v>
      </c>
      <c r="K133" s="16">
        <v>1</v>
      </c>
      <c r="L133" s="16">
        <v>3</v>
      </c>
      <c r="M133" s="16">
        <v>1.75</v>
      </c>
      <c r="N133" s="16">
        <v>0.83</v>
      </c>
      <c r="O133" s="16">
        <v>2.58</v>
      </c>
      <c r="P133" s="16">
        <f t="shared" si="25"/>
        <v>17.75</v>
      </c>
      <c r="Q133" s="16">
        <f t="shared" si="26"/>
        <v>5.83</v>
      </c>
      <c r="R133" s="16">
        <f t="shared" si="27"/>
        <v>23.58</v>
      </c>
    </row>
    <row r="134" spans="1:18" x14ac:dyDescent="0.2">
      <c r="A134" s="24">
        <v>14.0901</v>
      </c>
      <c r="B134" s="20" t="s">
        <v>224</v>
      </c>
      <c r="C134" s="14" t="s">
        <v>225</v>
      </c>
      <c r="D134" s="16">
        <f t="shared" si="22"/>
        <v>18</v>
      </c>
      <c r="E134" s="16">
        <f t="shared" si="23"/>
        <v>2</v>
      </c>
      <c r="F134" s="16">
        <f t="shared" si="24"/>
        <v>20</v>
      </c>
      <c r="G134" s="16">
        <v>18</v>
      </c>
      <c r="H134" s="16">
        <v>2</v>
      </c>
      <c r="I134" s="16">
        <v>20</v>
      </c>
      <c r="J134" s="16"/>
      <c r="K134" s="16"/>
      <c r="L134" s="16"/>
      <c r="M134" s="16"/>
      <c r="N134" s="16"/>
      <c r="O134" s="16"/>
      <c r="P134" s="16">
        <f t="shared" si="25"/>
        <v>18</v>
      </c>
      <c r="Q134" s="16">
        <f t="shared" si="26"/>
        <v>2</v>
      </c>
      <c r="R134" s="16">
        <f t="shared" si="27"/>
        <v>20</v>
      </c>
    </row>
    <row r="135" spans="1:18" x14ac:dyDescent="0.2">
      <c r="A135" s="24">
        <v>14.100099999999999</v>
      </c>
      <c r="B135" s="20" t="s">
        <v>226</v>
      </c>
      <c r="C135" s="14" t="s">
        <v>227</v>
      </c>
      <c r="D135" s="16">
        <f t="shared" si="22"/>
        <v>28</v>
      </c>
      <c r="E135" s="16">
        <f t="shared" si="23"/>
        <v>5</v>
      </c>
      <c r="F135" s="16">
        <f t="shared" si="24"/>
        <v>33</v>
      </c>
      <c r="G135" s="16">
        <v>27</v>
      </c>
      <c r="H135" s="16">
        <v>5</v>
      </c>
      <c r="I135" s="16">
        <v>32</v>
      </c>
      <c r="J135" s="16">
        <v>1</v>
      </c>
      <c r="K135" s="16"/>
      <c r="L135" s="16">
        <v>1</v>
      </c>
      <c r="M135" s="16">
        <v>0.57999999999999996</v>
      </c>
      <c r="N135" s="16"/>
      <c r="O135" s="16">
        <v>0.57999999999999996</v>
      </c>
      <c r="P135" s="16">
        <f t="shared" si="25"/>
        <v>27.58</v>
      </c>
      <c r="Q135" s="16">
        <f t="shared" si="26"/>
        <v>5</v>
      </c>
      <c r="R135" s="16">
        <f t="shared" si="27"/>
        <v>32.58</v>
      </c>
    </row>
    <row r="136" spans="1:18" x14ac:dyDescent="0.2">
      <c r="A136" s="12" t="s">
        <v>300</v>
      </c>
      <c r="B136" s="10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x14ac:dyDescent="0.2">
      <c r="A137" s="18" t="s">
        <v>290</v>
      </c>
      <c r="B137" s="19"/>
      <c r="C137" s="19"/>
      <c r="D137" s="17">
        <f t="shared" si="22"/>
        <v>666</v>
      </c>
      <c r="E137" s="17">
        <f t="shared" si="23"/>
        <v>1321</v>
      </c>
      <c r="F137" s="17">
        <f t="shared" si="24"/>
        <v>1987</v>
      </c>
      <c r="G137" s="17">
        <v>583</v>
      </c>
      <c r="H137" s="17">
        <v>1205</v>
      </c>
      <c r="I137" s="17">
        <v>1788</v>
      </c>
      <c r="J137" s="17">
        <v>83</v>
      </c>
      <c r="K137" s="17">
        <v>116</v>
      </c>
      <c r="L137" s="17">
        <v>199</v>
      </c>
      <c r="M137" s="17">
        <v>42.850000000000009</v>
      </c>
      <c r="N137" s="17">
        <v>63.04000000000002</v>
      </c>
      <c r="O137" s="17">
        <v>105.89</v>
      </c>
      <c r="P137" s="17">
        <f t="shared" si="25"/>
        <v>625.85</v>
      </c>
      <c r="Q137" s="17">
        <f t="shared" si="26"/>
        <v>1268.04</v>
      </c>
      <c r="R137" s="17">
        <f t="shared" si="27"/>
        <v>1893.89</v>
      </c>
    </row>
    <row r="138" spans="1:18" x14ac:dyDescent="0.2">
      <c r="A138" s="13">
        <v>5</v>
      </c>
      <c r="B138" s="15"/>
      <c r="C138" s="15"/>
      <c r="D138" s="16">
        <f t="shared" si="22"/>
        <v>666</v>
      </c>
      <c r="E138" s="16">
        <f t="shared" si="23"/>
        <v>1321</v>
      </c>
      <c r="F138" s="16">
        <f t="shared" si="24"/>
        <v>1987</v>
      </c>
      <c r="G138" s="16">
        <v>583</v>
      </c>
      <c r="H138" s="16">
        <v>1205</v>
      </c>
      <c r="I138" s="16">
        <v>1788</v>
      </c>
      <c r="J138" s="16">
        <v>83</v>
      </c>
      <c r="K138" s="16">
        <v>116</v>
      </c>
      <c r="L138" s="16">
        <v>199</v>
      </c>
      <c r="M138" s="16">
        <v>42.850000000000009</v>
      </c>
      <c r="N138" s="16">
        <v>63.04000000000002</v>
      </c>
      <c r="O138" s="16">
        <v>105.89</v>
      </c>
      <c r="P138" s="16">
        <f t="shared" si="25"/>
        <v>625.85</v>
      </c>
      <c r="Q138" s="16">
        <f t="shared" si="26"/>
        <v>1268.04</v>
      </c>
      <c r="R138" s="16">
        <f t="shared" si="27"/>
        <v>1893.89</v>
      </c>
    </row>
    <row r="139" spans="1:18" x14ac:dyDescent="0.2">
      <c r="A139" s="23" t="s">
        <v>3</v>
      </c>
      <c r="B139" s="19"/>
      <c r="C139" s="19"/>
      <c r="D139" s="17">
        <f t="shared" si="22"/>
        <v>544</v>
      </c>
      <c r="E139" s="17">
        <f t="shared" si="23"/>
        <v>1040</v>
      </c>
      <c r="F139" s="17">
        <f t="shared" si="24"/>
        <v>1584</v>
      </c>
      <c r="G139" s="17">
        <v>480</v>
      </c>
      <c r="H139" s="17">
        <v>950</v>
      </c>
      <c r="I139" s="17">
        <v>1430</v>
      </c>
      <c r="J139" s="17">
        <v>64</v>
      </c>
      <c r="K139" s="17">
        <v>90</v>
      </c>
      <c r="L139" s="17">
        <v>154</v>
      </c>
      <c r="M139" s="17">
        <v>32.430000000000007</v>
      </c>
      <c r="N139" s="17">
        <v>46.780000000000015</v>
      </c>
      <c r="O139" s="17">
        <v>79.209999999999994</v>
      </c>
      <c r="P139" s="17">
        <f t="shared" si="25"/>
        <v>512.43000000000006</v>
      </c>
      <c r="Q139" s="17">
        <f t="shared" si="26"/>
        <v>996.78</v>
      </c>
      <c r="R139" s="17">
        <f t="shared" si="27"/>
        <v>1509.21</v>
      </c>
    </row>
    <row r="140" spans="1:18" x14ac:dyDescent="0.2">
      <c r="A140" s="24">
        <v>16.010400000000001</v>
      </c>
      <c r="B140" s="20" t="s">
        <v>175</v>
      </c>
      <c r="C140" s="14" t="s">
        <v>176</v>
      </c>
      <c r="D140" s="16">
        <f t="shared" si="22"/>
        <v>30</v>
      </c>
      <c r="E140" s="16">
        <f t="shared" si="23"/>
        <v>76</v>
      </c>
      <c r="F140" s="16">
        <f t="shared" si="24"/>
        <v>106</v>
      </c>
      <c r="G140" s="16">
        <v>28</v>
      </c>
      <c r="H140" s="16">
        <v>71</v>
      </c>
      <c r="I140" s="16">
        <v>99</v>
      </c>
      <c r="J140" s="16">
        <v>2</v>
      </c>
      <c r="K140" s="16">
        <v>5</v>
      </c>
      <c r="L140" s="16">
        <v>7</v>
      </c>
      <c r="M140" s="16">
        <v>1</v>
      </c>
      <c r="N140" s="16">
        <v>3.5</v>
      </c>
      <c r="O140" s="16">
        <v>4.5</v>
      </c>
      <c r="P140" s="16">
        <f t="shared" si="25"/>
        <v>29</v>
      </c>
      <c r="Q140" s="16">
        <f t="shared" si="26"/>
        <v>74.5</v>
      </c>
      <c r="R140" s="16">
        <f t="shared" si="27"/>
        <v>103.5</v>
      </c>
    </row>
    <row r="141" spans="1:18" x14ac:dyDescent="0.2">
      <c r="A141" s="24">
        <v>16.010400000000001</v>
      </c>
      <c r="B141" s="20" t="s">
        <v>177</v>
      </c>
      <c r="C141" s="14" t="s">
        <v>178</v>
      </c>
      <c r="D141" s="16">
        <f t="shared" si="22"/>
        <v>13</v>
      </c>
      <c r="E141" s="16">
        <f t="shared" si="23"/>
        <v>64</v>
      </c>
      <c r="F141" s="16">
        <f t="shared" si="24"/>
        <v>77</v>
      </c>
      <c r="G141" s="16">
        <v>12</v>
      </c>
      <c r="H141" s="16">
        <v>61</v>
      </c>
      <c r="I141" s="16">
        <v>73</v>
      </c>
      <c r="J141" s="16">
        <v>1</v>
      </c>
      <c r="K141" s="16">
        <v>3</v>
      </c>
      <c r="L141" s="16">
        <v>4</v>
      </c>
      <c r="M141" s="16">
        <v>0.25</v>
      </c>
      <c r="N141" s="16">
        <v>1.25</v>
      </c>
      <c r="O141" s="16">
        <v>1.5</v>
      </c>
      <c r="P141" s="16">
        <f t="shared" si="25"/>
        <v>12.25</v>
      </c>
      <c r="Q141" s="16">
        <f t="shared" si="26"/>
        <v>62.25</v>
      </c>
      <c r="R141" s="16">
        <f t="shared" si="27"/>
        <v>74.5</v>
      </c>
    </row>
    <row r="142" spans="1:18" x14ac:dyDescent="0.2">
      <c r="A142" s="24">
        <v>16.090499999999999</v>
      </c>
      <c r="B142" s="20" t="s">
        <v>181</v>
      </c>
      <c r="C142" s="14" t="s">
        <v>182</v>
      </c>
      <c r="D142" s="16">
        <f t="shared" si="22"/>
        <v>28</v>
      </c>
      <c r="E142" s="16">
        <f t="shared" si="23"/>
        <v>54</v>
      </c>
      <c r="F142" s="16">
        <f t="shared" si="24"/>
        <v>82</v>
      </c>
      <c r="G142" s="16">
        <v>24</v>
      </c>
      <c r="H142" s="16">
        <v>52</v>
      </c>
      <c r="I142" s="16">
        <v>76</v>
      </c>
      <c r="J142" s="16">
        <v>4</v>
      </c>
      <c r="K142" s="16">
        <v>2</v>
      </c>
      <c r="L142" s="16">
        <v>6</v>
      </c>
      <c r="M142" s="16">
        <v>2.67</v>
      </c>
      <c r="N142" s="16">
        <v>1</v>
      </c>
      <c r="O142" s="16">
        <v>3.67</v>
      </c>
      <c r="P142" s="16">
        <f t="shared" si="25"/>
        <v>26.67</v>
      </c>
      <c r="Q142" s="16">
        <f t="shared" si="26"/>
        <v>53</v>
      </c>
      <c r="R142" s="16">
        <f t="shared" si="27"/>
        <v>79.67</v>
      </c>
    </row>
    <row r="143" spans="1:18" x14ac:dyDescent="0.2">
      <c r="A143" s="24">
        <v>23.010100000000001</v>
      </c>
      <c r="B143" s="20" t="s">
        <v>183</v>
      </c>
      <c r="C143" s="14" t="s">
        <v>184</v>
      </c>
      <c r="D143" s="16">
        <f t="shared" si="22"/>
        <v>15</v>
      </c>
      <c r="E143" s="16">
        <f t="shared" si="23"/>
        <v>24</v>
      </c>
      <c r="F143" s="16">
        <f t="shared" si="24"/>
        <v>39</v>
      </c>
      <c r="G143" s="16">
        <v>14</v>
      </c>
      <c r="H143" s="16">
        <v>21</v>
      </c>
      <c r="I143" s="16">
        <v>35</v>
      </c>
      <c r="J143" s="16">
        <v>1</v>
      </c>
      <c r="K143" s="16">
        <v>3</v>
      </c>
      <c r="L143" s="16">
        <v>4</v>
      </c>
      <c r="M143" s="16">
        <v>0.25</v>
      </c>
      <c r="N143" s="16">
        <v>2</v>
      </c>
      <c r="O143" s="16">
        <v>2.25</v>
      </c>
      <c r="P143" s="16">
        <f t="shared" si="25"/>
        <v>14.25</v>
      </c>
      <c r="Q143" s="16">
        <f t="shared" si="26"/>
        <v>23</v>
      </c>
      <c r="R143" s="16">
        <f t="shared" si="27"/>
        <v>37.25</v>
      </c>
    </row>
    <row r="144" spans="1:18" x14ac:dyDescent="0.2">
      <c r="A144" s="24">
        <v>38.010100000000001</v>
      </c>
      <c r="B144" s="20" t="s">
        <v>196</v>
      </c>
      <c r="C144" s="14" t="s">
        <v>197</v>
      </c>
      <c r="D144" s="16">
        <f t="shared" si="22"/>
        <v>30</v>
      </c>
      <c r="E144" s="16">
        <f t="shared" si="23"/>
        <v>19</v>
      </c>
      <c r="F144" s="16">
        <f t="shared" si="24"/>
        <v>49</v>
      </c>
      <c r="G144" s="16">
        <v>26</v>
      </c>
      <c r="H144" s="16">
        <v>18</v>
      </c>
      <c r="I144" s="16">
        <v>44</v>
      </c>
      <c r="J144" s="16">
        <v>4</v>
      </c>
      <c r="K144" s="16">
        <v>1</v>
      </c>
      <c r="L144" s="16">
        <v>5</v>
      </c>
      <c r="M144" s="16">
        <v>2.5</v>
      </c>
      <c r="N144" s="16">
        <v>0.5</v>
      </c>
      <c r="O144" s="16">
        <v>3</v>
      </c>
      <c r="P144" s="16">
        <f t="shared" si="25"/>
        <v>28.5</v>
      </c>
      <c r="Q144" s="16">
        <f t="shared" si="26"/>
        <v>18.5</v>
      </c>
      <c r="R144" s="16">
        <f t="shared" si="27"/>
        <v>47</v>
      </c>
    </row>
    <row r="145" spans="1:18" x14ac:dyDescent="0.2">
      <c r="A145" s="24">
        <v>16.010100000000001</v>
      </c>
      <c r="B145" s="20" t="s">
        <v>171</v>
      </c>
      <c r="C145" s="14" t="s">
        <v>172</v>
      </c>
      <c r="D145" s="16">
        <f t="shared" si="22"/>
        <v>92</v>
      </c>
      <c r="E145" s="16">
        <f t="shared" si="23"/>
        <v>338</v>
      </c>
      <c r="F145" s="16">
        <f t="shared" si="24"/>
        <v>430</v>
      </c>
      <c r="G145" s="16">
        <v>77</v>
      </c>
      <c r="H145" s="16">
        <v>303</v>
      </c>
      <c r="I145" s="16">
        <v>380</v>
      </c>
      <c r="J145" s="16">
        <v>15</v>
      </c>
      <c r="K145" s="16">
        <v>35</v>
      </c>
      <c r="L145" s="16">
        <v>50</v>
      </c>
      <c r="M145" s="16">
        <v>6.75</v>
      </c>
      <c r="N145" s="16">
        <v>16.259999999999998</v>
      </c>
      <c r="O145" s="16">
        <v>23.009999999999998</v>
      </c>
      <c r="P145" s="16">
        <f t="shared" si="25"/>
        <v>83.75</v>
      </c>
      <c r="Q145" s="16">
        <f t="shared" si="26"/>
        <v>319.26</v>
      </c>
      <c r="R145" s="16">
        <f t="shared" si="27"/>
        <v>403.01</v>
      </c>
    </row>
    <row r="146" spans="1:18" x14ac:dyDescent="0.2">
      <c r="A146" s="24">
        <v>16.010100000000001</v>
      </c>
      <c r="B146" s="20" t="s">
        <v>173</v>
      </c>
      <c r="C146" s="14" t="s">
        <v>174</v>
      </c>
      <c r="D146" s="16">
        <f t="shared" si="22"/>
        <v>1</v>
      </c>
      <c r="E146" s="16">
        <f t="shared" si="23"/>
        <v>1</v>
      </c>
      <c r="F146" s="16">
        <f t="shared" si="24"/>
        <v>2</v>
      </c>
      <c r="G146" s="16">
        <v>1</v>
      </c>
      <c r="H146" s="16">
        <v>1</v>
      </c>
      <c r="I146" s="16">
        <v>2</v>
      </c>
      <c r="J146" s="16"/>
      <c r="K146" s="16"/>
      <c r="L146" s="16"/>
      <c r="M146" s="16"/>
      <c r="N146" s="16"/>
      <c r="O146" s="16"/>
      <c r="P146" s="16">
        <f t="shared" si="25"/>
        <v>1</v>
      </c>
      <c r="Q146" s="16">
        <f t="shared" si="26"/>
        <v>1</v>
      </c>
      <c r="R146" s="16">
        <f t="shared" si="27"/>
        <v>2</v>
      </c>
    </row>
    <row r="147" spans="1:18" x14ac:dyDescent="0.2">
      <c r="A147" s="24">
        <v>50.0901</v>
      </c>
      <c r="B147" s="20" t="s">
        <v>218</v>
      </c>
      <c r="C147" s="14" t="s">
        <v>219</v>
      </c>
      <c r="D147" s="16">
        <f t="shared" si="22"/>
        <v>89</v>
      </c>
      <c r="E147" s="16">
        <f t="shared" si="23"/>
        <v>65</v>
      </c>
      <c r="F147" s="16">
        <f t="shared" si="24"/>
        <v>154</v>
      </c>
      <c r="G147" s="16">
        <v>77</v>
      </c>
      <c r="H147" s="16">
        <v>53</v>
      </c>
      <c r="I147" s="16">
        <v>130</v>
      </c>
      <c r="J147" s="16">
        <v>12</v>
      </c>
      <c r="K147" s="16">
        <v>12</v>
      </c>
      <c r="L147" s="16">
        <v>24</v>
      </c>
      <c r="M147" s="16">
        <v>5.18</v>
      </c>
      <c r="N147" s="16">
        <v>7.02</v>
      </c>
      <c r="O147" s="16">
        <v>12.2</v>
      </c>
      <c r="P147" s="16">
        <f t="shared" si="25"/>
        <v>82.18</v>
      </c>
      <c r="Q147" s="16">
        <f t="shared" si="26"/>
        <v>60.019999999999996</v>
      </c>
      <c r="R147" s="16">
        <f t="shared" si="27"/>
        <v>142.19999999999999</v>
      </c>
    </row>
    <row r="148" spans="1:18" x14ac:dyDescent="0.2">
      <c r="A148" s="24">
        <v>54.0199</v>
      </c>
      <c r="B148" s="20" t="s">
        <v>222</v>
      </c>
      <c r="C148" s="14" t="s">
        <v>223</v>
      </c>
      <c r="D148" s="16">
        <f t="shared" si="22"/>
        <v>47</v>
      </c>
      <c r="E148" s="16">
        <f t="shared" si="23"/>
        <v>21</v>
      </c>
      <c r="F148" s="16">
        <f t="shared" si="24"/>
        <v>68</v>
      </c>
      <c r="G148" s="16">
        <v>40</v>
      </c>
      <c r="H148" s="16">
        <v>18</v>
      </c>
      <c r="I148" s="16">
        <v>58</v>
      </c>
      <c r="J148" s="16">
        <v>7</v>
      </c>
      <c r="K148" s="16">
        <v>3</v>
      </c>
      <c r="L148" s="16">
        <v>10</v>
      </c>
      <c r="M148" s="16">
        <v>3.25</v>
      </c>
      <c r="N148" s="16">
        <v>1.25</v>
      </c>
      <c r="O148" s="16">
        <v>4.5</v>
      </c>
      <c r="P148" s="16">
        <f t="shared" si="25"/>
        <v>43.25</v>
      </c>
      <c r="Q148" s="16">
        <f t="shared" si="26"/>
        <v>19.25</v>
      </c>
      <c r="R148" s="16">
        <f t="shared" si="27"/>
        <v>62.5</v>
      </c>
    </row>
    <row r="149" spans="1:18" x14ac:dyDescent="0.2">
      <c r="A149" s="24">
        <v>54.010300000000001</v>
      </c>
      <c r="B149" s="20" t="s">
        <v>220</v>
      </c>
      <c r="C149" s="14" t="s">
        <v>221</v>
      </c>
      <c r="D149" s="16">
        <f t="shared" si="22"/>
        <v>51</v>
      </c>
      <c r="E149" s="16">
        <f t="shared" si="23"/>
        <v>46</v>
      </c>
      <c r="F149" s="16">
        <f t="shared" si="24"/>
        <v>97</v>
      </c>
      <c r="G149" s="16">
        <v>45</v>
      </c>
      <c r="H149" s="16">
        <v>43</v>
      </c>
      <c r="I149" s="16">
        <v>88</v>
      </c>
      <c r="J149" s="16">
        <v>6</v>
      </c>
      <c r="K149" s="16">
        <v>3</v>
      </c>
      <c r="L149" s="16">
        <v>9</v>
      </c>
      <c r="M149" s="16">
        <v>4</v>
      </c>
      <c r="N149" s="16">
        <v>2.17</v>
      </c>
      <c r="O149" s="16">
        <v>6.17</v>
      </c>
      <c r="P149" s="16">
        <f t="shared" si="25"/>
        <v>49</v>
      </c>
      <c r="Q149" s="16">
        <f t="shared" si="26"/>
        <v>45.17</v>
      </c>
      <c r="R149" s="16">
        <f t="shared" si="27"/>
        <v>94.17</v>
      </c>
    </row>
    <row r="150" spans="1:18" x14ac:dyDescent="0.2">
      <c r="A150" s="24">
        <v>23.9999</v>
      </c>
      <c r="B150" s="20" t="s">
        <v>185</v>
      </c>
      <c r="C150" s="14" t="s">
        <v>186</v>
      </c>
      <c r="D150" s="16">
        <f t="shared" si="22"/>
        <v>17</v>
      </c>
      <c r="E150" s="16">
        <f t="shared" si="23"/>
        <v>35</v>
      </c>
      <c r="F150" s="16">
        <f t="shared" si="24"/>
        <v>52</v>
      </c>
      <c r="G150" s="16">
        <v>17</v>
      </c>
      <c r="H150" s="16">
        <v>32</v>
      </c>
      <c r="I150" s="16">
        <v>49</v>
      </c>
      <c r="J150" s="16"/>
      <c r="K150" s="16">
        <v>3</v>
      </c>
      <c r="L150" s="16">
        <v>3</v>
      </c>
      <c r="M150" s="16"/>
      <c r="N150" s="16">
        <v>2.17</v>
      </c>
      <c r="O150" s="16">
        <v>2.17</v>
      </c>
      <c r="P150" s="16">
        <f t="shared" si="25"/>
        <v>17</v>
      </c>
      <c r="Q150" s="16">
        <f t="shared" si="26"/>
        <v>34.17</v>
      </c>
      <c r="R150" s="16">
        <f t="shared" si="27"/>
        <v>51.17</v>
      </c>
    </row>
    <row r="151" spans="1:18" x14ac:dyDescent="0.2">
      <c r="A151" s="24">
        <v>50.0501</v>
      </c>
      <c r="B151" s="20" t="s">
        <v>198</v>
      </c>
      <c r="C151" s="14" t="s">
        <v>199</v>
      </c>
      <c r="D151" s="16">
        <f t="shared" si="22"/>
        <v>99</v>
      </c>
      <c r="E151" s="16">
        <f t="shared" si="23"/>
        <v>187</v>
      </c>
      <c r="F151" s="16">
        <f t="shared" si="24"/>
        <v>286</v>
      </c>
      <c r="G151" s="16">
        <v>92</v>
      </c>
      <c r="H151" s="16">
        <v>176</v>
      </c>
      <c r="I151" s="16">
        <v>268</v>
      </c>
      <c r="J151" s="16">
        <v>7</v>
      </c>
      <c r="K151" s="16">
        <v>11</v>
      </c>
      <c r="L151" s="16">
        <v>18</v>
      </c>
      <c r="M151" s="16">
        <v>4.33</v>
      </c>
      <c r="N151" s="16">
        <v>5.41</v>
      </c>
      <c r="O151" s="16">
        <v>9.74</v>
      </c>
      <c r="P151" s="16">
        <f t="shared" si="25"/>
        <v>96.33</v>
      </c>
      <c r="Q151" s="16">
        <f t="shared" si="26"/>
        <v>181.41</v>
      </c>
      <c r="R151" s="16">
        <f t="shared" si="27"/>
        <v>277.74</v>
      </c>
    </row>
    <row r="152" spans="1:18" x14ac:dyDescent="0.2">
      <c r="A152" s="24">
        <v>50.070300000000003</v>
      </c>
      <c r="B152" s="20" t="s">
        <v>204</v>
      </c>
      <c r="C152" s="14" t="s">
        <v>205</v>
      </c>
      <c r="D152" s="16">
        <f t="shared" si="22"/>
        <v>32</v>
      </c>
      <c r="E152" s="16">
        <f t="shared" si="23"/>
        <v>107</v>
      </c>
      <c r="F152" s="16">
        <f t="shared" si="24"/>
        <v>139</v>
      </c>
      <c r="G152" s="16">
        <v>27</v>
      </c>
      <c r="H152" s="16">
        <v>99</v>
      </c>
      <c r="I152" s="16">
        <v>126</v>
      </c>
      <c r="J152" s="16">
        <v>5</v>
      </c>
      <c r="K152" s="16">
        <v>8</v>
      </c>
      <c r="L152" s="16">
        <v>13</v>
      </c>
      <c r="M152" s="16">
        <v>2.25</v>
      </c>
      <c r="N152" s="16">
        <v>3.5</v>
      </c>
      <c r="O152" s="16">
        <v>5.75</v>
      </c>
      <c r="P152" s="16">
        <f t="shared" si="25"/>
        <v>29.25</v>
      </c>
      <c r="Q152" s="16">
        <f t="shared" si="26"/>
        <v>102.5</v>
      </c>
      <c r="R152" s="16">
        <f t="shared" si="27"/>
        <v>131.75</v>
      </c>
    </row>
    <row r="153" spans="1:18" x14ac:dyDescent="0.2">
      <c r="A153" s="24">
        <v>16.0901</v>
      </c>
      <c r="B153" s="20" t="s">
        <v>179</v>
      </c>
      <c r="C153" s="14" t="s">
        <v>180</v>
      </c>
      <c r="D153" s="16">
        <f t="shared" si="22"/>
        <v>0</v>
      </c>
      <c r="E153" s="16">
        <f t="shared" si="23"/>
        <v>3</v>
      </c>
      <c r="F153" s="16">
        <f t="shared" si="24"/>
        <v>3</v>
      </c>
      <c r="G153" s="16"/>
      <c r="H153" s="16">
        <v>2</v>
      </c>
      <c r="I153" s="16">
        <v>2</v>
      </c>
      <c r="J153" s="16"/>
      <c r="K153" s="16">
        <v>1</v>
      </c>
      <c r="L153" s="16">
        <v>1</v>
      </c>
      <c r="M153" s="16"/>
      <c r="N153" s="16">
        <v>0.75</v>
      </c>
      <c r="O153" s="16">
        <v>0.75</v>
      </c>
      <c r="P153" s="16">
        <f t="shared" si="25"/>
        <v>0</v>
      </c>
      <c r="Q153" s="16">
        <f t="shared" si="26"/>
        <v>2.75</v>
      </c>
      <c r="R153" s="16">
        <f t="shared" si="27"/>
        <v>2.75</v>
      </c>
    </row>
    <row r="154" spans="1:18" x14ac:dyDescent="0.2">
      <c r="A154" s="23" t="s">
        <v>281</v>
      </c>
      <c r="B154" s="19"/>
      <c r="C154" s="19"/>
      <c r="D154" s="17">
        <f t="shared" si="22"/>
        <v>63</v>
      </c>
      <c r="E154" s="17">
        <f t="shared" si="23"/>
        <v>125</v>
      </c>
      <c r="F154" s="17">
        <f t="shared" si="24"/>
        <v>188</v>
      </c>
      <c r="G154" s="17">
        <v>51</v>
      </c>
      <c r="H154" s="17">
        <v>111</v>
      </c>
      <c r="I154" s="17">
        <v>162</v>
      </c>
      <c r="J154" s="17">
        <v>12</v>
      </c>
      <c r="K154" s="17">
        <v>14</v>
      </c>
      <c r="L154" s="17">
        <v>26</v>
      </c>
      <c r="M154" s="17">
        <v>6.25</v>
      </c>
      <c r="N154" s="17">
        <v>8.59</v>
      </c>
      <c r="O154" s="17">
        <v>14.84</v>
      </c>
      <c r="P154" s="17">
        <f t="shared" si="25"/>
        <v>57.25</v>
      </c>
      <c r="Q154" s="17">
        <f t="shared" si="26"/>
        <v>119.59</v>
      </c>
      <c r="R154" s="17">
        <f t="shared" si="27"/>
        <v>176.84</v>
      </c>
    </row>
    <row r="155" spans="1:18" x14ac:dyDescent="0.2">
      <c r="A155" s="24">
        <v>50.070500000000003</v>
      </c>
      <c r="B155" s="20" t="s">
        <v>208</v>
      </c>
      <c r="C155" s="14" t="s">
        <v>209</v>
      </c>
      <c r="D155" s="16">
        <f t="shared" si="22"/>
        <v>17</v>
      </c>
      <c r="E155" s="16">
        <f t="shared" si="23"/>
        <v>21</v>
      </c>
      <c r="F155" s="16">
        <f t="shared" si="24"/>
        <v>38</v>
      </c>
      <c r="G155" s="16">
        <v>14</v>
      </c>
      <c r="H155" s="16">
        <v>18</v>
      </c>
      <c r="I155" s="16">
        <v>32</v>
      </c>
      <c r="J155" s="16">
        <v>3</v>
      </c>
      <c r="K155" s="16">
        <v>3</v>
      </c>
      <c r="L155" s="16">
        <v>6</v>
      </c>
      <c r="M155" s="16">
        <v>1.5</v>
      </c>
      <c r="N155" s="16">
        <v>1.92</v>
      </c>
      <c r="O155" s="16">
        <v>3.42</v>
      </c>
      <c r="P155" s="16">
        <f t="shared" si="25"/>
        <v>15.5</v>
      </c>
      <c r="Q155" s="16">
        <f t="shared" si="26"/>
        <v>19.920000000000002</v>
      </c>
      <c r="R155" s="16">
        <f t="shared" si="27"/>
        <v>35.42</v>
      </c>
    </row>
    <row r="156" spans="1:18" x14ac:dyDescent="0.2">
      <c r="A156" s="24">
        <v>50.070500000000003</v>
      </c>
      <c r="B156" s="20" t="s">
        <v>212</v>
      </c>
      <c r="C156" s="14" t="s">
        <v>213</v>
      </c>
      <c r="D156" s="16">
        <f t="shared" si="22"/>
        <v>7</v>
      </c>
      <c r="E156" s="16">
        <f t="shared" si="23"/>
        <v>17</v>
      </c>
      <c r="F156" s="16">
        <f t="shared" si="24"/>
        <v>24</v>
      </c>
      <c r="G156" s="16">
        <v>5</v>
      </c>
      <c r="H156" s="16">
        <v>17</v>
      </c>
      <c r="I156" s="16">
        <v>22</v>
      </c>
      <c r="J156" s="16">
        <v>2</v>
      </c>
      <c r="K156" s="16"/>
      <c r="L156" s="16">
        <v>2</v>
      </c>
      <c r="M156" s="16">
        <v>1.25</v>
      </c>
      <c r="N156" s="16"/>
      <c r="O156" s="16">
        <v>1.25</v>
      </c>
      <c r="P156" s="16">
        <f t="shared" si="25"/>
        <v>6.25</v>
      </c>
      <c r="Q156" s="16">
        <f t="shared" si="26"/>
        <v>17</v>
      </c>
      <c r="R156" s="16">
        <f t="shared" si="27"/>
        <v>23.25</v>
      </c>
    </row>
    <row r="157" spans="1:18" x14ac:dyDescent="0.2">
      <c r="A157" s="24">
        <v>50.070500000000003</v>
      </c>
      <c r="B157" s="20" t="s">
        <v>210</v>
      </c>
      <c r="C157" s="14" t="s">
        <v>211</v>
      </c>
      <c r="D157" s="16">
        <f t="shared" si="22"/>
        <v>15</v>
      </c>
      <c r="E157" s="16">
        <f t="shared" si="23"/>
        <v>35</v>
      </c>
      <c r="F157" s="16">
        <f t="shared" si="24"/>
        <v>50</v>
      </c>
      <c r="G157" s="16">
        <v>14</v>
      </c>
      <c r="H157" s="16">
        <v>33</v>
      </c>
      <c r="I157" s="16">
        <v>47</v>
      </c>
      <c r="J157" s="16">
        <v>1</v>
      </c>
      <c r="K157" s="16">
        <v>2</v>
      </c>
      <c r="L157" s="16">
        <v>3</v>
      </c>
      <c r="M157" s="16">
        <v>0.25</v>
      </c>
      <c r="N157" s="16">
        <v>1.25</v>
      </c>
      <c r="O157" s="16">
        <v>1.5</v>
      </c>
      <c r="P157" s="16">
        <f t="shared" si="25"/>
        <v>14.25</v>
      </c>
      <c r="Q157" s="16">
        <f t="shared" si="26"/>
        <v>34.25</v>
      </c>
      <c r="R157" s="16">
        <f t="shared" si="27"/>
        <v>48.5</v>
      </c>
    </row>
    <row r="158" spans="1:18" x14ac:dyDescent="0.2">
      <c r="A158" s="24">
        <v>50.060499999999998</v>
      </c>
      <c r="B158" s="20" t="s">
        <v>200</v>
      </c>
      <c r="C158" s="14" t="s">
        <v>201</v>
      </c>
      <c r="D158" s="16">
        <f t="shared" si="22"/>
        <v>9</v>
      </c>
      <c r="E158" s="16">
        <f t="shared" si="23"/>
        <v>22</v>
      </c>
      <c r="F158" s="16">
        <f t="shared" si="24"/>
        <v>31</v>
      </c>
      <c r="G158" s="16">
        <v>7</v>
      </c>
      <c r="H158" s="16">
        <v>18</v>
      </c>
      <c r="I158" s="16">
        <v>25</v>
      </c>
      <c r="J158" s="16">
        <v>2</v>
      </c>
      <c r="K158" s="16">
        <v>4</v>
      </c>
      <c r="L158" s="16">
        <v>6</v>
      </c>
      <c r="M158" s="16">
        <v>1.33</v>
      </c>
      <c r="N158" s="16">
        <v>2.67</v>
      </c>
      <c r="O158" s="16">
        <v>4</v>
      </c>
      <c r="P158" s="16">
        <f t="shared" si="25"/>
        <v>8.33</v>
      </c>
      <c r="Q158" s="16">
        <f t="shared" si="26"/>
        <v>20.67</v>
      </c>
      <c r="R158" s="16">
        <f t="shared" si="27"/>
        <v>29</v>
      </c>
    </row>
    <row r="159" spans="1:18" x14ac:dyDescent="0.2">
      <c r="A159" s="24">
        <v>50.070099999999996</v>
      </c>
      <c r="B159" s="20" t="s">
        <v>202</v>
      </c>
      <c r="C159" s="14" t="s">
        <v>203</v>
      </c>
      <c r="D159" s="16">
        <f t="shared" si="22"/>
        <v>1</v>
      </c>
      <c r="E159" s="16">
        <f t="shared" si="23"/>
        <v>5</v>
      </c>
      <c r="F159" s="16">
        <f t="shared" si="24"/>
        <v>6</v>
      </c>
      <c r="G159" s="16">
        <v>1</v>
      </c>
      <c r="H159" s="16">
        <v>4</v>
      </c>
      <c r="I159" s="16">
        <v>5</v>
      </c>
      <c r="J159" s="16"/>
      <c r="K159" s="16">
        <v>1</v>
      </c>
      <c r="L159" s="16">
        <v>1</v>
      </c>
      <c r="M159" s="16"/>
      <c r="N159" s="16">
        <v>0.75</v>
      </c>
      <c r="O159" s="16">
        <v>0.75</v>
      </c>
      <c r="P159" s="16">
        <f t="shared" si="25"/>
        <v>1</v>
      </c>
      <c r="Q159" s="16">
        <f t="shared" si="26"/>
        <v>4.75</v>
      </c>
      <c r="R159" s="16">
        <f t="shared" si="27"/>
        <v>5.75</v>
      </c>
    </row>
    <row r="160" spans="1:18" x14ac:dyDescent="0.2">
      <c r="A160" s="24">
        <v>50.070399999999999</v>
      </c>
      <c r="B160" s="20" t="s">
        <v>206</v>
      </c>
      <c r="C160" s="14" t="s">
        <v>207</v>
      </c>
      <c r="D160" s="16">
        <f t="shared" si="22"/>
        <v>7</v>
      </c>
      <c r="E160" s="16">
        <f t="shared" si="23"/>
        <v>9</v>
      </c>
      <c r="F160" s="16">
        <f t="shared" si="24"/>
        <v>16</v>
      </c>
      <c r="G160" s="16">
        <v>4</v>
      </c>
      <c r="H160" s="16">
        <v>8</v>
      </c>
      <c r="I160" s="16">
        <v>12</v>
      </c>
      <c r="J160" s="16">
        <v>3</v>
      </c>
      <c r="K160" s="16">
        <v>1</v>
      </c>
      <c r="L160" s="16">
        <v>4</v>
      </c>
      <c r="M160" s="16">
        <v>1.42</v>
      </c>
      <c r="N160" s="16">
        <v>0.25</v>
      </c>
      <c r="O160" s="16">
        <v>1.67</v>
      </c>
      <c r="P160" s="16">
        <f t="shared" si="25"/>
        <v>5.42</v>
      </c>
      <c r="Q160" s="16">
        <f t="shared" si="26"/>
        <v>8.25</v>
      </c>
      <c r="R160" s="16">
        <f t="shared" si="27"/>
        <v>13.67</v>
      </c>
    </row>
    <row r="161" spans="1:18" x14ac:dyDescent="0.2">
      <c r="A161" s="24">
        <v>50.070799999999998</v>
      </c>
      <c r="B161" s="20" t="s">
        <v>214</v>
      </c>
      <c r="C161" s="14" t="s">
        <v>215</v>
      </c>
      <c r="D161" s="16">
        <f t="shared" si="22"/>
        <v>2</v>
      </c>
      <c r="E161" s="16">
        <f t="shared" si="23"/>
        <v>7</v>
      </c>
      <c r="F161" s="16">
        <f t="shared" si="24"/>
        <v>9</v>
      </c>
      <c r="G161" s="16">
        <v>2</v>
      </c>
      <c r="H161" s="16">
        <v>6</v>
      </c>
      <c r="I161" s="16">
        <v>8</v>
      </c>
      <c r="J161" s="16"/>
      <c r="K161" s="16">
        <v>1</v>
      </c>
      <c r="L161" s="16">
        <v>1</v>
      </c>
      <c r="M161" s="16"/>
      <c r="N161" s="16">
        <v>0.5</v>
      </c>
      <c r="O161" s="16">
        <v>0.5</v>
      </c>
      <c r="P161" s="16">
        <f t="shared" si="25"/>
        <v>2</v>
      </c>
      <c r="Q161" s="16">
        <f t="shared" si="26"/>
        <v>6.5</v>
      </c>
      <c r="R161" s="16">
        <f t="shared" si="27"/>
        <v>8.5</v>
      </c>
    </row>
    <row r="162" spans="1:18" x14ac:dyDescent="0.2">
      <c r="A162" s="24">
        <v>50.070900000000002</v>
      </c>
      <c r="B162" s="20" t="s">
        <v>216</v>
      </c>
      <c r="C162" s="14" t="s">
        <v>217</v>
      </c>
      <c r="D162" s="16">
        <f t="shared" si="22"/>
        <v>5</v>
      </c>
      <c r="E162" s="16">
        <f t="shared" si="23"/>
        <v>9</v>
      </c>
      <c r="F162" s="16">
        <f t="shared" si="24"/>
        <v>14</v>
      </c>
      <c r="G162" s="16">
        <v>4</v>
      </c>
      <c r="H162" s="16">
        <v>7</v>
      </c>
      <c r="I162" s="16">
        <v>11</v>
      </c>
      <c r="J162" s="16">
        <v>1</v>
      </c>
      <c r="K162" s="16">
        <v>2</v>
      </c>
      <c r="L162" s="16">
        <v>3</v>
      </c>
      <c r="M162" s="16">
        <v>0.5</v>
      </c>
      <c r="N162" s="16">
        <v>1.25</v>
      </c>
      <c r="O162" s="16">
        <v>1.75</v>
      </c>
      <c r="P162" s="16">
        <f t="shared" si="25"/>
        <v>4.5</v>
      </c>
      <c r="Q162" s="16">
        <f t="shared" si="26"/>
        <v>8.25</v>
      </c>
      <c r="R162" s="16">
        <f t="shared" si="27"/>
        <v>12.75</v>
      </c>
    </row>
    <row r="163" spans="1:18" x14ac:dyDescent="0.2">
      <c r="A163" s="23" t="s">
        <v>284</v>
      </c>
      <c r="B163" s="19"/>
      <c r="C163" s="19"/>
      <c r="D163" s="17">
        <f t="shared" si="22"/>
        <v>59</v>
      </c>
      <c r="E163" s="17">
        <f t="shared" si="23"/>
        <v>156</v>
      </c>
      <c r="F163" s="17">
        <f t="shared" si="24"/>
        <v>215</v>
      </c>
      <c r="G163" s="17">
        <v>52</v>
      </c>
      <c r="H163" s="17">
        <v>144</v>
      </c>
      <c r="I163" s="17">
        <v>196</v>
      </c>
      <c r="J163" s="17">
        <v>7</v>
      </c>
      <c r="K163" s="17">
        <v>12</v>
      </c>
      <c r="L163" s="17">
        <v>19</v>
      </c>
      <c r="M163" s="17">
        <v>4.17</v>
      </c>
      <c r="N163" s="17">
        <v>7.67</v>
      </c>
      <c r="O163" s="17">
        <v>11.84</v>
      </c>
      <c r="P163" s="17">
        <f t="shared" si="25"/>
        <v>56.17</v>
      </c>
      <c r="Q163" s="17">
        <f t="shared" si="26"/>
        <v>151.66999999999999</v>
      </c>
      <c r="R163" s="17">
        <f t="shared" si="27"/>
        <v>207.84</v>
      </c>
    </row>
    <row r="164" spans="1:18" x14ac:dyDescent="0.2">
      <c r="A164" s="24">
        <v>30.9999</v>
      </c>
      <c r="B164" s="20" t="s">
        <v>187</v>
      </c>
      <c r="C164" s="14" t="s">
        <v>188</v>
      </c>
      <c r="D164" s="16">
        <f t="shared" si="22"/>
        <v>9</v>
      </c>
      <c r="E164" s="16">
        <f t="shared" si="23"/>
        <v>15</v>
      </c>
      <c r="F164" s="16">
        <f t="shared" si="24"/>
        <v>24</v>
      </c>
      <c r="G164" s="16">
        <v>7</v>
      </c>
      <c r="H164" s="16">
        <v>13</v>
      </c>
      <c r="I164" s="16">
        <v>20</v>
      </c>
      <c r="J164" s="16">
        <v>2</v>
      </c>
      <c r="K164" s="16">
        <v>2</v>
      </c>
      <c r="L164" s="16">
        <v>4</v>
      </c>
      <c r="M164" s="16">
        <v>0.75</v>
      </c>
      <c r="N164" s="16">
        <v>1</v>
      </c>
      <c r="O164" s="16">
        <v>1.75</v>
      </c>
      <c r="P164" s="16">
        <f t="shared" si="25"/>
        <v>7.75</v>
      </c>
      <c r="Q164" s="16">
        <f t="shared" si="26"/>
        <v>14</v>
      </c>
      <c r="R164" s="16">
        <f t="shared" si="27"/>
        <v>21.75</v>
      </c>
    </row>
    <row r="165" spans="1:18" x14ac:dyDescent="0.2">
      <c r="A165" s="24">
        <v>30.9999</v>
      </c>
      <c r="B165" s="20" t="s">
        <v>193</v>
      </c>
      <c r="C165" s="14" t="s">
        <v>47</v>
      </c>
      <c r="D165" s="16">
        <f t="shared" si="22"/>
        <v>25</v>
      </c>
      <c r="E165" s="16">
        <f t="shared" si="23"/>
        <v>74</v>
      </c>
      <c r="F165" s="16">
        <f t="shared" si="24"/>
        <v>99</v>
      </c>
      <c r="G165" s="16">
        <v>23</v>
      </c>
      <c r="H165" s="16">
        <v>71</v>
      </c>
      <c r="I165" s="16">
        <v>94</v>
      </c>
      <c r="J165" s="16">
        <v>2</v>
      </c>
      <c r="K165" s="16">
        <v>3</v>
      </c>
      <c r="L165" s="16">
        <v>5</v>
      </c>
      <c r="M165" s="16">
        <v>1.67</v>
      </c>
      <c r="N165" s="16">
        <v>2.17</v>
      </c>
      <c r="O165" s="16">
        <v>3.84</v>
      </c>
      <c r="P165" s="16">
        <f t="shared" si="25"/>
        <v>24.67</v>
      </c>
      <c r="Q165" s="16">
        <f t="shared" si="26"/>
        <v>73.17</v>
      </c>
      <c r="R165" s="16">
        <f t="shared" si="27"/>
        <v>97.84</v>
      </c>
    </row>
    <row r="166" spans="1:18" x14ac:dyDescent="0.2">
      <c r="A166" s="24">
        <v>30.9999</v>
      </c>
      <c r="B166" s="20" t="s">
        <v>189</v>
      </c>
      <c r="C166" s="14" t="s">
        <v>190</v>
      </c>
      <c r="D166" s="16">
        <f t="shared" si="22"/>
        <v>7</v>
      </c>
      <c r="E166" s="16">
        <f t="shared" si="23"/>
        <v>19</v>
      </c>
      <c r="F166" s="16">
        <f t="shared" si="24"/>
        <v>26</v>
      </c>
      <c r="G166" s="16">
        <v>7</v>
      </c>
      <c r="H166" s="16">
        <v>16</v>
      </c>
      <c r="I166" s="16">
        <v>23</v>
      </c>
      <c r="J166" s="16"/>
      <c r="K166" s="16">
        <v>3</v>
      </c>
      <c r="L166" s="16">
        <v>3</v>
      </c>
      <c r="M166" s="16"/>
      <c r="N166" s="16">
        <v>1.75</v>
      </c>
      <c r="O166" s="16">
        <v>1.75</v>
      </c>
      <c r="P166" s="16">
        <f t="shared" si="25"/>
        <v>7</v>
      </c>
      <c r="Q166" s="16">
        <f t="shared" si="26"/>
        <v>17.75</v>
      </c>
      <c r="R166" s="16">
        <f t="shared" si="27"/>
        <v>24.75</v>
      </c>
    </row>
    <row r="167" spans="1:18" x14ac:dyDescent="0.2">
      <c r="A167" s="24">
        <v>30.9999</v>
      </c>
      <c r="B167" s="20" t="s">
        <v>191</v>
      </c>
      <c r="C167" s="14" t="s">
        <v>192</v>
      </c>
      <c r="D167" s="16">
        <f t="shared" si="22"/>
        <v>13</v>
      </c>
      <c r="E167" s="16">
        <f t="shared" si="23"/>
        <v>27</v>
      </c>
      <c r="F167" s="16">
        <f t="shared" si="24"/>
        <v>40</v>
      </c>
      <c r="G167" s="16">
        <v>10</v>
      </c>
      <c r="H167" s="16">
        <v>23</v>
      </c>
      <c r="I167" s="16">
        <v>33</v>
      </c>
      <c r="J167" s="16">
        <v>3</v>
      </c>
      <c r="K167" s="16">
        <v>4</v>
      </c>
      <c r="L167" s="16">
        <v>7</v>
      </c>
      <c r="M167" s="16">
        <v>1.75</v>
      </c>
      <c r="N167" s="16">
        <v>2.75</v>
      </c>
      <c r="O167" s="16">
        <v>4.5</v>
      </c>
      <c r="P167" s="16">
        <f t="shared" si="25"/>
        <v>11.75</v>
      </c>
      <c r="Q167" s="16">
        <f t="shared" si="26"/>
        <v>25.75</v>
      </c>
      <c r="R167" s="16">
        <f t="shared" si="27"/>
        <v>37.5</v>
      </c>
    </row>
    <row r="168" spans="1:18" x14ac:dyDescent="0.2">
      <c r="A168" s="24">
        <v>30.9999</v>
      </c>
      <c r="B168" s="20" t="s">
        <v>194</v>
      </c>
      <c r="C168" s="14" t="s">
        <v>195</v>
      </c>
      <c r="D168" s="16">
        <f t="shared" si="22"/>
        <v>5</v>
      </c>
      <c r="E168" s="16">
        <f t="shared" si="23"/>
        <v>21</v>
      </c>
      <c r="F168" s="16">
        <f t="shared" si="24"/>
        <v>26</v>
      </c>
      <c r="G168" s="16">
        <v>5</v>
      </c>
      <c r="H168" s="16">
        <v>21</v>
      </c>
      <c r="I168" s="16">
        <v>26</v>
      </c>
      <c r="J168" s="16"/>
      <c r="K168" s="16"/>
      <c r="L168" s="16"/>
      <c r="M168" s="16"/>
      <c r="N168" s="16"/>
      <c r="O168" s="16"/>
      <c r="P168" s="16">
        <f t="shared" si="25"/>
        <v>5</v>
      </c>
      <c r="Q168" s="16">
        <f t="shared" si="26"/>
        <v>21</v>
      </c>
      <c r="R168" s="16">
        <f t="shared" si="27"/>
        <v>26</v>
      </c>
    </row>
    <row r="169" spans="1:18" x14ac:dyDescent="0.2">
      <c r="A169" s="12" t="s">
        <v>301</v>
      </c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x14ac:dyDescent="0.2">
      <c r="A170" s="18" t="s">
        <v>290</v>
      </c>
      <c r="B170" s="19"/>
      <c r="C170" s="19"/>
      <c r="D170" s="17">
        <f t="shared" ref="D170:D181" si="28">G170+J170</f>
        <v>103</v>
      </c>
      <c r="E170" s="17">
        <f t="shared" ref="E170:E181" si="29">H170+K170</f>
        <v>167</v>
      </c>
      <c r="F170" s="17">
        <f t="shared" ref="F170:F181" si="30">I170+L170</f>
        <v>270</v>
      </c>
      <c r="G170" s="17">
        <v>48</v>
      </c>
      <c r="H170" s="17">
        <v>62</v>
      </c>
      <c r="I170" s="17">
        <v>110</v>
      </c>
      <c r="J170" s="17">
        <v>55</v>
      </c>
      <c r="K170" s="17">
        <v>105</v>
      </c>
      <c r="L170" s="17">
        <v>160</v>
      </c>
      <c r="M170" s="17">
        <v>22.54</v>
      </c>
      <c r="N170" s="17">
        <v>43.4</v>
      </c>
      <c r="O170" s="17">
        <v>65.94</v>
      </c>
      <c r="P170" s="17">
        <f t="shared" ref="P170:P181" si="31">G170+M170</f>
        <v>70.539999999999992</v>
      </c>
      <c r="Q170" s="17">
        <f t="shared" ref="Q170:Q181" si="32">H170+N170</f>
        <v>105.4</v>
      </c>
      <c r="R170" s="17">
        <f t="shared" ref="R170:R181" si="33">I170+O170</f>
        <v>175.94</v>
      </c>
    </row>
    <row r="171" spans="1:18" x14ac:dyDescent="0.2">
      <c r="A171" s="13">
        <v>5</v>
      </c>
      <c r="B171" s="15"/>
      <c r="C171" s="15"/>
      <c r="D171" s="16">
        <f t="shared" si="28"/>
        <v>103</v>
      </c>
      <c r="E171" s="16">
        <f t="shared" si="29"/>
        <v>167</v>
      </c>
      <c r="F171" s="16">
        <f t="shared" si="30"/>
        <v>270</v>
      </c>
      <c r="G171" s="16">
        <v>48</v>
      </c>
      <c r="H171" s="16">
        <v>62</v>
      </c>
      <c r="I171" s="16">
        <v>110</v>
      </c>
      <c r="J171" s="16">
        <v>55</v>
      </c>
      <c r="K171" s="16">
        <v>105</v>
      </c>
      <c r="L171" s="16">
        <v>160</v>
      </c>
      <c r="M171" s="16">
        <v>22.54</v>
      </c>
      <c r="N171" s="16">
        <v>43.4</v>
      </c>
      <c r="O171" s="16">
        <v>65.94</v>
      </c>
      <c r="P171" s="16">
        <f t="shared" si="31"/>
        <v>70.539999999999992</v>
      </c>
      <c r="Q171" s="16">
        <f t="shared" si="32"/>
        <v>105.4</v>
      </c>
      <c r="R171" s="16">
        <f t="shared" si="33"/>
        <v>175.94</v>
      </c>
    </row>
    <row r="172" spans="1:18" x14ac:dyDescent="0.2">
      <c r="A172" s="23" t="s">
        <v>311</v>
      </c>
      <c r="B172" s="19"/>
      <c r="C172" s="19"/>
      <c r="D172" s="17">
        <f t="shared" si="28"/>
        <v>103</v>
      </c>
      <c r="E172" s="17">
        <f t="shared" si="29"/>
        <v>167</v>
      </c>
      <c r="F172" s="17">
        <f t="shared" si="30"/>
        <v>270</v>
      </c>
      <c r="G172" s="17">
        <v>48</v>
      </c>
      <c r="H172" s="17">
        <v>62</v>
      </c>
      <c r="I172" s="17">
        <v>110</v>
      </c>
      <c r="J172" s="17">
        <v>55</v>
      </c>
      <c r="K172" s="17">
        <v>105</v>
      </c>
      <c r="L172" s="17">
        <v>160</v>
      </c>
      <c r="M172" s="17">
        <v>22.54</v>
      </c>
      <c r="N172" s="17">
        <v>43.4</v>
      </c>
      <c r="O172" s="17">
        <v>65.94</v>
      </c>
      <c r="P172" s="17">
        <f t="shared" si="31"/>
        <v>70.539999999999992</v>
      </c>
      <c r="Q172" s="17">
        <f t="shared" si="32"/>
        <v>105.4</v>
      </c>
      <c r="R172" s="17">
        <f t="shared" si="33"/>
        <v>175.94</v>
      </c>
    </row>
    <row r="173" spans="1:18" x14ac:dyDescent="0.2">
      <c r="A173" s="24">
        <v>45</v>
      </c>
      <c r="B173" s="20" t="s">
        <v>230</v>
      </c>
      <c r="C173" s="14" t="s">
        <v>231</v>
      </c>
      <c r="D173" s="16">
        <f t="shared" si="28"/>
        <v>13</v>
      </c>
      <c r="E173" s="16">
        <f t="shared" si="29"/>
        <v>13</v>
      </c>
      <c r="F173" s="16">
        <f t="shared" si="30"/>
        <v>26</v>
      </c>
      <c r="G173" s="16">
        <v>11</v>
      </c>
      <c r="H173" s="16">
        <v>4</v>
      </c>
      <c r="I173" s="16">
        <v>15</v>
      </c>
      <c r="J173" s="16">
        <v>2</v>
      </c>
      <c r="K173" s="16">
        <v>9</v>
      </c>
      <c r="L173" s="16">
        <v>11</v>
      </c>
      <c r="M173" s="16">
        <v>1</v>
      </c>
      <c r="N173" s="16">
        <v>3.75</v>
      </c>
      <c r="O173" s="16">
        <v>4.75</v>
      </c>
      <c r="P173" s="16">
        <f t="shared" si="31"/>
        <v>12</v>
      </c>
      <c r="Q173" s="16">
        <f t="shared" si="32"/>
        <v>7.75</v>
      </c>
      <c r="R173" s="16">
        <f t="shared" si="33"/>
        <v>19.75</v>
      </c>
    </row>
    <row r="174" spans="1:18" x14ac:dyDescent="0.2">
      <c r="A174" s="24" t="s">
        <v>238</v>
      </c>
      <c r="B174" s="20" t="s">
        <v>238</v>
      </c>
      <c r="C174" s="14" t="s">
        <v>239</v>
      </c>
      <c r="D174" s="16">
        <f t="shared" si="28"/>
        <v>33</v>
      </c>
      <c r="E174" s="16">
        <f t="shared" si="29"/>
        <v>47</v>
      </c>
      <c r="F174" s="16">
        <f t="shared" si="30"/>
        <v>80</v>
      </c>
      <c r="G174" s="16">
        <v>18</v>
      </c>
      <c r="H174" s="16">
        <v>21</v>
      </c>
      <c r="I174" s="16">
        <v>39</v>
      </c>
      <c r="J174" s="16">
        <v>15</v>
      </c>
      <c r="K174" s="16">
        <v>26</v>
      </c>
      <c r="L174" s="16">
        <v>41</v>
      </c>
      <c r="M174" s="16">
        <v>5.7200000000000006</v>
      </c>
      <c r="N174" s="16">
        <v>8.07</v>
      </c>
      <c r="O174" s="16">
        <v>13.790000000000001</v>
      </c>
      <c r="P174" s="16">
        <f t="shared" si="31"/>
        <v>23.72</v>
      </c>
      <c r="Q174" s="16">
        <f t="shared" si="32"/>
        <v>29.07</v>
      </c>
      <c r="R174" s="16">
        <f t="shared" si="33"/>
        <v>52.79</v>
      </c>
    </row>
    <row r="175" spans="1:18" x14ac:dyDescent="0.2">
      <c r="A175" s="24" t="s">
        <v>234</v>
      </c>
      <c r="B175" s="20" t="s">
        <v>234</v>
      </c>
      <c r="C175" s="14" t="s">
        <v>235</v>
      </c>
      <c r="D175" s="16">
        <f t="shared" si="28"/>
        <v>12</v>
      </c>
      <c r="E175" s="16">
        <f t="shared" si="29"/>
        <v>20</v>
      </c>
      <c r="F175" s="16">
        <f t="shared" si="30"/>
        <v>32</v>
      </c>
      <c r="G175" s="16">
        <v>3</v>
      </c>
      <c r="H175" s="16">
        <v>8</v>
      </c>
      <c r="I175" s="16">
        <v>11</v>
      </c>
      <c r="J175" s="16">
        <v>9</v>
      </c>
      <c r="K175" s="16">
        <v>12</v>
      </c>
      <c r="L175" s="16">
        <v>21</v>
      </c>
      <c r="M175" s="16">
        <v>3</v>
      </c>
      <c r="N175" s="16">
        <v>4</v>
      </c>
      <c r="O175" s="16">
        <v>7</v>
      </c>
      <c r="P175" s="16">
        <f t="shared" si="31"/>
        <v>6</v>
      </c>
      <c r="Q175" s="16">
        <f t="shared" si="32"/>
        <v>12</v>
      </c>
      <c r="R175" s="16">
        <f t="shared" si="33"/>
        <v>18</v>
      </c>
    </row>
    <row r="176" spans="1:18" x14ac:dyDescent="0.2">
      <c r="A176" s="24" t="s">
        <v>242</v>
      </c>
      <c r="B176" s="20" t="s">
        <v>242</v>
      </c>
      <c r="C176" s="14" t="s">
        <v>243</v>
      </c>
      <c r="D176" s="16">
        <f t="shared" si="28"/>
        <v>15</v>
      </c>
      <c r="E176" s="16">
        <f t="shared" si="29"/>
        <v>44</v>
      </c>
      <c r="F176" s="16">
        <f t="shared" si="30"/>
        <v>59</v>
      </c>
      <c r="G176" s="16">
        <v>3</v>
      </c>
      <c r="H176" s="16">
        <v>7</v>
      </c>
      <c r="I176" s="16">
        <v>10</v>
      </c>
      <c r="J176" s="16">
        <v>12</v>
      </c>
      <c r="K176" s="16">
        <v>37</v>
      </c>
      <c r="L176" s="16">
        <v>49</v>
      </c>
      <c r="M176" s="16">
        <v>5.16</v>
      </c>
      <c r="N176" s="16">
        <v>17.240000000000002</v>
      </c>
      <c r="O176" s="16">
        <v>22.4</v>
      </c>
      <c r="P176" s="16">
        <f t="shared" si="31"/>
        <v>8.16</v>
      </c>
      <c r="Q176" s="16">
        <f t="shared" si="32"/>
        <v>24.240000000000002</v>
      </c>
      <c r="R176" s="16">
        <f t="shared" si="33"/>
        <v>32.4</v>
      </c>
    </row>
    <row r="177" spans="1:18" x14ac:dyDescent="0.2">
      <c r="A177" s="24" t="s">
        <v>246</v>
      </c>
      <c r="B177" s="20" t="s">
        <v>246</v>
      </c>
      <c r="C177" s="14" t="s">
        <v>247</v>
      </c>
      <c r="D177" s="16">
        <f t="shared" si="28"/>
        <v>18</v>
      </c>
      <c r="E177" s="16">
        <f t="shared" si="29"/>
        <v>29</v>
      </c>
      <c r="F177" s="16">
        <f t="shared" si="30"/>
        <v>47</v>
      </c>
      <c r="G177" s="16">
        <v>9</v>
      </c>
      <c r="H177" s="16">
        <v>14</v>
      </c>
      <c r="I177" s="16">
        <v>23</v>
      </c>
      <c r="J177" s="16">
        <v>9</v>
      </c>
      <c r="K177" s="16">
        <v>15</v>
      </c>
      <c r="L177" s="16">
        <v>24</v>
      </c>
      <c r="M177" s="16">
        <v>4.75</v>
      </c>
      <c r="N177" s="16">
        <v>7.5</v>
      </c>
      <c r="O177" s="16">
        <v>12.25</v>
      </c>
      <c r="P177" s="16">
        <f t="shared" si="31"/>
        <v>13.75</v>
      </c>
      <c r="Q177" s="16">
        <f t="shared" si="32"/>
        <v>21.5</v>
      </c>
      <c r="R177" s="16">
        <f t="shared" si="33"/>
        <v>35.25</v>
      </c>
    </row>
    <row r="178" spans="1:18" x14ac:dyDescent="0.2">
      <c r="A178" s="24" t="s">
        <v>236</v>
      </c>
      <c r="B178" s="20" t="s">
        <v>236</v>
      </c>
      <c r="C178" s="14" t="s">
        <v>237</v>
      </c>
      <c r="D178" s="16">
        <f t="shared" si="28"/>
        <v>3</v>
      </c>
      <c r="E178" s="16">
        <f t="shared" si="29"/>
        <v>1</v>
      </c>
      <c r="F178" s="16">
        <f t="shared" si="30"/>
        <v>4</v>
      </c>
      <c r="G178" s="16"/>
      <c r="H178" s="16"/>
      <c r="I178" s="16"/>
      <c r="J178" s="16">
        <v>3</v>
      </c>
      <c r="K178" s="16">
        <v>1</v>
      </c>
      <c r="L178" s="16">
        <v>4</v>
      </c>
      <c r="M178" s="16">
        <v>0.83000000000000007</v>
      </c>
      <c r="N178" s="16">
        <v>0.17</v>
      </c>
      <c r="O178" s="16">
        <v>1</v>
      </c>
      <c r="P178" s="16">
        <f t="shared" si="31"/>
        <v>0.83000000000000007</v>
      </c>
      <c r="Q178" s="16">
        <f t="shared" si="32"/>
        <v>0.17</v>
      </c>
      <c r="R178" s="16">
        <f t="shared" si="33"/>
        <v>1</v>
      </c>
    </row>
    <row r="179" spans="1:18" x14ac:dyDescent="0.2">
      <c r="A179" s="24" t="s">
        <v>244</v>
      </c>
      <c r="B179" s="20" t="s">
        <v>244</v>
      </c>
      <c r="C179" s="14" t="s">
        <v>245</v>
      </c>
      <c r="D179" s="16">
        <f t="shared" si="28"/>
        <v>6</v>
      </c>
      <c r="E179" s="16">
        <f t="shared" si="29"/>
        <v>9</v>
      </c>
      <c r="F179" s="16">
        <f t="shared" si="30"/>
        <v>15</v>
      </c>
      <c r="G179" s="16">
        <v>4</v>
      </c>
      <c r="H179" s="16">
        <v>8</v>
      </c>
      <c r="I179" s="16">
        <v>12</v>
      </c>
      <c r="J179" s="16">
        <v>2</v>
      </c>
      <c r="K179" s="16">
        <v>1</v>
      </c>
      <c r="L179" s="16">
        <v>3</v>
      </c>
      <c r="M179" s="16">
        <v>1.08</v>
      </c>
      <c r="N179" s="16">
        <v>0.25</v>
      </c>
      <c r="O179" s="16">
        <v>1.33</v>
      </c>
      <c r="P179" s="16">
        <f t="shared" si="31"/>
        <v>5.08</v>
      </c>
      <c r="Q179" s="16">
        <f t="shared" si="32"/>
        <v>8.25</v>
      </c>
      <c r="R179" s="16">
        <f t="shared" si="33"/>
        <v>13.33</v>
      </c>
    </row>
    <row r="180" spans="1:18" x14ac:dyDescent="0.2">
      <c r="A180" s="24" t="s">
        <v>232</v>
      </c>
      <c r="B180" s="20" t="s">
        <v>232</v>
      </c>
      <c r="C180" s="14" t="s">
        <v>233</v>
      </c>
      <c r="D180" s="16">
        <f t="shared" si="28"/>
        <v>3</v>
      </c>
      <c r="E180" s="16">
        <f t="shared" si="29"/>
        <v>2</v>
      </c>
      <c r="F180" s="16">
        <f t="shared" si="30"/>
        <v>5</v>
      </c>
      <c r="G180" s="16"/>
      <c r="H180" s="16"/>
      <c r="I180" s="16"/>
      <c r="J180" s="16">
        <v>3</v>
      </c>
      <c r="K180" s="16">
        <v>2</v>
      </c>
      <c r="L180" s="16">
        <v>5</v>
      </c>
      <c r="M180" s="16">
        <v>1</v>
      </c>
      <c r="N180" s="16">
        <v>1.67</v>
      </c>
      <c r="O180" s="16">
        <v>2.67</v>
      </c>
      <c r="P180" s="16">
        <f t="shared" si="31"/>
        <v>1</v>
      </c>
      <c r="Q180" s="16">
        <f t="shared" si="32"/>
        <v>1.67</v>
      </c>
      <c r="R180" s="16">
        <f t="shared" si="33"/>
        <v>2.67</v>
      </c>
    </row>
    <row r="181" spans="1:18" x14ac:dyDescent="0.2">
      <c r="A181" s="24" t="s">
        <v>240</v>
      </c>
      <c r="B181" s="20" t="s">
        <v>240</v>
      </c>
      <c r="C181" s="14" t="s">
        <v>241</v>
      </c>
      <c r="D181" s="16">
        <f t="shared" si="28"/>
        <v>0</v>
      </c>
      <c r="E181" s="16">
        <f t="shared" si="29"/>
        <v>2</v>
      </c>
      <c r="F181" s="16">
        <f t="shared" si="30"/>
        <v>2</v>
      </c>
      <c r="G181" s="16"/>
      <c r="H181" s="16"/>
      <c r="I181" s="16"/>
      <c r="J181" s="16"/>
      <c r="K181" s="16">
        <v>2</v>
      </c>
      <c r="L181" s="16">
        <v>2</v>
      </c>
      <c r="M181" s="16"/>
      <c r="N181" s="16">
        <v>0.75</v>
      </c>
      <c r="O181" s="16">
        <v>0.75</v>
      </c>
      <c r="P181" s="16">
        <f t="shared" si="31"/>
        <v>0</v>
      </c>
      <c r="Q181" s="16">
        <f t="shared" si="32"/>
        <v>0.75</v>
      </c>
      <c r="R181" s="16">
        <f t="shared" si="33"/>
        <v>0.75</v>
      </c>
    </row>
  </sheetData>
  <mergeCells count="13">
    <mergeCell ref="Q3:R3"/>
    <mergeCell ref="O3:P3"/>
    <mergeCell ref="A1:R1"/>
    <mergeCell ref="A2:R2"/>
    <mergeCell ref="A4:R4"/>
    <mergeCell ref="A5:R5"/>
    <mergeCell ref="A7:R7"/>
    <mergeCell ref="A8:C9"/>
    <mergeCell ref="D8:F8"/>
    <mergeCell ref="G8:I8"/>
    <mergeCell ref="J8:L8"/>
    <mergeCell ref="M8:O8"/>
    <mergeCell ref="P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baseColWidth="10" defaultColWidth="9.1640625" defaultRowHeight="14" x14ac:dyDescent="0.2"/>
  <cols>
    <col min="1" max="1" width="15.5" style="6" customWidth="1"/>
    <col min="2" max="2" width="8.33203125" style="6" customWidth="1"/>
    <col min="3" max="3" width="33.83203125" style="6" bestFit="1" customWidth="1"/>
    <col min="4" max="4" width="6.5" style="6" bestFit="1" customWidth="1"/>
    <col min="5" max="6" width="7.5" style="6" bestFit="1" customWidth="1"/>
    <col min="7" max="8" width="6.5" style="6" bestFit="1" customWidth="1"/>
    <col min="9" max="9" width="7.5" style="6" bestFit="1" customWidth="1"/>
    <col min="10" max="10" width="5.1640625" style="6" bestFit="1" customWidth="1"/>
    <col min="11" max="12" width="6.5" style="6" bestFit="1" customWidth="1"/>
    <col min="13" max="14" width="5.1640625" style="6" bestFit="1" customWidth="1"/>
    <col min="15" max="17" width="6.5" style="6" bestFit="1" customWidth="1"/>
    <col min="18" max="18" width="7.5" style="6" bestFit="1" customWidth="1"/>
    <col min="19" max="16384" width="9.1640625" style="6"/>
  </cols>
  <sheetData>
    <row r="1" spans="1:18" s="3" customFormat="1" ht="15" x14ac:dyDescent="0.2">
      <c r="A1" s="119" t="s">
        <v>285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s="3" customFormat="1" ht="15" x14ac:dyDescent="0.2">
      <c r="A2" s="120" t="s">
        <v>286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36"/>
      <c r="P3" s="136"/>
      <c r="Q3" s="134">
        <v>44522</v>
      </c>
      <c r="R3" s="135"/>
    </row>
    <row r="4" spans="1:18" s="3" customFormat="1" ht="15" x14ac:dyDescent="0.2">
      <c r="A4" s="120" t="s">
        <v>457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s="3" customFormat="1" x14ac:dyDescent="0.2">
      <c r="A5" s="129" t="s">
        <v>314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s="3" customForma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s="3" customFormat="1" x14ac:dyDescent="0.2">
      <c r="A7" s="122" t="s">
        <v>305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 s="3" customFormat="1" ht="40.5" customHeight="1" x14ac:dyDescent="0.2">
      <c r="A8" s="130" t="s">
        <v>289</v>
      </c>
      <c r="B8" s="130"/>
      <c r="C8" s="130"/>
      <c r="D8" s="131" t="s">
        <v>274</v>
      </c>
      <c r="E8" s="131"/>
      <c r="F8" s="131"/>
      <c r="G8" s="131" t="s">
        <v>275</v>
      </c>
      <c r="H8" s="131"/>
      <c r="I8" s="131"/>
      <c r="J8" s="131" t="s">
        <v>276</v>
      </c>
      <c r="K8" s="131"/>
      <c r="L8" s="131"/>
      <c r="M8" s="132" t="s">
        <v>277</v>
      </c>
      <c r="N8" s="132"/>
      <c r="O8" s="132"/>
      <c r="P8" s="133" t="s">
        <v>278</v>
      </c>
      <c r="Q8" s="133"/>
      <c r="R8" s="133"/>
    </row>
    <row r="9" spans="1:18" s="3" customFormat="1" ht="12.75" customHeight="1" x14ac:dyDescent="0.2">
      <c r="A9" s="130"/>
      <c r="B9" s="130"/>
      <c r="C9" s="130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28">
        <f>SUM(D11:D16)</f>
        <v>5160</v>
      </c>
      <c r="E10" s="28">
        <f t="shared" ref="E10" si="0">SUM(E11:E16)</f>
        <v>8312</v>
      </c>
      <c r="F10" s="28">
        <f>SUM(F11:F16)</f>
        <v>13472</v>
      </c>
      <c r="G10" s="28">
        <f t="shared" ref="G10:R10" si="1">SUM(G11:G16)</f>
        <v>4578</v>
      </c>
      <c r="H10" s="28">
        <f t="shared" si="1"/>
        <v>7479</v>
      </c>
      <c r="I10" s="28">
        <f t="shared" si="1"/>
        <v>12057</v>
      </c>
      <c r="J10" s="28">
        <f t="shared" si="1"/>
        <v>582</v>
      </c>
      <c r="K10" s="28">
        <f t="shared" si="1"/>
        <v>833</v>
      </c>
      <c r="L10" s="28">
        <f t="shared" si="1"/>
        <v>1415</v>
      </c>
      <c r="M10" s="28">
        <f t="shared" si="1"/>
        <v>352.38999999999982</v>
      </c>
      <c r="N10" s="28">
        <f t="shared" si="1"/>
        <v>481.09999999999997</v>
      </c>
      <c r="O10" s="28">
        <f t="shared" si="1"/>
        <v>833.4899999999999</v>
      </c>
      <c r="P10" s="28">
        <f t="shared" si="1"/>
        <v>4930.3900000000003</v>
      </c>
      <c r="Q10" s="28">
        <f t="shared" si="1"/>
        <v>7960.1</v>
      </c>
      <c r="R10" s="28">
        <f t="shared" si="1"/>
        <v>12890.49</v>
      </c>
    </row>
    <row r="11" spans="1:18" s="3" customFormat="1" x14ac:dyDescent="0.2">
      <c r="A11" s="21">
        <v>5</v>
      </c>
      <c r="B11" s="22" t="s">
        <v>3</v>
      </c>
      <c r="C11" s="15"/>
      <c r="D11" s="30">
        <f t="shared" ref="D11:D16" si="2">G11+J11</f>
        <v>4878</v>
      </c>
      <c r="E11" s="30">
        <f t="shared" ref="E11:F16" si="3">H11+K11</f>
        <v>8038</v>
      </c>
      <c r="F11" s="30">
        <f t="shared" si="3"/>
        <v>12916</v>
      </c>
      <c r="G11" s="16">
        <v>4402</v>
      </c>
      <c r="H11" s="16">
        <v>7316</v>
      </c>
      <c r="I11" s="16">
        <v>11718</v>
      </c>
      <c r="J11" s="16">
        <v>476</v>
      </c>
      <c r="K11" s="16">
        <v>722</v>
      </c>
      <c r="L11" s="16">
        <v>1198</v>
      </c>
      <c r="M11" s="16">
        <v>294.77999999999975</v>
      </c>
      <c r="N11" s="16">
        <v>430.62</v>
      </c>
      <c r="O11" s="16">
        <v>725.4</v>
      </c>
      <c r="P11" s="16">
        <f t="shared" ref="P11:P16" si="4">G11+M11</f>
        <v>4696.78</v>
      </c>
      <c r="Q11" s="16">
        <f t="shared" ref="Q11:R16" si="5">H11+N11</f>
        <v>7746.62</v>
      </c>
      <c r="R11" s="16">
        <f t="shared" si="5"/>
        <v>12443.4</v>
      </c>
    </row>
    <row r="12" spans="1:18" s="3" customFormat="1" x14ac:dyDescent="0.2">
      <c r="A12" s="10"/>
      <c r="B12" s="22" t="s">
        <v>307</v>
      </c>
      <c r="C12" s="15"/>
      <c r="D12" s="30">
        <f t="shared" si="2"/>
        <v>88</v>
      </c>
      <c r="E12" s="30">
        <f t="shared" si="3"/>
        <v>66</v>
      </c>
      <c r="F12" s="30">
        <f t="shared" si="3"/>
        <v>154</v>
      </c>
      <c r="G12" s="16">
        <v>53</v>
      </c>
      <c r="H12" s="16">
        <v>41</v>
      </c>
      <c r="I12" s="16">
        <v>94</v>
      </c>
      <c r="J12" s="16">
        <v>35</v>
      </c>
      <c r="K12" s="16">
        <v>25</v>
      </c>
      <c r="L12" s="16">
        <v>60</v>
      </c>
      <c r="M12" s="16">
        <v>24.17</v>
      </c>
      <c r="N12" s="16">
        <v>17.84</v>
      </c>
      <c r="O12" s="16">
        <v>42.010000000000005</v>
      </c>
      <c r="P12" s="16">
        <f t="shared" si="4"/>
        <v>77.17</v>
      </c>
      <c r="Q12" s="16">
        <f t="shared" si="5"/>
        <v>58.84</v>
      </c>
      <c r="R12" s="16">
        <f t="shared" si="5"/>
        <v>136.01</v>
      </c>
    </row>
    <row r="13" spans="1:18" s="3" customFormat="1" x14ac:dyDescent="0.2">
      <c r="A13" s="10"/>
      <c r="B13" s="22" t="s">
        <v>308</v>
      </c>
      <c r="C13" s="15"/>
      <c r="D13" s="30">
        <f t="shared" si="2"/>
        <v>56</v>
      </c>
      <c r="E13" s="30">
        <f t="shared" si="3"/>
        <v>70</v>
      </c>
      <c r="F13" s="30">
        <f t="shared" si="3"/>
        <v>126</v>
      </c>
      <c r="G13" s="16">
        <v>54</v>
      </c>
      <c r="H13" s="16">
        <v>70</v>
      </c>
      <c r="I13" s="16">
        <v>124</v>
      </c>
      <c r="J13" s="16">
        <v>2</v>
      </c>
      <c r="K13" s="16"/>
      <c r="L13" s="16">
        <v>2</v>
      </c>
      <c r="M13" s="16">
        <v>1.67</v>
      </c>
      <c r="N13" s="16"/>
      <c r="O13" s="16">
        <v>1.67</v>
      </c>
      <c r="P13" s="16">
        <f t="shared" si="4"/>
        <v>55.67</v>
      </c>
      <c r="Q13" s="16">
        <f t="shared" si="5"/>
        <v>70</v>
      </c>
      <c r="R13" s="16">
        <f t="shared" si="5"/>
        <v>125.67</v>
      </c>
    </row>
    <row r="14" spans="1:18" s="3" customFormat="1" x14ac:dyDescent="0.2">
      <c r="A14" s="10"/>
      <c r="B14" s="22" t="s">
        <v>233</v>
      </c>
      <c r="C14" s="15"/>
      <c r="D14" s="30">
        <f t="shared" si="2"/>
        <v>75</v>
      </c>
      <c r="E14" s="30">
        <f t="shared" si="3"/>
        <v>125</v>
      </c>
      <c r="F14" s="30">
        <f t="shared" si="3"/>
        <v>200</v>
      </c>
      <c r="G14" s="16">
        <v>16</v>
      </c>
      <c r="H14" s="16">
        <v>44</v>
      </c>
      <c r="I14" s="16">
        <v>60</v>
      </c>
      <c r="J14" s="16">
        <v>59</v>
      </c>
      <c r="K14" s="16">
        <v>81</v>
      </c>
      <c r="L14" s="16">
        <v>140</v>
      </c>
      <c r="M14" s="16">
        <v>27.599999999999998</v>
      </c>
      <c r="N14" s="16">
        <v>31.88999999999999</v>
      </c>
      <c r="O14" s="16">
        <v>59.489999999999981</v>
      </c>
      <c r="P14" s="16">
        <f t="shared" si="4"/>
        <v>43.599999999999994</v>
      </c>
      <c r="Q14" s="16">
        <f t="shared" si="5"/>
        <v>75.889999999999986</v>
      </c>
      <c r="R14" s="16">
        <f t="shared" si="5"/>
        <v>119.48999999999998</v>
      </c>
    </row>
    <row r="15" spans="1:18" s="3" customFormat="1" x14ac:dyDescent="0.2">
      <c r="A15" s="10"/>
      <c r="B15" s="22" t="s">
        <v>312</v>
      </c>
      <c r="C15" s="15"/>
      <c r="D15" s="30">
        <f t="shared" si="2"/>
        <v>4</v>
      </c>
      <c r="E15" s="30">
        <f t="shared" si="3"/>
        <v>5</v>
      </c>
      <c r="F15" s="30">
        <f t="shared" si="3"/>
        <v>9</v>
      </c>
      <c r="G15" s="16"/>
      <c r="H15" s="16"/>
      <c r="I15" s="16"/>
      <c r="J15" s="16">
        <v>4</v>
      </c>
      <c r="K15" s="16">
        <v>5</v>
      </c>
      <c r="L15" s="16">
        <v>9</v>
      </c>
      <c r="M15" s="16">
        <v>0</v>
      </c>
      <c r="N15" s="16">
        <v>0.75</v>
      </c>
      <c r="O15" s="16">
        <v>0.75</v>
      </c>
      <c r="P15" s="16">
        <f t="shared" si="4"/>
        <v>0</v>
      </c>
      <c r="Q15" s="16">
        <f t="shared" si="5"/>
        <v>0.75</v>
      </c>
      <c r="R15" s="16">
        <f t="shared" si="5"/>
        <v>0.75</v>
      </c>
    </row>
    <row r="16" spans="1:18" s="3" customFormat="1" x14ac:dyDescent="0.2">
      <c r="A16" s="10"/>
      <c r="B16" s="22" t="s">
        <v>309</v>
      </c>
      <c r="C16" s="15"/>
      <c r="D16" s="30">
        <f t="shared" si="2"/>
        <v>59</v>
      </c>
      <c r="E16" s="30">
        <f t="shared" si="3"/>
        <v>8</v>
      </c>
      <c r="F16" s="30">
        <f t="shared" si="3"/>
        <v>67</v>
      </c>
      <c r="G16" s="16">
        <v>53</v>
      </c>
      <c r="H16" s="16">
        <v>8</v>
      </c>
      <c r="I16" s="16">
        <v>61</v>
      </c>
      <c r="J16" s="16">
        <v>6</v>
      </c>
      <c r="K16" s="16"/>
      <c r="L16" s="16">
        <v>6</v>
      </c>
      <c r="M16" s="16">
        <v>4.17</v>
      </c>
      <c r="N16" s="16"/>
      <c r="O16" s="16">
        <v>4.17</v>
      </c>
      <c r="P16" s="16">
        <f t="shared" si="4"/>
        <v>57.17</v>
      </c>
      <c r="Q16" s="16">
        <f t="shared" si="5"/>
        <v>8</v>
      </c>
      <c r="R16" s="16">
        <f t="shared" si="5"/>
        <v>65.17</v>
      </c>
    </row>
    <row r="17" spans="1:18" x14ac:dyDescent="0.2">
      <c r="A17" s="12" t="s">
        <v>291</v>
      </c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8" t="s">
        <v>290</v>
      </c>
      <c r="B18" s="19"/>
      <c r="C18" s="19"/>
      <c r="D18" s="17">
        <f t="shared" ref="D18:D56" si="6">G18+J18</f>
        <v>1113</v>
      </c>
      <c r="E18" s="17">
        <f t="shared" ref="E18:E56" si="7">H18+K18</f>
        <v>1108</v>
      </c>
      <c r="F18" s="17">
        <f t="shared" ref="F18:F56" si="8">I18+L18</f>
        <v>2221</v>
      </c>
      <c r="G18" s="17">
        <v>1008</v>
      </c>
      <c r="H18" s="17">
        <v>1003</v>
      </c>
      <c r="I18" s="17">
        <v>2011</v>
      </c>
      <c r="J18" s="17">
        <v>105</v>
      </c>
      <c r="K18" s="17">
        <v>105</v>
      </c>
      <c r="L18" s="17">
        <v>210</v>
      </c>
      <c r="M18" s="17">
        <v>67.020000000000039</v>
      </c>
      <c r="N18" s="17">
        <v>58.460000000000022</v>
      </c>
      <c r="O18" s="17">
        <v>125.48000000000002</v>
      </c>
      <c r="P18" s="17">
        <f t="shared" ref="P18:P56" si="9">G18+M18</f>
        <v>1075.02</v>
      </c>
      <c r="Q18" s="17">
        <f t="shared" ref="Q18:Q56" si="10">H18+N18</f>
        <v>1061.46</v>
      </c>
      <c r="R18" s="17">
        <f t="shared" ref="R18:R56" si="11">I18+O18</f>
        <v>2136.48</v>
      </c>
    </row>
    <row r="19" spans="1:18" x14ac:dyDescent="0.2">
      <c r="A19" s="13">
        <v>5</v>
      </c>
      <c r="B19" s="15"/>
      <c r="C19" s="15"/>
      <c r="D19" s="16">
        <f t="shared" si="6"/>
        <v>1113</v>
      </c>
      <c r="E19" s="16">
        <f t="shared" si="7"/>
        <v>1108</v>
      </c>
      <c r="F19" s="16">
        <f t="shared" si="8"/>
        <v>2221</v>
      </c>
      <c r="G19" s="16">
        <v>1008</v>
      </c>
      <c r="H19" s="16">
        <v>1003</v>
      </c>
      <c r="I19" s="16">
        <v>2011</v>
      </c>
      <c r="J19" s="16">
        <v>105</v>
      </c>
      <c r="K19" s="16">
        <v>105</v>
      </c>
      <c r="L19" s="16">
        <v>210</v>
      </c>
      <c r="M19" s="16">
        <v>67.020000000000039</v>
      </c>
      <c r="N19" s="16">
        <v>58.460000000000022</v>
      </c>
      <c r="O19" s="16">
        <v>125.48000000000002</v>
      </c>
      <c r="P19" s="16">
        <f t="shared" si="9"/>
        <v>1075.02</v>
      </c>
      <c r="Q19" s="16">
        <f t="shared" si="10"/>
        <v>1061.46</v>
      </c>
      <c r="R19" s="16">
        <f t="shared" si="11"/>
        <v>2136.48</v>
      </c>
    </row>
    <row r="20" spans="1:18" x14ac:dyDescent="0.2">
      <c r="A20" s="23" t="s">
        <v>3</v>
      </c>
      <c r="B20" s="19"/>
      <c r="C20" s="19"/>
      <c r="D20" s="17">
        <f t="shared" si="6"/>
        <v>1113</v>
      </c>
      <c r="E20" s="17">
        <f t="shared" si="7"/>
        <v>1108</v>
      </c>
      <c r="F20" s="17">
        <f t="shared" si="8"/>
        <v>2221</v>
      </c>
      <c r="G20" s="17">
        <v>1008</v>
      </c>
      <c r="H20" s="17">
        <v>1003</v>
      </c>
      <c r="I20" s="17">
        <v>2011</v>
      </c>
      <c r="J20" s="17">
        <v>105</v>
      </c>
      <c r="K20" s="17">
        <v>105</v>
      </c>
      <c r="L20" s="17">
        <v>210</v>
      </c>
      <c r="M20" s="17">
        <v>67.020000000000039</v>
      </c>
      <c r="N20" s="17">
        <v>58.460000000000022</v>
      </c>
      <c r="O20" s="17">
        <v>125.48000000000002</v>
      </c>
      <c r="P20" s="17">
        <f t="shared" si="9"/>
        <v>1075.02</v>
      </c>
      <c r="Q20" s="17">
        <f t="shared" si="10"/>
        <v>1061.46</v>
      </c>
      <c r="R20" s="17">
        <f t="shared" si="11"/>
        <v>2136.48</v>
      </c>
    </row>
    <row r="21" spans="1:18" x14ac:dyDescent="0.2">
      <c r="A21" s="24">
        <v>52.010100000000001</v>
      </c>
      <c r="B21" s="20" t="s">
        <v>4</v>
      </c>
      <c r="C21" s="14" t="s">
        <v>5</v>
      </c>
      <c r="D21" s="25">
        <f t="shared" si="6"/>
        <v>115</v>
      </c>
      <c r="E21" s="25">
        <f t="shared" si="7"/>
        <v>92</v>
      </c>
      <c r="F21" s="25">
        <f t="shared" si="8"/>
        <v>207</v>
      </c>
      <c r="G21" s="16">
        <v>106</v>
      </c>
      <c r="H21" s="16">
        <v>88</v>
      </c>
      <c r="I21" s="16">
        <v>194</v>
      </c>
      <c r="J21" s="16">
        <v>9</v>
      </c>
      <c r="K21" s="16">
        <v>4</v>
      </c>
      <c r="L21" s="16">
        <v>13</v>
      </c>
      <c r="M21" s="16">
        <v>6.76</v>
      </c>
      <c r="N21" s="16">
        <v>2.5</v>
      </c>
      <c r="O21" s="16">
        <v>9.26</v>
      </c>
      <c r="P21" s="16">
        <f t="shared" si="9"/>
        <v>112.76</v>
      </c>
      <c r="Q21" s="16">
        <f t="shared" si="10"/>
        <v>90.5</v>
      </c>
      <c r="R21" s="16">
        <f t="shared" si="11"/>
        <v>203.26</v>
      </c>
    </row>
    <row r="22" spans="1:18" x14ac:dyDescent="0.2">
      <c r="A22" s="24">
        <v>52.020499999999998</v>
      </c>
      <c r="B22" s="20" t="s">
        <v>8</v>
      </c>
      <c r="C22" s="14" t="s">
        <v>9</v>
      </c>
      <c r="D22" s="25">
        <f t="shared" si="6"/>
        <v>23</v>
      </c>
      <c r="E22" s="25">
        <f t="shared" si="7"/>
        <v>23</v>
      </c>
      <c r="F22" s="25">
        <f t="shared" si="8"/>
        <v>46</v>
      </c>
      <c r="G22" s="16">
        <v>21</v>
      </c>
      <c r="H22" s="16">
        <v>23</v>
      </c>
      <c r="I22" s="16">
        <v>44</v>
      </c>
      <c r="J22" s="16">
        <v>2</v>
      </c>
      <c r="K22" s="16"/>
      <c r="L22" s="16">
        <v>2</v>
      </c>
      <c r="M22" s="16">
        <v>1</v>
      </c>
      <c r="N22" s="16"/>
      <c r="O22" s="16">
        <v>1</v>
      </c>
      <c r="P22" s="16">
        <f t="shared" si="9"/>
        <v>22</v>
      </c>
      <c r="Q22" s="16">
        <f t="shared" si="10"/>
        <v>23</v>
      </c>
      <c r="R22" s="16">
        <f t="shared" si="11"/>
        <v>45</v>
      </c>
    </row>
    <row r="23" spans="1:18" x14ac:dyDescent="0.2">
      <c r="A23" s="24">
        <v>52.020499999999998</v>
      </c>
      <c r="B23" s="20" t="s">
        <v>6</v>
      </c>
      <c r="C23" s="14" t="s">
        <v>7</v>
      </c>
      <c r="D23" s="25">
        <f t="shared" si="6"/>
        <v>10</v>
      </c>
      <c r="E23" s="25">
        <f t="shared" si="7"/>
        <v>8</v>
      </c>
      <c r="F23" s="25">
        <f t="shared" si="8"/>
        <v>18</v>
      </c>
      <c r="G23" s="16">
        <v>8</v>
      </c>
      <c r="H23" s="16">
        <v>7</v>
      </c>
      <c r="I23" s="16">
        <v>15</v>
      </c>
      <c r="J23" s="16">
        <v>2</v>
      </c>
      <c r="K23" s="16">
        <v>1</v>
      </c>
      <c r="L23" s="16">
        <v>3</v>
      </c>
      <c r="M23" s="16">
        <v>1.17</v>
      </c>
      <c r="N23" s="16">
        <v>0.25</v>
      </c>
      <c r="O23" s="16">
        <v>1.42</v>
      </c>
      <c r="P23" s="16">
        <f t="shared" si="9"/>
        <v>9.17</v>
      </c>
      <c r="Q23" s="16">
        <f t="shared" si="10"/>
        <v>7.25</v>
      </c>
      <c r="R23" s="16">
        <f t="shared" si="11"/>
        <v>16.420000000000002</v>
      </c>
    </row>
    <row r="24" spans="1:18" x14ac:dyDescent="0.2">
      <c r="A24" s="24">
        <v>52.030099999999997</v>
      </c>
      <c r="B24" s="20" t="s">
        <v>10</v>
      </c>
      <c r="C24" s="14" t="s">
        <v>11</v>
      </c>
      <c r="D24" s="25">
        <f t="shared" si="6"/>
        <v>430</v>
      </c>
      <c r="E24" s="25">
        <f t="shared" si="7"/>
        <v>428</v>
      </c>
      <c r="F24" s="25">
        <f t="shared" si="8"/>
        <v>858</v>
      </c>
      <c r="G24" s="16">
        <v>395</v>
      </c>
      <c r="H24" s="16">
        <v>384</v>
      </c>
      <c r="I24" s="16">
        <v>779</v>
      </c>
      <c r="J24" s="16">
        <v>35</v>
      </c>
      <c r="K24" s="16">
        <v>44</v>
      </c>
      <c r="L24" s="16">
        <v>79</v>
      </c>
      <c r="M24" s="16">
        <v>21.520000000000003</v>
      </c>
      <c r="N24" s="16">
        <v>24.260000000000005</v>
      </c>
      <c r="O24" s="16">
        <v>45.780000000000008</v>
      </c>
      <c r="P24" s="16">
        <f t="shared" si="9"/>
        <v>416.52</v>
      </c>
      <c r="Q24" s="16">
        <f t="shared" si="10"/>
        <v>408.26</v>
      </c>
      <c r="R24" s="16">
        <f t="shared" si="11"/>
        <v>824.78</v>
      </c>
    </row>
    <row r="25" spans="1:18" x14ac:dyDescent="0.2">
      <c r="A25" s="24">
        <v>52.080100000000002</v>
      </c>
      <c r="B25" s="20" t="s">
        <v>16</v>
      </c>
      <c r="C25" s="14" t="s">
        <v>17</v>
      </c>
      <c r="D25" s="25">
        <f t="shared" si="6"/>
        <v>150</v>
      </c>
      <c r="E25" s="25">
        <f t="shared" si="7"/>
        <v>70</v>
      </c>
      <c r="F25" s="25">
        <f t="shared" si="8"/>
        <v>220</v>
      </c>
      <c r="G25" s="16">
        <v>138</v>
      </c>
      <c r="H25" s="16">
        <v>64</v>
      </c>
      <c r="I25" s="16">
        <v>202</v>
      </c>
      <c r="J25" s="16">
        <v>12</v>
      </c>
      <c r="K25" s="16">
        <v>6</v>
      </c>
      <c r="L25" s="16">
        <v>18</v>
      </c>
      <c r="M25" s="16">
        <v>7.43</v>
      </c>
      <c r="N25" s="16">
        <v>4.26</v>
      </c>
      <c r="O25" s="16">
        <v>11.69</v>
      </c>
      <c r="P25" s="16">
        <f t="shared" si="9"/>
        <v>145.43</v>
      </c>
      <c r="Q25" s="16">
        <f t="shared" si="10"/>
        <v>68.260000000000005</v>
      </c>
      <c r="R25" s="16">
        <f t="shared" si="11"/>
        <v>213.69</v>
      </c>
    </row>
    <row r="26" spans="1:18" x14ac:dyDescent="0.2">
      <c r="A26" s="24">
        <v>52.100099999999998</v>
      </c>
      <c r="B26" s="20" t="s">
        <v>18</v>
      </c>
      <c r="C26" s="14" t="s">
        <v>19</v>
      </c>
      <c r="D26" s="25">
        <f t="shared" si="6"/>
        <v>42</v>
      </c>
      <c r="E26" s="25">
        <f t="shared" si="7"/>
        <v>69</v>
      </c>
      <c r="F26" s="25">
        <f t="shared" si="8"/>
        <v>111</v>
      </c>
      <c r="G26" s="16">
        <v>40</v>
      </c>
      <c r="H26" s="16">
        <v>63</v>
      </c>
      <c r="I26" s="16">
        <v>103</v>
      </c>
      <c r="J26" s="16">
        <v>2</v>
      </c>
      <c r="K26" s="16">
        <v>6</v>
      </c>
      <c r="L26" s="16">
        <v>8</v>
      </c>
      <c r="M26" s="16">
        <v>1.25</v>
      </c>
      <c r="N26" s="16">
        <v>3.67</v>
      </c>
      <c r="O26" s="16">
        <v>4.92</v>
      </c>
      <c r="P26" s="16">
        <f t="shared" si="9"/>
        <v>41.25</v>
      </c>
      <c r="Q26" s="16">
        <f t="shared" si="10"/>
        <v>66.67</v>
      </c>
      <c r="R26" s="16">
        <f t="shared" si="11"/>
        <v>107.92</v>
      </c>
    </row>
    <row r="27" spans="1:18" x14ac:dyDescent="0.2">
      <c r="A27" s="24">
        <v>52.100099999999998</v>
      </c>
      <c r="B27" s="20" t="s">
        <v>20</v>
      </c>
      <c r="C27" s="14" t="s">
        <v>21</v>
      </c>
      <c r="D27" s="25">
        <f t="shared" si="6"/>
        <v>13</v>
      </c>
      <c r="E27" s="25">
        <f t="shared" si="7"/>
        <v>32</v>
      </c>
      <c r="F27" s="25">
        <f t="shared" si="8"/>
        <v>45</v>
      </c>
      <c r="G27" s="16">
        <v>10</v>
      </c>
      <c r="H27" s="16">
        <v>28</v>
      </c>
      <c r="I27" s="16">
        <v>38</v>
      </c>
      <c r="J27" s="16">
        <v>3</v>
      </c>
      <c r="K27" s="16">
        <v>4</v>
      </c>
      <c r="L27" s="16">
        <v>7</v>
      </c>
      <c r="M27" s="16">
        <v>1.5</v>
      </c>
      <c r="N27" s="16">
        <v>2.59</v>
      </c>
      <c r="O27" s="16">
        <v>4.09</v>
      </c>
      <c r="P27" s="16">
        <f t="shared" si="9"/>
        <v>11.5</v>
      </c>
      <c r="Q27" s="16">
        <f t="shared" si="10"/>
        <v>30.59</v>
      </c>
      <c r="R27" s="16">
        <f t="shared" si="11"/>
        <v>42.09</v>
      </c>
    </row>
    <row r="28" spans="1:18" x14ac:dyDescent="0.2">
      <c r="A28" s="24">
        <v>52.140099999999997</v>
      </c>
      <c r="B28" s="20" t="s">
        <v>28</v>
      </c>
      <c r="C28" s="14" t="s">
        <v>29</v>
      </c>
      <c r="D28" s="25">
        <f t="shared" si="6"/>
        <v>62</v>
      </c>
      <c r="E28" s="25">
        <f t="shared" si="7"/>
        <v>68</v>
      </c>
      <c r="F28" s="25">
        <f t="shared" si="8"/>
        <v>130</v>
      </c>
      <c r="G28" s="16">
        <v>53</v>
      </c>
      <c r="H28" s="16">
        <v>61</v>
      </c>
      <c r="I28" s="16">
        <v>114</v>
      </c>
      <c r="J28" s="16">
        <v>9</v>
      </c>
      <c r="K28" s="16">
        <v>7</v>
      </c>
      <c r="L28" s="16">
        <v>16</v>
      </c>
      <c r="M28" s="16">
        <v>7.1</v>
      </c>
      <c r="N28" s="16">
        <v>4.76</v>
      </c>
      <c r="O28" s="16">
        <v>11.86</v>
      </c>
      <c r="P28" s="16">
        <f t="shared" si="9"/>
        <v>60.1</v>
      </c>
      <c r="Q28" s="16">
        <f t="shared" si="10"/>
        <v>65.760000000000005</v>
      </c>
      <c r="R28" s="16">
        <f t="shared" si="11"/>
        <v>125.86</v>
      </c>
    </row>
    <row r="29" spans="1:18" x14ac:dyDescent="0.2">
      <c r="A29" s="24">
        <v>52.140099999999997</v>
      </c>
      <c r="B29" s="20" t="s">
        <v>26</v>
      </c>
      <c r="C29" s="14" t="s">
        <v>27</v>
      </c>
      <c r="D29" s="25">
        <f t="shared" si="6"/>
        <v>61</v>
      </c>
      <c r="E29" s="25">
        <f t="shared" si="7"/>
        <v>149</v>
      </c>
      <c r="F29" s="25">
        <f t="shared" si="8"/>
        <v>210</v>
      </c>
      <c r="G29" s="16">
        <v>56</v>
      </c>
      <c r="H29" s="16">
        <v>136</v>
      </c>
      <c r="I29" s="16">
        <v>192</v>
      </c>
      <c r="J29" s="16">
        <v>5</v>
      </c>
      <c r="K29" s="16">
        <v>13</v>
      </c>
      <c r="L29" s="16">
        <v>18</v>
      </c>
      <c r="M29" s="16">
        <v>3.76</v>
      </c>
      <c r="N29" s="16">
        <v>6.17</v>
      </c>
      <c r="O29" s="16">
        <v>9.93</v>
      </c>
      <c r="P29" s="16">
        <f t="shared" si="9"/>
        <v>59.76</v>
      </c>
      <c r="Q29" s="16">
        <f t="shared" si="10"/>
        <v>142.16999999999999</v>
      </c>
      <c r="R29" s="16">
        <f t="shared" si="11"/>
        <v>201.93</v>
      </c>
    </row>
    <row r="30" spans="1:18" x14ac:dyDescent="0.2">
      <c r="A30" s="24">
        <v>52.020400000000002</v>
      </c>
      <c r="B30" s="20" t="s">
        <v>249</v>
      </c>
      <c r="C30" s="14" t="s">
        <v>250</v>
      </c>
      <c r="D30" s="25">
        <f t="shared" si="6"/>
        <v>27</v>
      </c>
      <c r="E30" s="25">
        <f t="shared" si="7"/>
        <v>51</v>
      </c>
      <c r="F30" s="25">
        <f t="shared" si="8"/>
        <v>78</v>
      </c>
      <c r="G30" s="16">
        <v>26</v>
      </c>
      <c r="H30" s="16">
        <v>47</v>
      </c>
      <c r="I30" s="16">
        <v>73</v>
      </c>
      <c r="J30" s="16">
        <v>1</v>
      </c>
      <c r="K30" s="16">
        <v>4</v>
      </c>
      <c r="L30" s="16">
        <v>5</v>
      </c>
      <c r="M30" s="16">
        <v>0.25</v>
      </c>
      <c r="N30" s="16">
        <v>1.5</v>
      </c>
      <c r="O30" s="16">
        <v>1.75</v>
      </c>
      <c r="P30" s="16">
        <f t="shared" si="9"/>
        <v>26.25</v>
      </c>
      <c r="Q30" s="16">
        <f t="shared" si="10"/>
        <v>48.5</v>
      </c>
      <c r="R30" s="16">
        <f t="shared" si="11"/>
        <v>74.75</v>
      </c>
    </row>
    <row r="31" spans="1:18" x14ac:dyDescent="0.2">
      <c r="A31" s="24">
        <v>52.120100000000001</v>
      </c>
      <c r="B31" s="20" t="s">
        <v>22</v>
      </c>
      <c r="C31" s="14" t="s">
        <v>23</v>
      </c>
      <c r="D31" s="25">
        <f t="shared" si="6"/>
        <v>109</v>
      </c>
      <c r="E31" s="25">
        <f t="shared" si="7"/>
        <v>29</v>
      </c>
      <c r="F31" s="25">
        <f t="shared" si="8"/>
        <v>138</v>
      </c>
      <c r="G31" s="16">
        <v>90</v>
      </c>
      <c r="H31" s="16">
        <v>21</v>
      </c>
      <c r="I31" s="16">
        <v>111</v>
      </c>
      <c r="J31" s="16">
        <v>19</v>
      </c>
      <c r="K31" s="16">
        <v>8</v>
      </c>
      <c r="L31" s="16">
        <v>27</v>
      </c>
      <c r="M31" s="16">
        <v>11.69</v>
      </c>
      <c r="N31" s="16">
        <v>4</v>
      </c>
      <c r="O31" s="16">
        <v>15.69</v>
      </c>
      <c r="P31" s="16">
        <f t="shared" si="9"/>
        <v>101.69</v>
      </c>
      <c r="Q31" s="16">
        <f t="shared" si="10"/>
        <v>25</v>
      </c>
      <c r="R31" s="16">
        <f t="shared" si="11"/>
        <v>126.69</v>
      </c>
    </row>
    <row r="32" spans="1:18" x14ac:dyDescent="0.2">
      <c r="A32" s="24">
        <v>52.060099999999998</v>
      </c>
      <c r="B32" s="20" t="s">
        <v>14</v>
      </c>
      <c r="C32" s="14" t="s">
        <v>15</v>
      </c>
      <c r="D32" s="25">
        <f t="shared" si="6"/>
        <v>26</v>
      </c>
      <c r="E32" s="25">
        <f t="shared" si="7"/>
        <v>14</v>
      </c>
      <c r="F32" s="25">
        <f t="shared" si="8"/>
        <v>40</v>
      </c>
      <c r="G32" s="16">
        <v>26</v>
      </c>
      <c r="H32" s="16">
        <v>14</v>
      </c>
      <c r="I32" s="16">
        <v>40</v>
      </c>
      <c r="J32" s="16"/>
      <c r="K32" s="16"/>
      <c r="L32" s="16"/>
      <c r="M32" s="16"/>
      <c r="N32" s="16"/>
      <c r="O32" s="16"/>
      <c r="P32" s="16">
        <f t="shared" si="9"/>
        <v>26</v>
      </c>
      <c r="Q32" s="16">
        <f t="shared" si="10"/>
        <v>14</v>
      </c>
      <c r="R32" s="16">
        <f t="shared" si="11"/>
        <v>40</v>
      </c>
    </row>
    <row r="33" spans="1:18" x14ac:dyDescent="0.2">
      <c r="A33" s="24">
        <v>52.130200000000002</v>
      </c>
      <c r="B33" s="20" t="s">
        <v>251</v>
      </c>
      <c r="C33" s="14" t="s">
        <v>252</v>
      </c>
      <c r="D33" s="25">
        <f t="shared" si="6"/>
        <v>6</v>
      </c>
      <c r="E33" s="25">
        <f t="shared" si="7"/>
        <v>2</v>
      </c>
      <c r="F33" s="25">
        <f t="shared" si="8"/>
        <v>8</v>
      </c>
      <c r="G33" s="16">
        <v>6</v>
      </c>
      <c r="H33" s="16">
        <v>2</v>
      </c>
      <c r="I33" s="16">
        <v>8</v>
      </c>
      <c r="J33" s="16"/>
      <c r="K33" s="16"/>
      <c r="L33" s="16"/>
      <c r="M33" s="16"/>
      <c r="N33" s="16"/>
      <c r="O33" s="16"/>
      <c r="P33" s="16">
        <f t="shared" si="9"/>
        <v>6</v>
      </c>
      <c r="Q33" s="16">
        <f t="shared" si="10"/>
        <v>2</v>
      </c>
      <c r="R33" s="16">
        <f t="shared" si="11"/>
        <v>8</v>
      </c>
    </row>
    <row r="34" spans="1:18" x14ac:dyDescent="0.2">
      <c r="A34" s="24">
        <v>52.130200000000002</v>
      </c>
      <c r="B34" s="20" t="s">
        <v>24</v>
      </c>
      <c r="C34" s="14" t="s">
        <v>25</v>
      </c>
      <c r="D34" s="25">
        <f t="shared" si="6"/>
        <v>6</v>
      </c>
      <c r="E34" s="25">
        <f t="shared" si="7"/>
        <v>5</v>
      </c>
      <c r="F34" s="25">
        <f t="shared" si="8"/>
        <v>11</v>
      </c>
      <c r="G34" s="16">
        <v>4</v>
      </c>
      <c r="H34" s="16">
        <v>5</v>
      </c>
      <c r="I34" s="16">
        <v>9</v>
      </c>
      <c r="J34" s="16">
        <v>2</v>
      </c>
      <c r="K34" s="16"/>
      <c r="L34" s="16">
        <v>2</v>
      </c>
      <c r="M34" s="16">
        <v>1.67</v>
      </c>
      <c r="N34" s="16"/>
      <c r="O34" s="16">
        <v>1.67</v>
      </c>
      <c r="P34" s="16">
        <f t="shared" si="9"/>
        <v>5.67</v>
      </c>
      <c r="Q34" s="16">
        <f t="shared" si="10"/>
        <v>5</v>
      </c>
      <c r="R34" s="16">
        <f t="shared" si="11"/>
        <v>10.67</v>
      </c>
    </row>
    <row r="35" spans="1:18" x14ac:dyDescent="0.2">
      <c r="A35" s="24">
        <v>52.040199999999999</v>
      </c>
      <c r="B35" s="20" t="s">
        <v>12</v>
      </c>
      <c r="C35" s="14" t="s">
        <v>13</v>
      </c>
      <c r="D35" s="25">
        <f t="shared" si="6"/>
        <v>33</v>
      </c>
      <c r="E35" s="25">
        <f t="shared" si="7"/>
        <v>68</v>
      </c>
      <c r="F35" s="25">
        <f t="shared" si="8"/>
        <v>101</v>
      </c>
      <c r="G35" s="16">
        <v>29</v>
      </c>
      <c r="H35" s="16">
        <v>60</v>
      </c>
      <c r="I35" s="16">
        <v>89</v>
      </c>
      <c r="J35" s="16">
        <v>4</v>
      </c>
      <c r="K35" s="16">
        <v>8</v>
      </c>
      <c r="L35" s="16">
        <v>12</v>
      </c>
      <c r="M35" s="16">
        <v>1.92</v>
      </c>
      <c r="N35" s="16">
        <v>4.5</v>
      </c>
      <c r="O35" s="16">
        <v>6.42</v>
      </c>
      <c r="P35" s="16">
        <f t="shared" si="9"/>
        <v>30.92</v>
      </c>
      <c r="Q35" s="16">
        <f t="shared" si="10"/>
        <v>64.5</v>
      </c>
      <c r="R35" s="16">
        <f t="shared" si="11"/>
        <v>95.42</v>
      </c>
    </row>
    <row r="36" spans="1:18" x14ac:dyDescent="0.2">
      <c r="A36" s="12" t="s">
        <v>292</v>
      </c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18" t="s">
        <v>290</v>
      </c>
      <c r="B37" s="19"/>
      <c r="C37" s="19"/>
      <c r="D37" s="17">
        <f t="shared" si="6"/>
        <v>125</v>
      </c>
      <c r="E37" s="17">
        <f t="shared" si="7"/>
        <v>171</v>
      </c>
      <c r="F37" s="17">
        <f t="shared" si="8"/>
        <v>296</v>
      </c>
      <c r="G37" s="17">
        <v>119</v>
      </c>
      <c r="H37" s="17">
        <v>158</v>
      </c>
      <c r="I37" s="17">
        <v>277</v>
      </c>
      <c r="J37" s="17">
        <v>6</v>
      </c>
      <c r="K37" s="17">
        <v>13</v>
      </c>
      <c r="L37" s="17">
        <v>19</v>
      </c>
      <c r="M37" s="17">
        <v>4.01</v>
      </c>
      <c r="N37" s="17">
        <v>8.43</v>
      </c>
      <c r="O37" s="17">
        <v>12.44</v>
      </c>
      <c r="P37" s="17">
        <f t="shared" si="9"/>
        <v>123.01</v>
      </c>
      <c r="Q37" s="17">
        <f t="shared" si="10"/>
        <v>166.43</v>
      </c>
      <c r="R37" s="17">
        <f t="shared" si="11"/>
        <v>289.44</v>
      </c>
    </row>
    <row r="38" spans="1:18" x14ac:dyDescent="0.2">
      <c r="A38" s="13">
        <v>5</v>
      </c>
      <c r="B38" s="15"/>
      <c r="C38" s="15"/>
      <c r="D38" s="16">
        <f t="shared" si="6"/>
        <v>125</v>
      </c>
      <c r="E38" s="16">
        <f t="shared" si="7"/>
        <v>171</v>
      </c>
      <c r="F38" s="16">
        <f t="shared" si="8"/>
        <v>296</v>
      </c>
      <c r="G38" s="16">
        <v>119</v>
      </c>
      <c r="H38" s="16">
        <v>158</v>
      </c>
      <c r="I38" s="16">
        <v>277</v>
      </c>
      <c r="J38" s="16">
        <v>6</v>
      </c>
      <c r="K38" s="16">
        <v>13</v>
      </c>
      <c r="L38" s="16">
        <v>19</v>
      </c>
      <c r="M38" s="16">
        <v>4.01</v>
      </c>
      <c r="N38" s="16">
        <v>8.43</v>
      </c>
      <c r="O38" s="16">
        <v>12.44</v>
      </c>
      <c r="P38" s="16">
        <f t="shared" si="9"/>
        <v>123.01</v>
      </c>
      <c r="Q38" s="16">
        <f t="shared" si="10"/>
        <v>166.43</v>
      </c>
      <c r="R38" s="16">
        <f t="shared" si="11"/>
        <v>289.44</v>
      </c>
    </row>
    <row r="39" spans="1:18" x14ac:dyDescent="0.2">
      <c r="A39" s="23" t="s">
        <v>3</v>
      </c>
      <c r="B39" s="19"/>
      <c r="C39" s="19"/>
      <c r="D39" s="17">
        <f t="shared" si="6"/>
        <v>125</v>
      </c>
      <c r="E39" s="17">
        <f t="shared" si="7"/>
        <v>171</v>
      </c>
      <c r="F39" s="17">
        <f t="shared" si="8"/>
        <v>296</v>
      </c>
      <c r="G39" s="17">
        <v>119</v>
      </c>
      <c r="H39" s="17">
        <v>158</v>
      </c>
      <c r="I39" s="17">
        <v>277</v>
      </c>
      <c r="J39" s="17">
        <v>6</v>
      </c>
      <c r="K39" s="17">
        <v>13</v>
      </c>
      <c r="L39" s="17">
        <v>19</v>
      </c>
      <c r="M39" s="17">
        <v>4.01</v>
      </c>
      <c r="N39" s="17">
        <v>8.43</v>
      </c>
      <c r="O39" s="17">
        <v>12.44</v>
      </c>
      <c r="P39" s="17">
        <f t="shared" si="9"/>
        <v>123.01</v>
      </c>
      <c r="Q39" s="17">
        <f t="shared" si="10"/>
        <v>166.43</v>
      </c>
      <c r="R39" s="17">
        <f t="shared" si="11"/>
        <v>289.44</v>
      </c>
    </row>
    <row r="40" spans="1:18" x14ac:dyDescent="0.2">
      <c r="A40" s="24">
        <v>4.0400999999999998</v>
      </c>
      <c r="B40" s="20" t="s">
        <v>30</v>
      </c>
      <c r="C40" s="14" t="s">
        <v>31</v>
      </c>
      <c r="D40" s="25">
        <f t="shared" si="6"/>
        <v>125</v>
      </c>
      <c r="E40" s="25">
        <f t="shared" si="7"/>
        <v>171</v>
      </c>
      <c r="F40" s="25">
        <f t="shared" si="8"/>
        <v>296</v>
      </c>
      <c r="G40" s="16">
        <v>119</v>
      </c>
      <c r="H40" s="16">
        <v>158</v>
      </c>
      <c r="I40" s="16">
        <v>277</v>
      </c>
      <c r="J40" s="16">
        <v>6</v>
      </c>
      <c r="K40" s="16">
        <v>13</v>
      </c>
      <c r="L40" s="16">
        <v>19</v>
      </c>
      <c r="M40" s="16">
        <v>4.01</v>
      </c>
      <c r="N40" s="16">
        <v>8.43</v>
      </c>
      <c r="O40" s="16">
        <v>12.44</v>
      </c>
      <c r="P40" s="16">
        <f t="shared" si="9"/>
        <v>123.01</v>
      </c>
      <c r="Q40" s="16">
        <f t="shared" si="10"/>
        <v>166.43</v>
      </c>
      <c r="R40" s="16">
        <f t="shared" si="11"/>
        <v>289.44</v>
      </c>
    </row>
    <row r="41" spans="1:18" x14ac:dyDescent="0.2">
      <c r="A41" s="12" t="s">
        <v>293</v>
      </c>
      <c r="B41" s="10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x14ac:dyDescent="0.2">
      <c r="A42" s="18" t="s">
        <v>290</v>
      </c>
      <c r="B42" s="19"/>
      <c r="C42" s="19"/>
      <c r="D42" s="17">
        <f t="shared" si="6"/>
        <v>1217</v>
      </c>
      <c r="E42" s="17">
        <f t="shared" si="7"/>
        <v>1799</v>
      </c>
      <c r="F42" s="17">
        <f t="shared" si="8"/>
        <v>3016</v>
      </c>
      <c r="G42" s="17">
        <v>1096</v>
      </c>
      <c r="H42" s="17">
        <v>1587</v>
      </c>
      <c r="I42" s="17">
        <v>2683</v>
      </c>
      <c r="J42" s="17">
        <v>121</v>
      </c>
      <c r="K42" s="17">
        <v>212</v>
      </c>
      <c r="L42" s="17">
        <v>333</v>
      </c>
      <c r="M42" s="17">
        <v>81.889999999999986</v>
      </c>
      <c r="N42" s="17">
        <v>143.17999999999995</v>
      </c>
      <c r="O42" s="17">
        <v>225.07000000000005</v>
      </c>
      <c r="P42" s="17">
        <f t="shared" si="9"/>
        <v>1177.8899999999999</v>
      </c>
      <c r="Q42" s="17">
        <f t="shared" si="10"/>
        <v>1730.1799999999998</v>
      </c>
      <c r="R42" s="17">
        <f t="shared" si="11"/>
        <v>2908.07</v>
      </c>
    </row>
    <row r="43" spans="1:18" x14ac:dyDescent="0.2">
      <c r="A43" s="13">
        <v>5</v>
      </c>
      <c r="B43" s="15"/>
      <c r="C43" s="15"/>
      <c r="D43" s="16">
        <f t="shared" si="6"/>
        <v>1217</v>
      </c>
      <c r="E43" s="16">
        <f t="shared" si="7"/>
        <v>1799</v>
      </c>
      <c r="F43" s="16">
        <f t="shared" si="8"/>
        <v>3016</v>
      </c>
      <c r="G43" s="16">
        <v>1096</v>
      </c>
      <c r="H43" s="16">
        <v>1587</v>
      </c>
      <c r="I43" s="16">
        <v>2683</v>
      </c>
      <c r="J43" s="16">
        <v>121</v>
      </c>
      <c r="K43" s="16">
        <v>212</v>
      </c>
      <c r="L43" s="16">
        <v>333</v>
      </c>
      <c r="M43" s="16">
        <v>81.889999999999986</v>
      </c>
      <c r="N43" s="16">
        <v>143.17999999999995</v>
      </c>
      <c r="O43" s="16">
        <v>225.07000000000005</v>
      </c>
      <c r="P43" s="16">
        <f t="shared" si="9"/>
        <v>1177.8899999999999</v>
      </c>
      <c r="Q43" s="16">
        <f t="shared" si="10"/>
        <v>1730.1799999999998</v>
      </c>
      <c r="R43" s="16">
        <f t="shared" si="11"/>
        <v>2908.07</v>
      </c>
    </row>
    <row r="44" spans="1:18" x14ac:dyDescent="0.2">
      <c r="A44" s="23" t="s">
        <v>3</v>
      </c>
      <c r="B44" s="19"/>
      <c r="C44" s="19"/>
      <c r="D44" s="17">
        <f t="shared" si="6"/>
        <v>1217</v>
      </c>
      <c r="E44" s="17">
        <f t="shared" si="7"/>
        <v>1799</v>
      </c>
      <c r="F44" s="17">
        <f t="shared" si="8"/>
        <v>3016</v>
      </c>
      <c r="G44" s="17">
        <v>1096</v>
      </c>
      <c r="H44" s="17">
        <v>1587</v>
      </c>
      <c r="I44" s="17">
        <v>2683</v>
      </c>
      <c r="J44" s="17">
        <v>121</v>
      </c>
      <c r="K44" s="17">
        <v>212</v>
      </c>
      <c r="L44" s="17">
        <v>333</v>
      </c>
      <c r="M44" s="17">
        <v>81.889999999999986</v>
      </c>
      <c r="N44" s="17">
        <v>143.17999999999995</v>
      </c>
      <c r="O44" s="17">
        <v>225.07000000000005</v>
      </c>
      <c r="P44" s="17">
        <f t="shared" si="9"/>
        <v>1177.8899999999999</v>
      </c>
      <c r="Q44" s="17">
        <f t="shared" si="10"/>
        <v>1730.1799999999998</v>
      </c>
      <c r="R44" s="17">
        <f t="shared" si="11"/>
        <v>2908.07</v>
      </c>
    </row>
    <row r="45" spans="1:18" x14ac:dyDescent="0.2">
      <c r="A45" s="24">
        <v>3.0104000000000002</v>
      </c>
      <c r="B45" s="20" t="s">
        <v>44</v>
      </c>
      <c r="C45" s="14" t="s">
        <v>45</v>
      </c>
      <c r="D45" s="25">
        <f t="shared" si="6"/>
        <v>139</v>
      </c>
      <c r="E45" s="25">
        <f t="shared" si="7"/>
        <v>220</v>
      </c>
      <c r="F45" s="25">
        <f t="shared" si="8"/>
        <v>359</v>
      </c>
      <c r="G45" s="16">
        <v>126</v>
      </c>
      <c r="H45" s="16">
        <v>211</v>
      </c>
      <c r="I45" s="16">
        <v>337</v>
      </c>
      <c r="J45" s="16">
        <v>13</v>
      </c>
      <c r="K45" s="16">
        <v>9</v>
      </c>
      <c r="L45" s="16">
        <v>22</v>
      </c>
      <c r="M45" s="16">
        <v>9.91</v>
      </c>
      <c r="N45" s="16">
        <v>6.33</v>
      </c>
      <c r="O45" s="16">
        <v>16.240000000000002</v>
      </c>
      <c r="P45" s="16">
        <f t="shared" si="9"/>
        <v>135.91</v>
      </c>
      <c r="Q45" s="16">
        <f t="shared" si="10"/>
        <v>217.33</v>
      </c>
      <c r="R45" s="16">
        <f t="shared" si="11"/>
        <v>353.24</v>
      </c>
    </row>
    <row r="46" spans="1:18" x14ac:dyDescent="0.2">
      <c r="A46" s="24">
        <v>26.010100000000001</v>
      </c>
      <c r="B46" s="20" t="s">
        <v>38</v>
      </c>
      <c r="C46" s="14" t="s">
        <v>39</v>
      </c>
      <c r="D46" s="25">
        <f t="shared" si="6"/>
        <v>375</v>
      </c>
      <c r="E46" s="25">
        <f t="shared" si="7"/>
        <v>550</v>
      </c>
      <c r="F46" s="25">
        <f t="shared" si="8"/>
        <v>925</v>
      </c>
      <c r="G46" s="16">
        <v>351</v>
      </c>
      <c r="H46" s="16">
        <v>499</v>
      </c>
      <c r="I46" s="16">
        <v>850</v>
      </c>
      <c r="J46" s="16">
        <v>24</v>
      </c>
      <c r="K46" s="16">
        <v>51</v>
      </c>
      <c r="L46" s="16">
        <v>75</v>
      </c>
      <c r="M46" s="16">
        <v>16.999999999999996</v>
      </c>
      <c r="N46" s="16">
        <v>37.229999999999997</v>
      </c>
      <c r="O46" s="16">
        <v>54.22999999999999</v>
      </c>
      <c r="P46" s="16">
        <f t="shared" si="9"/>
        <v>368</v>
      </c>
      <c r="Q46" s="16">
        <f t="shared" si="10"/>
        <v>536.23</v>
      </c>
      <c r="R46" s="16">
        <f t="shared" si="11"/>
        <v>904.23</v>
      </c>
    </row>
    <row r="47" spans="1:18" x14ac:dyDescent="0.2">
      <c r="A47" s="24">
        <v>26.010100000000001</v>
      </c>
      <c r="B47" s="20" t="s">
        <v>36</v>
      </c>
      <c r="C47" s="14" t="s">
        <v>37</v>
      </c>
      <c r="D47" s="25">
        <f t="shared" si="6"/>
        <v>50</v>
      </c>
      <c r="E47" s="25">
        <f t="shared" si="7"/>
        <v>75</v>
      </c>
      <c r="F47" s="25">
        <f t="shared" si="8"/>
        <v>125</v>
      </c>
      <c r="G47" s="16">
        <v>44</v>
      </c>
      <c r="H47" s="16">
        <v>53</v>
      </c>
      <c r="I47" s="16">
        <v>97</v>
      </c>
      <c r="J47" s="16">
        <v>6</v>
      </c>
      <c r="K47" s="16">
        <v>22</v>
      </c>
      <c r="L47" s="16">
        <v>28</v>
      </c>
      <c r="M47" s="16">
        <v>4.17</v>
      </c>
      <c r="N47" s="16">
        <v>12.66</v>
      </c>
      <c r="O47" s="16">
        <v>16.829999999999998</v>
      </c>
      <c r="P47" s="16">
        <f t="shared" si="9"/>
        <v>48.17</v>
      </c>
      <c r="Q47" s="16">
        <f t="shared" si="10"/>
        <v>65.66</v>
      </c>
      <c r="R47" s="16">
        <f t="shared" si="11"/>
        <v>113.83</v>
      </c>
    </row>
    <row r="48" spans="1:18" x14ac:dyDescent="0.2">
      <c r="A48" s="24">
        <v>26.010100000000001</v>
      </c>
      <c r="B48" s="20" t="s">
        <v>34</v>
      </c>
      <c r="C48" s="14" t="s">
        <v>35</v>
      </c>
      <c r="D48" s="25">
        <f t="shared" si="6"/>
        <v>27</v>
      </c>
      <c r="E48" s="25">
        <f t="shared" si="7"/>
        <v>51</v>
      </c>
      <c r="F48" s="25">
        <f t="shared" si="8"/>
        <v>78</v>
      </c>
      <c r="G48" s="16">
        <v>17</v>
      </c>
      <c r="H48" s="16">
        <v>35</v>
      </c>
      <c r="I48" s="16">
        <v>52</v>
      </c>
      <c r="J48" s="16">
        <v>10</v>
      </c>
      <c r="K48" s="16">
        <v>16</v>
      </c>
      <c r="L48" s="16">
        <v>26</v>
      </c>
      <c r="M48" s="16">
        <v>4.92</v>
      </c>
      <c r="N48" s="16">
        <v>8.92</v>
      </c>
      <c r="O48" s="16">
        <v>13.84</v>
      </c>
      <c r="P48" s="16">
        <f t="shared" si="9"/>
        <v>21.92</v>
      </c>
      <c r="Q48" s="16">
        <f t="shared" si="10"/>
        <v>43.92</v>
      </c>
      <c r="R48" s="16">
        <f t="shared" si="11"/>
        <v>65.84</v>
      </c>
    </row>
    <row r="49" spans="1:18" x14ac:dyDescent="0.2">
      <c r="A49" s="24">
        <v>27.010100000000001</v>
      </c>
      <c r="B49" s="20" t="s">
        <v>40</v>
      </c>
      <c r="C49" s="14" t="s">
        <v>41</v>
      </c>
      <c r="D49" s="25">
        <f t="shared" si="6"/>
        <v>83</v>
      </c>
      <c r="E49" s="25">
        <f t="shared" si="7"/>
        <v>89</v>
      </c>
      <c r="F49" s="25">
        <f t="shared" si="8"/>
        <v>172</v>
      </c>
      <c r="G49" s="16">
        <v>71</v>
      </c>
      <c r="H49" s="16">
        <v>80</v>
      </c>
      <c r="I49" s="16">
        <v>151</v>
      </c>
      <c r="J49" s="16">
        <v>12</v>
      </c>
      <c r="K49" s="16">
        <v>9</v>
      </c>
      <c r="L49" s="16">
        <v>21</v>
      </c>
      <c r="M49" s="16">
        <v>6.99</v>
      </c>
      <c r="N49" s="16">
        <v>7</v>
      </c>
      <c r="O49" s="16">
        <v>13.99</v>
      </c>
      <c r="P49" s="16">
        <f t="shared" si="9"/>
        <v>77.989999999999995</v>
      </c>
      <c r="Q49" s="16">
        <f t="shared" si="10"/>
        <v>87</v>
      </c>
      <c r="R49" s="16">
        <f t="shared" si="11"/>
        <v>164.99</v>
      </c>
    </row>
    <row r="50" spans="1:18" x14ac:dyDescent="0.2">
      <c r="A50" s="24">
        <v>27.010100000000001</v>
      </c>
      <c r="B50" s="20" t="s">
        <v>42</v>
      </c>
      <c r="C50" s="14" t="s">
        <v>43</v>
      </c>
      <c r="D50" s="25">
        <f t="shared" si="6"/>
        <v>2</v>
      </c>
      <c r="E50" s="25">
        <f t="shared" si="7"/>
        <v>0</v>
      </c>
      <c r="F50" s="25">
        <f t="shared" si="8"/>
        <v>2</v>
      </c>
      <c r="G50" s="16">
        <v>1</v>
      </c>
      <c r="H50" s="16"/>
      <c r="I50" s="16">
        <v>1</v>
      </c>
      <c r="J50" s="16">
        <v>1</v>
      </c>
      <c r="K50" s="16"/>
      <c r="L50" s="16">
        <v>1</v>
      </c>
      <c r="M50" s="16">
        <v>0.75</v>
      </c>
      <c r="N50" s="16"/>
      <c r="O50" s="16">
        <v>0.75</v>
      </c>
      <c r="P50" s="16">
        <f t="shared" si="9"/>
        <v>1.75</v>
      </c>
      <c r="Q50" s="16">
        <f t="shared" si="10"/>
        <v>0</v>
      </c>
      <c r="R50" s="16">
        <f t="shared" si="11"/>
        <v>1.75</v>
      </c>
    </row>
    <row r="51" spans="1:18" x14ac:dyDescent="0.2">
      <c r="A51" s="24">
        <v>40.0501</v>
      </c>
      <c r="B51" s="20" t="s">
        <v>50</v>
      </c>
      <c r="C51" s="14" t="s">
        <v>51</v>
      </c>
      <c r="D51" s="25">
        <f t="shared" si="6"/>
        <v>195</v>
      </c>
      <c r="E51" s="25">
        <f t="shared" si="7"/>
        <v>278</v>
      </c>
      <c r="F51" s="25">
        <f t="shared" si="8"/>
        <v>473</v>
      </c>
      <c r="G51" s="16">
        <v>176</v>
      </c>
      <c r="H51" s="16">
        <v>249</v>
      </c>
      <c r="I51" s="16">
        <v>425</v>
      </c>
      <c r="J51" s="16">
        <v>19</v>
      </c>
      <c r="K51" s="16">
        <v>29</v>
      </c>
      <c r="L51" s="16">
        <v>48</v>
      </c>
      <c r="M51" s="16">
        <v>14.48</v>
      </c>
      <c r="N51" s="16">
        <v>20.610000000000007</v>
      </c>
      <c r="O51" s="16">
        <v>35.090000000000018</v>
      </c>
      <c r="P51" s="16">
        <f t="shared" si="9"/>
        <v>190.48</v>
      </c>
      <c r="Q51" s="16">
        <f t="shared" si="10"/>
        <v>269.61</v>
      </c>
      <c r="R51" s="16">
        <f t="shared" si="11"/>
        <v>460.09000000000003</v>
      </c>
    </row>
    <row r="52" spans="1:18" x14ac:dyDescent="0.2">
      <c r="A52" s="24">
        <v>40.080100000000002</v>
      </c>
      <c r="B52" s="20" t="s">
        <v>52</v>
      </c>
      <c r="C52" s="14" t="s">
        <v>53</v>
      </c>
      <c r="D52" s="25">
        <f t="shared" si="6"/>
        <v>91</v>
      </c>
      <c r="E52" s="25">
        <f t="shared" si="7"/>
        <v>83</v>
      </c>
      <c r="F52" s="25">
        <f t="shared" si="8"/>
        <v>174</v>
      </c>
      <c r="G52" s="16">
        <v>86</v>
      </c>
      <c r="H52" s="16">
        <v>77</v>
      </c>
      <c r="I52" s="16">
        <v>163</v>
      </c>
      <c r="J52" s="16">
        <v>5</v>
      </c>
      <c r="K52" s="16">
        <v>6</v>
      </c>
      <c r="L52" s="16">
        <v>11</v>
      </c>
      <c r="M52" s="16">
        <v>3.26</v>
      </c>
      <c r="N52" s="16">
        <v>3.08</v>
      </c>
      <c r="O52" s="16">
        <v>6.34</v>
      </c>
      <c r="P52" s="16">
        <f t="shared" si="9"/>
        <v>89.26</v>
      </c>
      <c r="Q52" s="16">
        <f t="shared" si="10"/>
        <v>80.08</v>
      </c>
      <c r="R52" s="16">
        <f t="shared" si="11"/>
        <v>169.34</v>
      </c>
    </row>
    <row r="53" spans="1:18" x14ac:dyDescent="0.2">
      <c r="A53" s="24">
        <v>11.0701</v>
      </c>
      <c r="B53" s="20" t="s">
        <v>32</v>
      </c>
      <c r="C53" s="14" t="s">
        <v>33</v>
      </c>
      <c r="D53" s="25">
        <f t="shared" si="6"/>
        <v>104</v>
      </c>
      <c r="E53" s="25">
        <f t="shared" si="7"/>
        <v>40</v>
      </c>
      <c r="F53" s="25">
        <f t="shared" si="8"/>
        <v>144</v>
      </c>
      <c r="G53" s="16">
        <v>97</v>
      </c>
      <c r="H53" s="16">
        <v>36</v>
      </c>
      <c r="I53" s="16">
        <v>133</v>
      </c>
      <c r="J53" s="16">
        <v>7</v>
      </c>
      <c r="K53" s="16">
        <v>4</v>
      </c>
      <c r="L53" s="16">
        <v>11</v>
      </c>
      <c r="M53" s="16">
        <v>4.08</v>
      </c>
      <c r="N53" s="16">
        <v>2.75</v>
      </c>
      <c r="O53" s="16">
        <v>6.83</v>
      </c>
      <c r="P53" s="16">
        <f t="shared" si="9"/>
        <v>101.08</v>
      </c>
      <c r="Q53" s="16">
        <f t="shared" si="10"/>
        <v>38.75</v>
      </c>
      <c r="R53" s="16">
        <f t="shared" si="11"/>
        <v>139.83000000000001</v>
      </c>
    </row>
    <row r="54" spans="1:18" x14ac:dyDescent="0.2">
      <c r="A54" s="24">
        <v>30.180099999999999</v>
      </c>
      <c r="B54" s="20" t="s">
        <v>46</v>
      </c>
      <c r="C54" s="14" t="s">
        <v>47</v>
      </c>
      <c r="D54" s="25">
        <f t="shared" si="6"/>
        <v>118</v>
      </c>
      <c r="E54" s="25">
        <f t="shared" si="7"/>
        <v>233</v>
      </c>
      <c r="F54" s="25">
        <f t="shared" si="8"/>
        <v>351</v>
      </c>
      <c r="G54" s="16">
        <v>102</v>
      </c>
      <c r="H54" s="16">
        <v>202</v>
      </c>
      <c r="I54" s="16">
        <v>304</v>
      </c>
      <c r="J54" s="16">
        <v>16</v>
      </c>
      <c r="K54" s="16">
        <v>31</v>
      </c>
      <c r="L54" s="16">
        <v>47</v>
      </c>
      <c r="M54" s="16">
        <v>10.49</v>
      </c>
      <c r="N54" s="16">
        <v>21.170000000000005</v>
      </c>
      <c r="O54" s="16">
        <v>31.660000000000004</v>
      </c>
      <c r="P54" s="16">
        <f t="shared" si="9"/>
        <v>112.49</v>
      </c>
      <c r="Q54" s="16">
        <f t="shared" si="10"/>
        <v>223.17000000000002</v>
      </c>
      <c r="R54" s="16">
        <f t="shared" si="11"/>
        <v>335.66</v>
      </c>
    </row>
    <row r="55" spans="1:18" x14ac:dyDescent="0.2">
      <c r="A55" s="24">
        <v>30.180099999999999</v>
      </c>
      <c r="B55" s="20" t="s">
        <v>48</v>
      </c>
      <c r="C55" s="14" t="s">
        <v>49</v>
      </c>
      <c r="D55" s="25">
        <f t="shared" si="6"/>
        <v>0</v>
      </c>
      <c r="E55" s="25">
        <f t="shared" si="7"/>
        <v>2</v>
      </c>
      <c r="F55" s="25">
        <f t="shared" si="8"/>
        <v>2</v>
      </c>
      <c r="G55" s="16"/>
      <c r="H55" s="16"/>
      <c r="I55" s="16"/>
      <c r="J55" s="16"/>
      <c r="K55" s="16">
        <v>2</v>
      </c>
      <c r="L55" s="16">
        <v>2</v>
      </c>
      <c r="M55" s="16"/>
      <c r="N55" s="16">
        <v>0.58000000000000007</v>
      </c>
      <c r="O55" s="16">
        <v>0.58000000000000007</v>
      </c>
      <c r="P55" s="16">
        <f t="shared" si="9"/>
        <v>0</v>
      </c>
      <c r="Q55" s="16">
        <f t="shared" si="10"/>
        <v>0.58000000000000007</v>
      </c>
      <c r="R55" s="16">
        <f t="shared" si="11"/>
        <v>0.58000000000000007</v>
      </c>
    </row>
    <row r="56" spans="1:18" x14ac:dyDescent="0.2">
      <c r="A56" s="24">
        <v>51.310099999999998</v>
      </c>
      <c r="B56" s="20" t="s">
        <v>54</v>
      </c>
      <c r="C56" s="14" t="s">
        <v>55</v>
      </c>
      <c r="D56" s="25">
        <f t="shared" si="6"/>
        <v>33</v>
      </c>
      <c r="E56" s="25">
        <f t="shared" si="7"/>
        <v>178</v>
      </c>
      <c r="F56" s="25">
        <f t="shared" si="8"/>
        <v>211</v>
      </c>
      <c r="G56" s="16">
        <v>25</v>
      </c>
      <c r="H56" s="16">
        <v>145</v>
      </c>
      <c r="I56" s="16">
        <v>170</v>
      </c>
      <c r="J56" s="16">
        <v>8</v>
      </c>
      <c r="K56" s="16">
        <v>33</v>
      </c>
      <c r="L56" s="16">
        <v>41</v>
      </c>
      <c r="M56" s="16">
        <v>5.84</v>
      </c>
      <c r="N56" s="16">
        <v>22.85</v>
      </c>
      <c r="O56" s="16">
        <v>28.690000000000005</v>
      </c>
      <c r="P56" s="16">
        <f t="shared" si="9"/>
        <v>30.84</v>
      </c>
      <c r="Q56" s="16">
        <f t="shared" si="10"/>
        <v>167.85</v>
      </c>
      <c r="R56" s="16">
        <f t="shared" si="11"/>
        <v>198.69</v>
      </c>
    </row>
    <row r="57" spans="1:18" x14ac:dyDescent="0.2">
      <c r="A57" s="12" t="s">
        <v>294</v>
      </c>
      <c r="B57" s="10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x14ac:dyDescent="0.2">
      <c r="A58" s="18" t="s">
        <v>290</v>
      </c>
      <c r="B58" s="19"/>
      <c r="C58" s="19"/>
      <c r="D58" s="17">
        <f t="shared" ref="D58:D79" si="12">G58+J58</f>
        <v>838</v>
      </c>
      <c r="E58" s="17">
        <f t="shared" ref="E58:E79" si="13">H58+K58</f>
        <v>1723</v>
      </c>
      <c r="F58" s="17">
        <f t="shared" ref="F58:F79" si="14">I58+L58</f>
        <v>2561</v>
      </c>
      <c r="G58" s="17">
        <v>763</v>
      </c>
      <c r="H58" s="17">
        <v>1607</v>
      </c>
      <c r="I58" s="17">
        <v>2370</v>
      </c>
      <c r="J58" s="17">
        <v>75</v>
      </c>
      <c r="K58" s="17">
        <v>116</v>
      </c>
      <c r="L58" s="17">
        <v>191</v>
      </c>
      <c r="M58" s="17">
        <v>43.93</v>
      </c>
      <c r="N58" s="17">
        <v>67.58</v>
      </c>
      <c r="O58" s="17">
        <v>111.51</v>
      </c>
      <c r="P58" s="17">
        <f t="shared" ref="P58:P79" si="15">G58+M58</f>
        <v>806.93</v>
      </c>
      <c r="Q58" s="17">
        <f t="shared" ref="Q58:Q79" si="16">H58+N58</f>
        <v>1674.58</v>
      </c>
      <c r="R58" s="17">
        <f t="shared" ref="R58:R79" si="17">I58+O58</f>
        <v>2481.5100000000002</v>
      </c>
    </row>
    <row r="59" spans="1:18" x14ac:dyDescent="0.2">
      <c r="A59" s="13">
        <v>5</v>
      </c>
      <c r="B59" s="15"/>
      <c r="C59" s="15"/>
      <c r="D59" s="16">
        <f t="shared" si="12"/>
        <v>838</v>
      </c>
      <c r="E59" s="16">
        <f t="shared" si="13"/>
        <v>1723</v>
      </c>
      <c r="F59" s="16">
        <f t="shared" si="14"/>
        <v>2561</v>
      </c>
      <c r="G59" s="16">
        <v>763</v>
      </c>
      <c r="H59" s="16">
        <v>1607</v>
      </c>
      <c r="I59" s="16">
        <v>2370</v>
      </c>
      <c r="J59" s="16">
        <v>75</v>
      </c>
      <c r="K59" s="16">
        <v>116</v>
      </c>
      <c r="L59" s="16">
        <v>191</v>
      </c>
      <c r="M59" s="16">
        <v>43.93</v>
      </c>
      <c r="N59" s="16">
        <v>67.58</v>
      </c>
      <c r="O59" s="16">
        <v>111.51</v>
      </c>
      <c r="P59" s="16">
        <f t="shared" si="15"/>
        <v>806.93</v>
      </c>
      <c r="Q59" s="16">
        <f t="shared" si="16"/>
        <v>1674.58</v>
      </c>
      <c r="R59" s="16">
        <f t="shared" si="17"/>
        <v>2481.5100000000002</v>
      </c>
    </row>
    <row r="60" spans="1:18" x14ac:dyDescent="0.2">
      <c r="A60" s="23" t="s">
        <v>3</v>
      </c>
      <c r="B60" s="19"/>
      <c r="C60" s="19"/>
      <c r="D60" s="17">
        <f t="shared" si="12"/>
        <v>838</v>
      </c>
      <c r="E60" s="17">
        <f t="shared" si="13"/>
        <v>1723</v>
      </c>
      <c r="F60" s="17">
        <f t="shared" si="14"/>
        <v>2561</v>
      </c>
      <c r="G60" s="17">
        <v>763</v>
      </c>
      <c r="H60" s="17">
        <v>1607</v>
      </c>
      <c r="I60" s="17">
        <v>2370</v>
      </c>
      <c r="J60" s="17">
        <v>75</v>
      </c>
      <c r="K60" s="17">
        <v>116</v>
      </c>
      <c r="L60" s="17">
        <v>191</v>
      </c>
      <c r="M60" s="17">
        <v>43.93</v>
      </c>
      <c r="N60" s="17">
        <v>67.58</v>
      </c>
      <c r="O60" s="17">
        <v>111.51</v>
      </c>
      <c r="P60" s="17">
        <f t="shared" si="15"/>
        <v>806.93</v>
      </c>
      <c r="Q60" s="17">
        <f t="shared" si="16"/>
        <v>1674.58</v>
      </c>
      <c r="R60" s="17">
        <f t="shared" si="17"/>
        <v>2481.5100000000002</v>
      </c>
    </row>
    <row r="61" spans="1:18" x14ac:dyDescent="0.2">
      <c r="A61" s="24">
        <v>42.010100000000001</v>
      </c>
      <c r="B61" s="20" t="s">
        <v>56</v>
      </c>
      <c r="C61" s="14" t="s">
        <v>57</v>
      </c>
      <c r="D61" s="25">
        <f t="shared" si="12"/>
        <v>149</v>
      </c>
      <c r="E61" s="25">
        <f t="shared" si="13"/>
        <v>507</v>
      </c>
      <c r="F61" s="25">
        <f t="shared" si="14"/>
        <v>656</v>
      </c>
      <c r="G61" s="16">
        <v>134</v>
      </c>
      <c r="H61" s="16">
        <v>471</v>
      </c>
      <c r="I61" s="16">
        <v>605</v>
      </c>
      <c r="J61" s="16">
        <v>15</v>
      </c>
      <c r="K61" s="16">
        <v>36</v>
      </c>
      <c r="L61" s="16">
        <v>51</v>
      </c>
      <c r="M61" s="16">
        <v>7</v>
      </c>
      <c r="N61" s="16">
        <v>21.5</v>
      </c>
      <c r="O61" s="16">
        <v>28.5</v>
      </c>
      <c r="P61" s="16">
        <f t="shared" si="15"/>
        <v>141</v>
      </c>
      <c r="Q61" s="16">
        <f t="shared" si="16"/>
        <v>492.5</v>
      </c>
      <c r="R61" s="16">
        <f t="shared" si="17"/>
        <v>633.5</v>
      </c>
    </row>
    <row r="62" spans="1:18" x14ac:dyDescent="0.2">
      <c r="A62" s="24">
        <v>44.070099999999996</v>
      </c>
      <c r="B62" s="20" t="s">
        <v>60</v>
      </c>
      <c r="C62" s="14" t="s">
        <v>61</v>
      </c>
      <c r="D62" s="25">
        <f t="shared" si="12"/>
        <v>53</v>
      </c>
      <c r="E62" s="25">
        <f t="shared" si="13"/>
        <v>308</v>
      </c>
      <c r="F62" s="25">
        <f t="shared" si="14"/>
        <v>361</v>
      </c>
      <c r="G62" s="16">
        <v>49</v>
      </c>
      <c r="H62" s="16">
        <v>300</v>
      </c>
      <c r="I62" s="16">
        <v>349</v>
      </c>
      <c r="J62" s="16">
        <v>4</v>
      </c>
      <c r="K62" s="16">
        <v>8</v>
      </c>
      <c r="L62" s="16">
        <v>12</v>
      </c>
      <c r="M62" s="16">
        <v>2.25</v>
      </c>
      <c r="N62" s="16">
        <v>4.66</v>
      </c>
      <c r="O62" s="16">
        <v>6.91</v>
      </c>
      <c r="P62" s="16">
        <f t="shared" si="15"/>
        <v>51.25</v>
      </c>
      <c r="Q62" s="16">
        <f t="shared" si="16"/>
        <v>304.66000000000003</v>
      </c>
      <c r="R62" s="16">
        <f t="shared" si="17"/>
        <v>355.91</v>
      </c>
    </row>
    <row r="63" spans="1:18" x14ac:dyDescent="0.2">
      <c r="A63" s="24">
        <v>44.070099999999996</v>
      </c>
      <c r="B63" s="20" t="s">
        <v>58</v>
      </c>
      <c r="C63" s="14" t="s">
        <v>59</v>
      </c>
      <c r="D63" s="25">
        <f t="shared" si="12"/>
        <v>0</v>
      </c>
      <c r="E63" s="25">
        <f t="shared" si="13"/>
        <v>1</v>
      </c>
      <c r="F63" s="25">
        <f t="shared" si="14"/>
        <v>1</v>
      </c>
      <c r="G63" s="16"/>
      <c r="H63" s="16"/>
      <c r="I63" s="16"/>
      <c r="J63" s="16"/>
      <c r="K63" s="16">
        <v>1</v>
      </c>
      <c r="L63" s="16">
        <v>1</v>
      </c>
      <c r="M63" s="16"/>
      <c r="N63" s="16">
        <v>0.25</v>
      </c>
      <c r="O63" s="16">
        <v>0.25</v>
      </c>
      <c r="P63" s="16">
        <f t="shared" si="15"/>
        <v>0</v>
      </c>
      <c r="Q63" s="16">
        <f t="shared" si="16"/>
        <v>0.25</v>
      </c>
      <c r="R63" s="16">
        <f t="shared" si="17"/>
        <v>0.25</v>
      </c>
    </row>
    <row r="64" spans="1:18" x14ac:dyDescent="0.2">
      <c r="A64" s="24">
        <v>45.060099999999998</v>
      </c>
      <c r="B64" s="20" t="s">
        <v>68</v>
      </c>
      <c r="C64" s="14" t="s">
        <v>69</v>
      </c>
      <c r="D64" s="25">
        <f t="shared" si="12"/>
        <v>111</v>
      </c>
      <c r="E64" s="25">
        <f t="shared" si="13"/>
        <v>62</v>
      </c>
      <c r="F64" s="25">
        <f t="shared" si="14"/>
        <v>173</v>
      </c>
      <c r="G64" s="16">
        <v>102</v>
      </c>
      <c r="H64" s="16">
        <v>56</v>
      </c>
      <c r="I64" s="16">
        <v>158</v>
      </c>
      <c r="J64" s="16">
        <v>9</v>
      </c>
      <c r="K64" s="16">
        <v>6</v>
      </c>
      <c r="L64" s="16">
        <v>15</v>
      </c>
      <c r="M64" s="16">
        <v>5.84</v>
      </c>
      <c r="N64" s="16">
        <v>3.58</v>
      </c>
      <c r="O64" s="16">
        <v>9.42</v>
      </c>
      <c r="P64" s="16">
        <f t="shared" si="15"/>
        <v>107.84</v>
      </c>
      <c r="Q64" s="16">
        <f t="shared" si="16"/>
        <v>59.58</v>
      </c>
      <c r="R64" s="16">
        <f t="shared" si="17"/>
        <v>167.42</v>
      </c>
    </row>
    <row r="65" spans="1:18" x14ac:dyDescent="0.2">
      <c r="A65" s="24">
        <v>45.110100000000003</v>
      </c>
      <c r="B65" s="20" t="s">
        <v>74</v>
      </c>
      <c r="C65" s="14" t="s">
        <v>75</v>
      </c>
      <c r="D65" s="25">
        <f t="shared" si="12"/>
        <v>68</v>
      </c>
      <c r="E65" s="25">
        <f t="shared" si="13"/>
        <v>127</v>
      </c>
      <c r="F65" s="25">
        <f t="shared" si="14"/>
        <v>195</v>
      </c>
      <c r="G65" s="16">
        <v>62</v>
      </c>
      <c r="H65" s="16">
        <v>121</v>
      </c>
      <c r="I65" s="16">
        <v>183</v>
      </c>
      <c r="J65" s="16">
        <v>6</v>
      </c>
      <c r="K65" s="16">
        <v>6</v>
      </c>
      <c r="L65" s="16">
        <v>12</v>
      </c>
      <c r="M65" s="16">
        <v>3.67</v>
      </c>
      <c r="N65" s="16">
        <v>4</v>
      </c>
      <c r="O65" s="16">
        <v>7.67</v>
      </c>
      <c r="P65" s="16">
        <f t="shared" si="15"/>
        <v>65.67</v>
      </c>
      <c r="Q65" s="16">
        <f t="shared" si="16"/>
        <v>125</v>
      </c>
      <c r="R65" s="16">
        <f t="shared" si="17"/>
        <v>190.67</v>
      </c>
    </row>
    <row r="66" spans="1:18" x14ac:dyDescent="0.2">
      <c r="A66" s="24">
        <v>52.100200000000001</v>
      </c>
      <c r="B66" s="20" t="s">
        <v>76</v>
      </c>
      <c r="C66" s="14" t="s">
        <v>77</v>
      </c>
      <c r="D66" s="25">
        <f t="shared" si="12"/>
        <v>85</v>
      </c>
      <c r="E66" s="25">
        <f t="shared" si="13"/>
        <v>171</v>
      </c>
      <c r="F66" s="25">
        <f t="shared" si="14"/>
        <v>256</v>
      </c>
      <c r="G66" s="16">
        <v>79</v>
      </c>
      <c r="H66" s="16">
        <v>159</v>
      </c>
      <c r="I66" s="16">
        <v>238</v>
      </c>
      <c r="J66" s="16">
        <v>6</v>
      </c>
      <c r="K66" s="16">
        <v>12</v>
      </c>
      <c r="L66" s="16">
        <v>18</v>
      </c>
      <c r="M66" s="16">
        <v>3.58</v>
      </c>
      <c r="N66" s="16">
        <v>8.59</v>
      </c>
      <c r="O66" s="16">
        <v>12.17</v>
      </c>
      <c r="P66" s="16">
        <f t="shared" si="15"/>
        <v>82.58</v>
      </c>
      <c r="Q66" s="16">
        <f t="shared" si="16"/>
        <v>167.59</v>
      </c>
      <c r="R66" s="16">
        <f t="shared" si="17"/>
        <v>250.17</v>
      </c>
    </row>
    <row r="67" spans="1:18" x14ac:dyDescent="0.2">
      <c r="A67" s="24">
        <v>45.020099999999999</v>
      </c>
      <c r="B67" s="20" t="s">
        <v>66</v>
      </c>
      <c r="C67" s="14" t="s">
        <v>67</v>
      </c>
      <c r="D67" s="25">
        <f t="shared" si="12"/>
        <v>46</v>
      </c>
      <c r="E67" s="25">
        <f t="shared" si="13"/>
        <v>118</v>
      </c>
      <c r="F67" s="25">
        <f t="shared" si="14"/>
        <v>164</v>
      </c>
      <c r="G67" s="16">
        <v>39</v>
      </c>
      <c r="H67" s="16">
        <v>105</v>
      </c>
      <c r="I67" s="16">
        <v>144</v>
      </c>
      <c r="J67" s="16">
        <v>7</v>
      </c>
      <c r="K67" s="16">
        <v>13</v>
      </c>
      <c r="L67" s="16">
        <v>20</v>
      </c>
      <c r="M67" s="16">
        <v>4</v>
      </c>
      <c r="N67" s="16">
        <v>7.25</v>
      </c>
      <c r="O67" s="16">
        <v>11.25</v>
      </c>
      <c r="P67" s="16">
        <f t="shared" si="15"/>
        <v>43</v>
      </c>
      <c r="Q67" s="16">
        <f t="shared" si="16"/>
        <v>112.25</v>
      </c>
      <c r="R67" s="16">
        <f t="shared" si="17"/>
        <v>155.25</v>
      </c>
    </row>
    <row r="68" spans="1:18" x14ac:dyDescent="0.2">
      <c r="A68" s="24">
        <v>45.100099999999998</v>
      </c>
      <c r="B68" s="20" t="s">
        <v>72</v>
      </c>
      <c r="C68" s="14" t="s">
        <v>73</v>
      </c>
      <c r="D68" s="25">
        <f t="shared" si="12"/>
        <v>149</v>
      </c>
      <c r="E68" s="25">
        <f t="shared" si="13"/>
        <v>134</v>
      </c>
      <c r="F68" s="25">
        <f t="shared" si="14"/>
        <v>283</v>
      </c>
      <c r="G68" s="16">
        <v>138</v>
      </c>
      <c r="H68" s="16">
        <v>124</v>
      </c>
      <c r="I68" s="16">
        <v>262</v>
      </c>
      <c r="J68" s="16">
        <v>11</v>
      </c>
      <c r="K68" s="16">
        <v>10</v>
      </c>
      <c r="L68" s="16">
        <v>21</v>
      </c>
      <c r="M68" s="16">
        <v>6.34</v>
      </c>
      <c r="N68" s="16">
        <v>4.75</v>
      </c>
      <c r="O68" s="16">
        <v>11.09</v>
      </c>
      <c r="P68" s="16">
        <f t="shared" si="15"/>
        <v>144.34</v>
      </c>
      <c r="Q68" s="16">
        <f t="shared" si="16"/>
        <v>128.75</v>
      </c>
      <c r="R68" s="16">
        <f t="shared" si="17"/>
        <v>273.08999999999997</v>
      </c>
    </row>
    <row r="69" spans="1:18" x14ac:dyDescent="0.2">
      <c r="A69" s="24">
        <v>45.010100000000001</v>
      </c>
      <c r="B69" s="20" t="s">
        <v>62</v>
      </c>
      <c r="C69" s="14" t="s">
        <v>63</v>
      </c>
      <c r="D69" s="25">
        <f t="shared" si="12"/>
        <v>78</v>
      </c>
      <c r="E69" s="25">
        <f t="shared" si="13"/>
        <v>166</v>
      </c>
      <c r="F69" s="25">
        <f t="shared" si="14"/>
        <v>244</v>
      </c>
      <c r="G69" s="16">
        <v>68</v>
      </c>
      <c r="H69" s="16">
        <v>149</v>
      </c>
      <c r="I69" s="16">
        <v>217</v>
      </c>
      <c r="J69" s="16">
        <v>10</v>
      </c>
      <c r="K69" s="16">
        <v>17</v>
      </c>
      <c r="L69" s="16">
        <v>27</v>
      </c>
      <c r="M69" s="16">
        <v>6.16</v>
      </c>
      <c r="N69" s="16">
        <v>9.75</v>
      </c>
      <c r="O69" s="16">
        <v>15.91</v>
      </c>
      <c r="P69" s="16">
        <f t="shared" si="15"/>
        <v>74.16</v>
      </c>
      <c r="Q69" s="16">
        <f t="shared" si="16"/>
        <v>158.75</v>
      </c>
      <c r="R69" s="16">
        <f t="shared" si="17"/>
        <v>232.91</v>
      </c>
    </row>
    <row r="70" spans="1:18" x14ac:dyDescent="0.2">
      <c r="A70" s="24">
        <v>45.010100000000001</v>
      </c>
      <c r="B70" s="20" t="s">
        <v>64</v>
      </c>
      <c r="C70" s="14" t="s">
        <v>65</v>
      </c>
      <c r="D70" s="25">
        <f t="shared" si="12"/>
        <v>13</v>
      </c>
      <c r="E70" s="25">
        <f t="shared" si="13"/>
        <v>14</v>
      </c>
      <c r="F70" s="25">
        <f t="shared" si="14"/>
        <v>27</v>
      </c>
      <c r="G70" s="16">
        <v>12</v>
      </c>
      <c r="H70" s="16">
        <v>11</v>
      </c>
      <c r="I70" s="16">
        <v>23</v>
      </c>
      <c r="J70" s="16">
        <v>1</v>
      </c>
      <c r="K70" s="16">
        <v>3</v>
      </c>
      <c r="L70" s="16">
        <v>4</v>
      </c>
      <c r="M70" s="16">
        <v>0.92</v>
      </c>
      <c r="N70" s="16">
        <v>1.5</v>
      </c>
      <c r="O70" s="16">
        <v>2.42</v>
      </c>
      <c r="P70" s="16">
        <f t="shared" si="15"/>
        <v>12.92</v>
      </c>
      <c r="Q70" s="16">
        <f t="shared" si="16"/>
        <v>12.5</v>
      </c>
      <c r="R70" s="16">
        <f t="shared" si="17"/>
        <v>25.42</v>
      </c>
    </row>
    <row r="71" spans="1:18" x14ac:dyDescent="0.2">
      <c r="A71" s="24">
        <v>45.070099999999996</v>
      </c>
      <c r="B71" s="20" t="s">
        <v>70</v>
      </c>
      <c r="C71" s="14" t="s">
        <v>71</v>
      </c>
      <c r="D71" s="25">
        <f t="shared" si="12"/>
        <v>86</v>
      </c>
      <c r="E71" s="25">
        <f t="shared" si="13"/>
        <v>115</v>
      </c>
      <c r="F71" s="25">
        <f t="shared" si="14"/>
        <v>201</v>
      </c>
      <c r="G71" s="16">
        <v>80</v>
      </c>
      <c r="H71" s="16">
        <v>111</v>
      </c>
      <c r="I71" s="16">
        <v>191</v>
      </c>
      <c r="J71" s="16">
        <v>6</v>
      </c>
      <c r="K71" s="16">
        <v>4</v>
      </c>
      <c r="L71" s="16">
        <v>10</v>
      </c>
      <c r="M71" s="16">
        <v>4.17</v>
      </c>
      <c r="N71" s="16">
        <v>1.75</v>
      </c>
      <c r="O71" s="16">
        <v>5.92</v>
      </c>
      <c r="P71" s="16">
        <f t="shared" si="15"/>
        <v>84.17</v>
      </c>
      <c r="Q71" s="16">
        <f t="shared" si="16"/>
        <v>112.75</v>
      </c>
      <c r="R71" s="16">
        <f t="shared" si="17"/>
        <v>196.92</v>
      </c>
    </row>
    <row r="72" spans="1:18" x14ac:dyDescent="0.2">
      <c r="A72" s="12" t="s">
        <v>295</v>
      </c>
      <c r="B72" s="10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2">
      <c r="A73" s="18" t="s">
        <v>290</v>
      </c>
      <c r="B73" s="19"/>
      <c r="C73" s="19"/>
      <c r="D73" s="17">
        <f t="shared" si="12"/>
        <v>172</v>
      </c>
      <c r="E73" s="17">
        <f t="shared" si="13"/>
        <v>448</v>
      </c>
      <c r="F73" s="17">
        <f t="shared" si="14"/>
        <v>620</v>
      </c>
      <c r="G73" s="17">
        <v>165</v>
      </c>
      <c r="H73" s="17">
        <v>420</v>
      </c>
      <c r="I73" s="17">
        <v>585</v>
      </c>
      <c r="J73" s="17">
        <v>7</v>
      </c>
      <c r="K73" s="17">
        <v>28</v>
      </c>
      <c r="L73" s="17">
        <v>35</v>
      </c>
      <c r="M73" s="17">
        <v>3.67</v>
      </c>
      <c r="N73" s="17">
        <v>15.51</v>
      </c>
      <c r="O73" s="17">
        <v>19.18</v>
      </c>
      <c r="P73" s="17">
        <f t="shared" si="15"/>
        <v>168.67</v>
      </c>
      <c r="Q73" s="17">
        <f t="shared" si="16"/>
        <v>435.51</v>
      </c>
      <c r="R73" s="17">
        <f t="shared" si="17"/>
        <v>604.17999999999995</v>
      </c>
    </row>
    <row r="74" spans="1:18" x14ac:dyDescent="0.2">
      <c r="A74" s="13">
        <v>5</v>
      </c>
      <c r="B74" s="15"/>
      <c r="C74" s="15"/>
      <c r="D74" s="16">
        <f t="shared" si="12"/>
        <v>172</v>
      </c>
      <c r="E74" s="16">
        <f t="shared" si="13"/>
        <v>448</v>
      </c>
      <c r="F74" s="16">
        <f t="shared" si="14"/>
        <v>620</v>
      </c>
      <c r="G74" s="16">
        <v>165</v>
      </c>
      <c r="H74" s="16">
        <v>420</v>
      </c>
      <c r="I74" s="16">
        <v>585</v>
      </c>
      <c r="J74" s="16">
        <v>7</v>
      </c>
      <c r="K74" s="16">
        <v>28</v>
      </c>
      <c r="L74" s="16">
        <v>35</v>
      </c>
      <c r="M74" s="16">
        <v>3.67</v>
      </c>
      <c r="N74" s="16">
        <v>15.51</v>
      </c>
      <c r="O74" s="16">
        <v>19.18</v>
      </c>
      <c r="P74" s="16">
        <f t="shared" si="15"/>
        <v>168.67</v>
      </c>
      <c r="Q74" s="16">
        <f t="shared" si="16"/>
        <v>435.51</v>
      </c>
      <c r="R74" s="16">
        <f t="shared" si="17"/>
        <v>604.17999999999995</v>
      </c>
    </row>
    <row r="75" spans="1:18" x14ac:dyDescent="0.2">
      <c r="A75" s="23" t="s">
        <v>3</v>
      </c>
      <c r="B75" s="19"/>
      <c r="C75" s="19"/>
      <c r="D75" s="17">
        <f t="shared" si="12"/>
        <v>172</v>
      </c>
      <c r="E75" s="17">
        <f t="shared" si="13"/>
        <v>448</v>
      </c>
      <c r="F75" s="17">
        <f t="shared" si="14"/>
        <v>620</v>
      </c>
      <c r="G75" s="17">
        <v>165</v>
      </c>
      <c r="H75" s="17">
        <v>420</v>
      </c>
      <c r="I75" s="17">
        <v>585</v>
      </c>
      <c r="J75" s="17">
        <v>7</v>
      </c>
      <c r="K75" s="17">
        <v>28</v>
      </c>
      <c r="L75" s="17">
        <v>35</v>
      </c>
      <c r="M75" s="17">
        <v>3.67</v>
      </c>
      <c r="N75" s="17">
        <v>15.51</v>
      </c>
      <c r="O75" s="17">
        <v>19.18</v>
      </c>
      <c r="P75" s="17">
        <f t="shared" si="15"/>
        <v>168.67</v>
      </c>
      <c r="Q75" s="17">
        <f t="shared" si="16"/>
        <v>435.51</v>
      </c>
      <c r="R75" s="17">
        <f t="shared" si="17"/>
        <v>604.17999999999995</v>
      </c>
    </row>
    <row r="76" spans="1:18" x14ac:dyDescent="0.2">
      <c r="A76" s="24">
        <v>9.0498999999999992</v>
      </c>
      <c r="B76" s="20" t="s">
        <v>80</v>
      </c>
      <c r="C76" s="14" t="s">
        <v>81</v>
      </c>
      <c r="D76" s="25">
        <f t="shared" si="12"/>
        <v>38</v>
      </c>
      <c r="E76" s="25">
        <f t="shared" si="13"/>
        <v>153</v>
      </c>
      <c r="F76" s="25">
        <f t="shared" si="14"/>
        <v>191</v>
      </c>
      <c r="G76" s="16">
        <v>37</v>
      </c>
      <c r="H76" s="16">
        <v>149</v>
      </c>
      <c r="I76" s="16">
        <v>186</v>
      </c>
      <c r="J76" s="16">
        <v>1</v>
      </c>
      <c r="K76" s="16">
        <v>4</v>
      </c>
      <c r="L76" s="16">
        <v>5</v>
      </c>
      <c r="M76" s="16">
        <v>0.75</v>
      </c>
      <c r="N76" s="16">
        <v>1.75</v>
      </c>
      <c r="O76" s="16">
        <v>2.5</v>
      </c>
      <c r="P76" s="16">
        <f t="shared" si="15"/>
        <v>37.75</v>
      </c>
      <c r="Q76" s="16">
        <f t="shared" si="16"/>
        <v>150.75</v>
      </c>
      <c r="R76" s="16">
        <f t="shared" si="17"/>
        <v>188.5</v>
      </c>
    </row>
    <row r="77" spans="1:18" x14ac:dyDescent="0.2">
      <c r="A77" s="24">
        <v>9.0799000000000003</v>
      </c>
      <c r="B77" s="20" t="s">
        <v>82</v>
      </c>
      <c r="C77" s="14" t="s">
        <v>83</v>
      </c>
      <c r="D77" s="25">
        <f t="shared" si="12"/>
        <v>90</v>
      </c>
      <c r="E77" s="25">
        <f t="shared" si="13"/>
        <v>117</v>
      </c>
      <c r="F77" s="25">
        <f t="shared" si="14"/>
        <v>207</v>
      </c>
      <c r="G77" s="16">
        <v>87</v>
      </c>
      <c r="H77" s="16">
        <v>106</v>
      </c>
      <c r="I77" s="16">
        <v>193</v>
      </c>
      <c r="J77" s="16">
        <v>3</v>
      </c>
      <c r="K77" s="16">
        <v>11</v>
      </c>
      <c r="L77" s="16">
        <v>14</v>
      </c>
      <c r="M77" s="16">
        <v>1.25</v>
      </c>
      <c r="N77" s="16">
        <v>5.67</v>
      </c>
      <c r="O77" s="16">
        <v>6.92</v>
      </c>
      <c r="P77" s="16">
        <f t="shared" si="15"/>
        <v>88.25</v>
      </c>
      <c r="Q77" s="16">
        <f t="shared" si="16"/>
        <v>111.67</v>
      </c>
      <c r="R77" s="16">
        <f t="shared" si="17"/>
        <v>199.92</v>
      </c>
    </row>
    <row r="78" spans="1:18" x14ac:dyDescent="0.2">
      <c r="A78" s="24">
        <v>9.0901999999999994</v>
      </c>
      <c r="B78" s="20" t="s">
        <v>84</v>
      </c>
      <c r="C78" s="14" t="s">
        <v>85</v>
      </c>
      <c r="D78" s="25">
        <f t="shared" si="12"/>
        <v>43</v>
      </c>
      <c r="E78" s="25">
        <f t="shared" si="13"/>
        <v>178</v>
      </c>
      <c r="F78" s="25">
        <f t="shared" si="14"/>
        <v>221</v>
      </c>
      <c r="G78" s="16">
        <v>41</v>
      </c>
      <c r="H78" s="16">
        <v>165</v>
      </c>
      <c r="I78" s="16">
        <v>206</v>
      </c>
      <c r="J78" s="16">
        <v>2</v>
      </c>
      <c r="K78" s="16">
        <v>13</v>
      </c>
      <c r="L78" s="16">
        <v>15</v>
      </c>
      <c r="M78" s="16">
        <v>1.42</v>
      </c>
      <c r="N78" s="16">
        <v>8.09</v>
      </c>
      <c r="O78" s="16">
        <v>9.51</v>
      </c>
      <c r="P78" s="16">
        <f t="shared" si="15"/>
        <v>42.42</v>
      </c>
      <c r="Q78" s="16">
        <f t="shared" si="16"/>
        <v>173.09</v>
      </c>
      <c r="R78" s="16">
        <f t="shared" si="17"/>
        <v>215.51</v>
      </c>
    </row>
    <row r="79" spans="1:18" x14ac:dyDescent="0.2">
      <c r="A79" s="24">
        <v>9.0101999999999993</v>
      </c>
      <c r="B79" s="20" t="s">
        <v>78</v>
      </c>
      <c r="C79" s="14" t="s">
        <v>79</v>
      </c>
      <c r="D79" s="25">
        <f t="shared" si="12"/>
        <v>1</v>
      </c>
      <c r="E79" s="25">
        <f t="shared" si="13"/>
        <v>0</v>
      </c>
      <c r="F79" s="25">
        <f t="shared" si="14"/>
        <v>1</v>
      </c>
      <c r="G79" s="16"/>
      <c r="H79" s="16"/>
      <c r="I79" s="16"/>
      <c r="J79" s="16">
        <v>1</v>
      </c>
      <c r="K79" s="16"/>
      <c r="L79" s="16">
        <v>1</v>
      </c>
      <c r="M79" s="16">
        <v>0.25</v>
      </c>
      <c r="N79" s="16"/>
      <c r="O79" s="16">
        <v>0.25</v>
      </c>
      <c r="P79" s="16">
        <f t="shared" si="15"/>
        <v>0.25</v>
      </c>
      <c r="Q79" s="16">
        <f t="shared" si="16"/>
        <v>0</v>
      </c>
      <c r="R79" s="16">
        <f t="shared" si="17"/>
        <v>0.25</v>
      </c>
    </row>
    <row r="80" spans="1:18" x14ac:dyDescent="0.2">
      <c r="A80" s="12" t="s">
        <v>296</v>
      </c>
      <c r="B80" s="10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x14ac:dyDescent="0.2">
      <c r="A81" s="18" t="s">
        <v>290</v>
      </c>
      <c r="B81" s="19"/>
      <c r="C81" s="19"/>
      <c r="D81" s="17">
        <f t="shared" ref="D81:D111" si="18">G81+J81</f>
        <v>616</v>
      </c>
      <c r="E81" s="17">
        <f t="shared" ref="E81:E111" si="19">H81+K81</f>
        <v>1251</v>
      </c>
      <c r="F81" s="17">
        <f t="shared" ref="F81:F111" si="20">I81+L81</f>
        <v>1867</v>
      </c>
      <c r="G81" s="17">
        <v>552</v>
      </c>
      <c r="H81" s="17">
        <v>1126</v>
      </c>
      <c r="I81" s="17">
        <v>1678</v>
      </c>
      <c r="J81" s="17">
        <v>64</v>
      </c>
      <c r="K81" s="17">
        <v>125</v>
      </c>
      <c r="L81" s="17">
        <v>189</v>
      </c>
      <c r="M81" s="17">
        <v>36.239999999999995</v>
      </c>
      <c r="N81" s="17">
        <v>69</v>
      </c>
      <c r="O81" s="17">
        <v>105.23999999999998</v>
      </c>
      <c r="P81" s="17">
        <f t="shared" ref="P81:P111" si="21">G81+M81</f>
        <v>588.24</v>
      </c>
      <c r="Q81" s="17">
        <f t="shared" ref="Q81:Q111" si="22">H81+N81</f>
        <v>1195</v>
      </c>
      <c r="R81" s="17">
        <f t="shared" ref="R81:R111" si="23">I81+O81</f>
        <v>1783.24</v>
      </c>
    </row>
    <row r="82" spans="1:18" x14ac:dyDescent="0.2">
      <c r="A82" s="13">
        <v>5</v>
      </c>
      <c r="B82" s="15"/>
      <c r="C82" s="15"/>
      <c r="D82" s="16">
        <f t="shared" si="18"/>
        <v>616</v>
      </c>
      <c r="E82" s="16">
        <f t="shared" si="19"/>
        <v>1251</v>
      </c>
      <c r="F82" s="16">
        <f t="shared" si="20"/>
        <v>1867</v>
      </c>
      <c r="G82" s="16">
        <v>552</v>
      </c>
      <c r="H82" s="16">
        <v>1126</v>
      </c>
      <c r="I82" s="16">
        <v>1678</v>
      </c>
      <c r="J82" s="16">
        <v>64</v>
      </c>
      <c r="K82" s="16">
        <v>125</v>
      </c>
      <c r="L82" s="16">
        <v>189</v>
      </c>
      <c r="M82" s="16">
        <v>36.239999999999995</v>
      </c>
      <c r="N82" s="16">
        <v>69</v>
      </c>
      <c r="O82" s="16">
        <v>105.23999999999998</v>
      </c>
      <c r="P82" s="16">
        <f t="shared" si="21"/>
        <v>588.24</v>
      </c>
      <c r="Q82" s="16">
        <f t="shared" si="22"/>
        <v>1195</v>
      </c>
      <c r="R82" s="16">
        <f t="shared" si="23"/>
        <v>1783.24</v>
      </c>
    </row>
    <row r="83" spans="1:18" x14ac:dyDescent="0.2">
      <c r="A83" s="23" t="s">
        <v>3</v>
      </c>
      <c r="B83" s="19"/>
      <c r="C83" s="19"/>
      <c r="D83" s="17">
        <f t="shared" si="18"/>
        <v>135</v>
      </c>
      <c r="E83" s="17">
        <f t="shared" si="19"/>
        <v>185</v>
      </c>
      <c r="F83" s="17">
        <f t="shared" si="20"/>
        <v>320</v>
      </c>
      <c r="G83" s="17">
        <v>120</v>
      </c>
      <c r="H83" s="17">
        <v>170</v>
      </c>
      <c r="I83" s="17">
        <v>290</v>
      </c>
      <c r="J83" s="17">
        <v>15</v>
      </c>
      <c r="K83" s="17">
        <v>15</v>
      </c>
      <c r="L83" s="17">
        <v>30</v>
      </c>
      <c r="M83" s="17">
        <v>8.16</v>
      </c>
      <c r="N83" s="17">
        <v>7.17</v>
      </c>
      <c r="O83" s="17">
        <v>15.33</v>
      </c>
      <c r="P83" s="17">
        <f t="shared" si="21"/>
        <v>128.16</v>
      </c>
      <c r="Q83" s="17">
        <f t="shared" si="22"/>
        <v>177.17</v>
      </c>
      <c r="R83" s="17">
        <f t="shared" si="23"/>
        <v>305.33</v>
      </c>
    </row>
    <row r="84" spans="1:18" x14ac:dyDescent="0.2">
      <c r="A84" s="24">
        <v>13.132400000000001</v>
      </c>
      <c r="B84" s="20" t="s">
        <v>116</v>
      </c>
      <c r="C84" s="14" t="s">
        <v>117</v>
      </c>
      <c r="D84" s="25">
        <f t="shared" si="18"/>
        <v>30</v>
      </c>
      <c r="E84" s="25">
        <f t="shared" si="19"/>
        <v>55</v>
      </c>
      <c r="F84" s="25">
        <f t="shared" si="20"/>
        <v>85</v>
      </c>
      <c r="G84" s="16">
        <v>25</v>
      </c>
      <c r="H84" s="16">
        <v>52</v>
      </c>
      <c r="I84" s="16">
        <v>77</v>
      </c>
      <c r="J84" s="16">
        <v>5</v>
      </c>
      <c r="K84" s="16">
        <v>3</v>
      </c>
      <c r="L84" s="16">
        <v>8</v>
      </c>
      <c r="M84" s="16">
        <v>2.83</v>
      </c>
      <c r="N84" s="16">
        <v>1.76</v>
      </c>
      <c r="O84" s="16">
        <v>4.59</v>
      </c>
      <c r="P84" s="16">
        <f t="shared" si="21"/>
        <v>27.83</v>
      </c>
      <c r="Q84" s="16">
        <f t="shared" si="22"/>
        <v>53.76</v>
      </c>
      <c r="R84" s="16">
        <f t="shared" si="23"/>
        <v>81.59</v>
      </c>
    </row>
    <row r="85" spans="1:18" x14ac:dyDescent="0.2">
      <c r="A85" s="24">
        <v>13.9999</v>
      </c>
      <c r="B85" s="20" t="s">
        <v>126</v>
      </c>
      <c r="C85" s="14" t="s">
        <v>127</v>
      </c>
      <c r="D85" s="25">
        <f t="shared" si="18"/>
        <v>52</v>
      </c>
      <c r="E85" s="25">
        <f t="shared" si="19"/>
        <v>45</v>
      </c>
      <c r="F85" s="25">
        <f t="shared" si="20"/>
        <v>97</v>
      </c>
      <c r="G85" s="16">
        <v>47</v>
      </c>
      <c r="H85" s="16">
        <v>41</v>
      </c>
      <c r="I85" s="16">
        <v>88</v>
      </c>
      <c r="J85" s="16">
        <v>5</v>
      </c>
      <c r="K85" s="16">
        <v>4</v>
      </c>
      <c r="L85" s="16">
        <v>9</v>
      </c>
      <c r="M85" s="16">
        <v>2.75</v>
      </c>
      <c r="N85" s="16">
        <v>2.5</v>
      </c>
      <c r="O85" s="16">
        <v>5.25</v>
      </c>
      <c r="P85" s="16">
        <f t="shared" si="21"/>
        <v>49.75</v>
      </c>
      <c r="Q85" s="16">
        <f t="shared" si="22"/>
        <v>43.5</v>
      </c>
      <c r="R85" s="16">
        <f t="shared" si="23"/>
        <v>93.25</v>
      </c>
    </row>
    <row r="86" spans="1:18" x14ac:dyDescent="0.2">
      <c r="A86" s="24">
        <v>13.1302</v>
      </c>
      <c r="B86" s="20" t="s">
        <v>96</v>
      </c>
      <c r="C86" s="14" t="s">
        <v>97</v>
      </c>
      <c r="D86" s="25">
        <f t="shared" si="18"/>
        <v>14</v>
      </c>
      <c r="E86" s="25">
        <f t="shared" si="19"/>
        <v>55</v>
      </c>
      <c r="F86" s="25">
        <f t="shared" si="20"/>
        <v>69</v>
      </c>
      <c r="G86" s="16">
        <v>13</v>
      </c>
      <c r="H86" s="16">
        <v>47</v>
      </c>
      <c r="I86" s="16">
        <v>60</v>
      </c>
      <c r="J86" s="16">
        <v>1</v>
      </c>
      <c r="K86" s="16">
        <v>8</v>
      </c>
      <c r="L86" s="16">
        <v>9</v>
      </c>
      <c r="M86" s="16">
        <v>0.25</v>
      </c>
      <c r="N86" s="16">
        <v>2.91</v>
      </c>
      <c r="O86" s="16">
        <v>3.16</v>
      </c>
      <c r="P86" s="16">
        <f t="shared" si="21"/>
        <v>13.25</v>
      </c>
      <c r="Q86" s="16">
        <f t="shared" si="22"/>
        <v>49.91</v>
      </c>
      <c r="R86" s="16">
        <f t="shared" si="23"/>
        <v>63.16</v>
      </c>
    </row>
    <row r="87" spans="1:18" x14ac:dyDescent="0.2">
      <c r="A87" s="24">
        <v>13.1312</v>
      </c>
      <c r="B87" s="20" t="s">
        <v>104</v>
      </c>
      <c r="C87" s="14" t="s">
        <v>105</v>
      </c>
      <c r="D87" s="25">
        <f t="shared" si="18"/>
        <v>39</v>
      </c>
      <c r="E87" s="25">
        <f t="shared" si="19"/>
        <v>30</v>
      </c>
      <c r="F87" s="25">
        <f t="shared" si="20"/>
        <v>69</v>
      </c>
      <c r="G87" s="16">
        <v>35</v>
      </c>
      <c r="H87" s="16">
        <v>30</v>
      </c>
      <c r="I87" s="16">
        <v>65</v>
      </c>
      <c r="J87" s="16">
        <v>4</v>
      </c>
      <c r="K87" s="16"/>
      <c r="L87" s="16">
        <v>4</v>
      </c>
      <c r="M87" s="16">
        <v>2.33</v>
      </c>
      <c r="N87" s="16"/>
      <c r="O87" s="16">
        <v>2.33</v>
      </c>
      <c r="P87" s="16">
        <f t="shared" si="21"/>
        <v>37.33</v>
      </c>
      <c r="Q87" s="16">
        <f t="shared" si="22"/>
        <v>30</v>
      </c>
      <c r="R87" s="16">
        <f t="shared" si="23"/>
        <v>67.33</v>
      </c>
    </row>
    <row r="88" spans="1:18" x14ac:dyDescent="0.2">
      <c r="A88" s="23" t="s">
        <v>280</v>
      </c>
      <c r="B88" s="19"/>
      <c r="C88" s="19"/>
      <c r="D88" s="17">
        <f t="shared" si="18"/>
        <v>37</v>
      </c>
      <c r="E88" s="17">
        <f t="shared" si="19"/>
        <v>349</v>
      </c>
      <c r="F88" s="17">
        <f t="shared" si="20"/>
        <v>386</v>
      </c>
      <c r="G88" s="17">
        <v>33</v>
      </c>
      <c r="H88" s="17">
        <v>323</v>
      </c>
      <c r="I88" s="17">
        <v>356</v>
      </c>
      <c r="J88" s="17">
        <v>4</v>
      </c>
      <c r="K88" s="17">
        <v>26</v>
      </c>
      <c r="L88" s="17">
        <v>30</v>
      </c>
      <c r="M88" s="17">
        <v>1.42</v>
      </c>
      <c r="N88" s="17">
        <v>15.08</v>
      </c>
      <c r="O88" s="17">
        <v>16.5</v>
      </c>
      <c r="P88" s="17">
        <f t="shared" si="21"/>
        <v>34.42</v>
      </c>
      <c r="Q88" s="17">
        <f t="shared" si="22"/>
        <v>338.08</v>
      </c>
      <c r="R88" s="17">
        <f t="shared" si="23"/>
        <v>372.5</v>
      </c>
    </row>
    <row r="89" spans="1:18" x14ac:dyDescent="0.2">
      <c r="A89" s="24">
        <v>13.1401</v>
      </c>
      <c r="B89" s="20" t="s">
        <v>124</v>
      </c>
      <c r="C89" s="14" t="s">
        <v>125</v>
      </c>
      <c r="D89" s="25">
        <f t="shared" si="18"/>
        <v>12</v>
      </c>
      <c r="E89" s="25">
        <f t="shared" si="19"/>
        <v>50</v>
      </c>
      <c r="F89" s="25">
        <f t="shared" si="20"/>
        <v>62</v>
      </c>
      <c r="G89" s="16">
        <v>12</v>
      </c>
      <c r="H89" s="16">
        <v>44</v>
      </c>
      <c r="I89" s="16">
        <v>56</v>
      </c>
      <c r="J89" s="16"/>
      <c r="K89" s="16">
        <v>6</v>
      </c>
      <c r="L89" s="16">
        <v>6</v>
      </c>
      <c r="M89" s="16"/>
      <c r="N89" s="16">
        <v>2.92</v>
      </c>
      <c r="O89" s="16">
        <v>2.92</v>
      </c>
      <c r="P89" s="16">
        <f t="shared" si="21"/>
        <v>12</v>
      </c>
      <c r="Q89" s="16">
        <f t="shared" si="22"/>
        <v>46.92</v>
      </c>
      <c r="R89" s="16">
        <f t="shared" si="23"/>
        <v>58.92</v>
      </c>
    </row>
    <row r="90" spans="1:18" x14ac:dyDescent="0.2">
      <c r="A90" s="24">
        <v>13.120200000000001</v>
      </c>
      <c r="B90" s="20" t="s">
        <v>90</v>
      </c>
      <c r="C90" s="14" t="s">
        <v>91</v>
      </c>
      <c r="D90" s="25">
        <f t="shared" si="18"/>
        <v>5</v>
      </c>
      <c r="E90" s="25">
        <f t="shared" si="19"/>
        <v>92</v>
      </c>
      <c r="F90" s="25">
        <f t="shared" si="20"/>
        <v>97</v>
      </c>
      <c r="G90" s="16">
        <v>3</v>
      </c>
      <c r="H90" s="16">
        <v>87</v>
      </c>
      <c r="I90" s="16">
        <v>90</v>
      </c>
      <c r="J90" s="16">
        <v>2</v>
      </c>
      <c r="K90" s="16">
        <v>5</v>
      </c>
      <c r="L90" s="16">
        <v>7</v>
      </c>
      <c r="M90" s="16">
        <v>0.67</v>
      </c>
      <c r="N90" s="16">
        <v>3.58</v>
      </c>
      <c r="O90" s="16">
        <v>4.25</v>
      </c>
      <c r="P90" s="16">
        <f t="shared" si="21"/>
        <v>3.67</v>
      </c>
      <c r="Q90" s="16">
        <f t="shared" si="22"/>
        <v>90.58</v>
      </c>
      <c r="R90" s="16">
        <f t="shared" si="23"/>
        <v>94.25</v>
      </c>
    </row>
    <row r="91" spans="1:18" x14ac:dyDescent="0.2">
      <c r="A91" s="24">
        <v>13.120200000000001</v>
      </c>
      <c r="B91" s="20" t="s">
        <v>88</v>
      </c>
      <c r="C91" s="14" t="s">
        <v>89</v>
      </c>
      <c r="D91" s="25">
        <f t="shared" si="18"/>
        <v>10</v>
      </c>
      <c r="E91" s="25">
        <f t="shared" si="19"/>
        <v>162</v>
      </c>
      <c r="F91" s="25">
        <f t="shared" si="20"/>
        <v>172</v>
      </c>
      <c r="G91" s="16">
        <v>10</v>
      </c>
      <c r="H91" s="16">
        <v>149</v>
      </c>
      <c r="I91" s="16">
        <v>159</v>
      </c>
      <c r="J91" s="16"/>
      <c r="K91" s="16">
        <v>13</v>
      </c>
      <c r="L91" s="16">
        <v>13</v>
      </c>
      <c r="M91" s="16"/>
      <c r="N91" s="16">
        <v>7.58</v>
      </c>
      <c r="O91" s="16">
        <v>7.58</v>
      </c>
      <c r="P91" s="16">
        <f t="shared" si="21"/>
        <v>10</v>
      </c>
      <c r="Q91" s="16">
        <f t="shared" si="22"/>
        <v>156.58000000000001</v>
      </c>
      <c r="R91" s="16">
        <f t="shared" si="23"/>
        <v>166.58</v>
      </c>
    </row>
    <row r="92" spans="1:18" x14ac:dyDescent="0.2">
      <c r="A92" s="24">
        <v>13.120200000000001</v>
      </c>
      <c r="B92" s="20" t="s">
        <v>86</v>
      </c>
      <c r="C92" s="14" t="s">
        <v>87</v>
      </c>
      <c r="D92" s="25">
        <f t="shared" si="18"/>
        <v>10</v>
      </c>
      <c r="E92" s="25">
        <f t="shared" si="19"/>
        <v>45</v>
      </c>
      <c r="F92" s="25">
        <f t="shared" si="20"/>
        <v>55</v>
      </c>
      <c r="G92" s="16">
        <v>8</v>
      </c>
      <c r="H92" s="16">
        <v>43</v>
      </c>
      <c r="I92" s="16">
        <v>51</v>
      </c>
      <c r="J92" s="16">
        <v>2</v>
      </c>
      <c r="K92" s="16">
        <v>2</v>
      </c>
      <c r="L92" s="16">
        <v>4</v>
      </c>
      <c r="M92" s="16">
        <v>0.75</v>
      </c>
      <c r="N92" s="16">
        <v>1</v>
      </c>
      <c r="O92" s="16">
        <v>1.75</v>
      </c>
      <c r="P92" s="16">
        <f t="shared" si="21"/>
        <v>8.75</v>
      </c>
      <c r="Q92" s="16">
        <f t="shared" si="22"/>
        <v>44</v>
      </c>
      <c r="R92" s="16">
        <f t="shared" si="23"/>
        <v>52.75</v>
      </c>
    </row>
    <row r="93" spans="1:18" x14ac:dyDescent="0.2">
      <c r="A93" s="23" t="s">
        <v>282</v>
      </c>
      <c r="B93" s="19"/>
      <c r="C93" s="19"/>
      <c r="D93" s="17">
        <f t="shared" si="18"/>
        <v>434</v>
      </c>
      <c r="E93" s="17">
        <f t="shared" si="19"/>
        <v>578</v>
      </c>
      <c r="F93" s="17">
        <f t="shared" si="20"/>
        <v>1012</v>
      </c>
      <c r="G93" s="17">
        <v>391</v>
      </c>
      <c r="H93" s="17">
        <v>512</v>
      </c>
      <c r="I93" s="17">
        <v>903</v>
      </c>
      <c r="J93" s="17">
        <v>43</v>
      </c>
      <c r="K93" s="17">
        <v>66</v>
      </c>
      <c r="L93" s="17">
        <v>109</v>
      </c>
      <c r="M93" s="17">
        <v>26.08</v>
      </c>
      <c r="N93" s="17">
        <v>37.92</v>
      </c>
      <c r="O93" s="17">
        <v>64</v>
      </c>
      <c r="P93" s="17">
        <f t="shared" si="21"/>
        <v>417.08</v>
      </c>
      <c r="Q93" s="17">
        <f t="shared" si="22"/>
        <v>549.91999999999996</v>
      </c>
      <c r="R93" s="17">
        <f t="shared" si="23"/>
        <v>967</v>
      </c>
    </row>
    <row r="94" spans="1:18" x14ac:dyDescent="0.2">
      <c r="A94" s="24">
        <v>13.131600000000001</v>
      </c>
      <c r="B94" s="20" t="s">
        <v>108</v>
      </c>
      <c r="C94" s="14" t="s">
        <v>109</v>
      </c>
      <c r="D94" s="25">
        <f t="shared" si="18"/>
        <v>34</v>
      </c>
      <c r="E94" s="25">
        <f t="shared" si="19"/>
        <v>68</v>
      </c>
      <c r="F94" s="25">
        <f t="shared" si="20"/>
        <v>102</v>
      </c>
      <c r="G94" s="16">
        <v>29</v>
      </c>
      <c r="H94" s="16">
        <v>52</v>
      </c>
      <c r="I94" s="16">
        <v>81</v>
      </c>
      <c r="J94" s="16">
        <v>5</v>
      </c>
      <c r="K94" s="16">
        <v>16</v>
      </c>
      <c r="L94" s="16">
        <v>21</v>
      </c>
      <c r="M94" s="16">
        <v>3.51</v>
      </c>
      <c r="N94" s="16">
        <v>9.51</v>
      </c>
      <c r="O94" s="16">
        <v>13.02</v>
      </c>
      <c r="P94" s="16">
        <f t="shared" si="21"/>
        <v>32.51</v>
      </c>
      <c r="Q94" s="16">
        <f t="shared" si="22"/>
        <v>61.51</v>
      </c>
      <c r="R94" s="16">
        <f t="shared" si="23"/>
        <v>94.02</v>
      </c>
    </row>
    <row r="95" spans="1:18" x14ac:dyDescent="0.2">
      <c r="A95" s="24">
        <v>13.1328</v>
      </c>
      <c r="B95" s="20" t="s">
        <v>118</v>
      </c>
      <c r="C95" s="14" t="s">
        <v>119</v>
      </c>
      <c r="D95" s="25">
        <f t="shared" si="18"/>
        <v>45</v>
      </c>
      <c r="E95" s="25">
        <f t="shared" si="19"/>
        <v>35</v>
      </c>
      <c r="F95" s="25">
        <f t="shared" si="20"/>
        <v>80</v>
      </c>
      <c r="G95" s="16">
        <v>34</v>
      </c>
      <c r="H95" s="16">
        <v>29</v>
      </c>
      <c r="I95" s="16">
        <v>63</v>
      </c>
      <c r="J95" s="16">
        <v>11</v>
      </c>
      <c r="K95" s="16">
        <v>6</v>
      </c>
      <c r="L95" s="16">
        <v>17</v>
      </c>
      <c r="M95" s="16">
        <v>5.91</v>
      </c>
      <c r="N95" s="16">
        <v>2.5</v>
      </c>
      <c r="O95" s="16">
        <v>8.41</v>
      </c>
      <c r="P95" s="16">
        <f t="shared" si="21"/>
        <v>39.909999999999997</v>
      </c>
      <c r="Q95" s="16">
        <f t="shared" si="22"/>
        <v>31.5</v>
      </c>
      <c r="R95" s="16">
        <f t="shared" si="23"/>
        <v>71.41</v>
      </c>
    </row>
    <row r="96" spans="1:18" x14ac:dyDescent="0.2">
      <c r="A96" s="24">
        <v>13.1303</v>
      </c>
      <c r="B96" s="20" t="s">
        <v>98</v>
      </c>
      <c r="C96" s="14" t="s">
        <v>99</v>
      </c>
      <c r="D96" s="25">
        <f t="shared" si="18"/>
        <v>13</v>
      </c>
      <c r="E96" s="25">
        <f t="shared" si="19"/>
        <v>23</v>
      </c>
      <c r="F96" s="25">
        <f t="shared" si="20"/>
        <v>36</v>
      </c>
      <c r="G96" s="16">
        <v>13</v>
      </c>
      <c r="H96" s="16">
        <v>23</v>
      </c>
      <c r="I96" s="16">
        <v>36</v>
      </c>
      <c r="J96" s="16"/>
      <c r="K96" s="16"/>
      <c r="L96" s="16"/>
      <c r="M96" s="16"/>
      <c r="N96" s="16"/>
      <c r="O96" s="16"/>
      <c r="P96" s="16">
        <f t="shared" si="21"/>
        <v>13</v>
      </c>
      <c r="Q96" s="16">
        <f t="shared" si="22"/>
        <v>23</v>
      </c>
      <c r="R96" s="16">
        <f t="shared" si="23"/>
        <v>36</v>
      </c>
    </row>
    <row r="97" spans="1:18" x14ac:dyDescent="0.2">
      <c r="A97" s="24">
        <v>13.1303</v>
      </c>
      <c r="B97" s="20" t="s">
        <v>100</v>
      </c>
      <c r="C97" s="14" t="s">
        <v>101</v>
      </c>
      <c r="D97" s="25">
        <f t="shared" si="18"/>
        <v>25</v>
      </c>
      <c r="E97" s="25">
        <f t="shared" si="19"/>
        <v>31</v>
      </c>
      <c r="F97" s="25">
        <f t="shared" si="20"/>
        <v>56</v>
      </c>
      <c r="G97" s="16">
        <v>25</v>
      </c>
      <c r="H97" s="16">
        <v>30</v>
      </c>
      <c r="I97" s="16">
        <v>55</v>
      </c>
      <c r="J97" s="16"/>
      <c r="K97" s="16">
        <v>1</v>
      </c>
      <c r="L97" s="16">
        <v>1</v>
      </c>
      <c r="M97" s="16"/>
      <c r="N97" s="16">
        <v>0.25</v>
      </c>
      <c r="O97" s="16">
        <v>0.25</v>
      </c>
      <c r="P97" s="16">
        <f t="shared" si="21"/>
        <v>25</v>
      </c>
      <c r="Q97" s="16">
        <f t="shared" si="22"/>
        <v>30.25</v>
      </c>
      <c r="R97" s="16">
        <f t="shared" si="23"/>
        <v>55.25</v>
      </c>
    </row>
    <row r="98" spans="1:18" x14ac:dyDescent="0.2">
      <c r="A98" s="24">
        <v>13.1205</v>
      </c>
      <c r="B98" s="20" t="s">
        <v>92</v>
      </c>
      <c r="C98" s="14" t="s">
        <v>93</v>
      </c>
      <c r="D98" s="25">
        <f t="shared" si="18"/>
        <v>46</v>
      </c>
      <c r="E98" s="25">
        <f t="shared" si="19"/>
        <v>76</v>
      </c>
      <c r="F98" s="25">
        <f t="shared" si="20"/>
        <v>122</v>
      </c>
      <c r="G98" s="16">
        <v>39</v>
      </c>
      <c r="H98" s="16">
        <v>68</v>
      </c>
      <c r="I98" s="16">
        <v>107</v>
      </c>
      <c r="J98" s="16">
        <v>7</v>
      </c>
      <c r="K98" s="16">
        <v>8</v>
      </c>
      <c r="L98" s="16">
        <v>15</v>
      </c>
      <c r="M98" s="16">
        <v>4.41</v>
      </c>
      <c r="N98" s="16">
        <v>4.24</v>
      </c>
      <c r="O98" s="16">
        <v>8.65</v>
      </c>
      <c r="P98" s="16">
        <f t="shared" si="21"/>
        <v>43.41</v>
      </c>
      <c r="Q98" s="16">
        <f t="shared" si="22"/>
        <v>72.239999999999995</v>
      </c>
      <c r="R98" s="16">
        <f t="shared" si="23"/>
        <v>115.65</v>
      </c>
    </row>
    <row r="99" spans="1:18" x14ac:dyDescent="0.2">
      <c r="A99" s="24">
        <v>13.132300000000001</v>
      </c>
      <c r="B99" s="20" t="s">
        <v>114</v>
      </c>
      <c r="C99" s="14" t="s">
        <v>115</v>
      </c>
      <c r="D99" s="25">
        <f t="shared" si="18"/>
        <v>16</v>
      </c>
      <c r="E99" s="25">
        <f t="shared" si="19"/>
        <v>56</v>
      </c>
      <c r="F99" s="25">
        <f t="shared" si="20"/>
        <v>72</v>
      </c>
      <c r="G99" s="16">
        <v>13</v>
      </c>
      <c r="H99" s="16">
        <v>48</v>
      </c>
      <c r="I99" s="16">
        <v>61</v>
      </c>
      <c r="J99" s="16">
        <v>3</v>
      </c>
      <c r="K99" s="16">
        <v>8</v>
      </c>
      <c r="L99" s="16">
        <v>11</v>
      </c>
      <c r="M99" s="16">
        <v>2.34</v>
      </c>
      <c r="N99" s="16">
        <v>3.6700000000000004</v>
      </c>
      <c r="O99" s="16">
        <v>6.01</v>
      </c>
      <c r="P99" s="16">
        <f t="shared" si="21"/>
        <v>15.34</v>
      </c>
      <c r="Q99" s="16">
        <f t="shared" si="22"/>
        <v>51.67</v>
      </c>
      <c r="R99" s="16">
        <f t="shared" si="23"/>
        <v>67.010000000000005</v>
      </c>
    </row>
    <row r="100" spans="1:18" x14ac:dyDescent="0.2">
      <c r="A100" s="24">
        <v>13.1318</v>
      </c>
      <c r="B100" s="20" t="s">
        <v>110</v>
      </c>
      <c r="C100" s="14" t="s">
        <v>111</v>
      </c>
      <c r="D100" s="25">
        <f t="shared" si="18"/>
        <v>3</v>
      </c>
      <c r="E100" s="25">
        <f t="shared" si="19"/>
        <v>18</v>
      </c>
      <c r="F100" s="25">
        <f t="shared" si="20"/>
        <v>21</v>
      </c>
      <c r="G100" s="16">
        <v>1</v>
      </c>
      <c r="H100" s="16">
        <v>17</v>
      </c>
      <c r="I100" s="16">
        <v>18</v>
      </c>
      <c r="J100" s="16">
        <v>2</v>
      </c>
      <c r="K100" s="16">
        <v>1</v>
      </c>
      <c r="L100" s="16">
        <v>3</v>
      </c>
      <c r="M100" s="16">
        <v>1.08</v>
      </c>
      <c r="N100" s="16">
        <v>0.57999999999999996</v>
      </c>
      <c r="O100" s="16">
        <v>1.6600000000000001</v>
      </c>
      <c r="P100" s="16">
        <f t="shared" si="21"/>
        <v>2.08</v>
      </c>
      <c r="Q100" s="16">
        <f t="shared" si="22"/>
        <v>17.579999999999998</v>
      </c>
      <c r="R100" s="16">
        <f t="shared" si="23"/>
        <v>19.66</v>
      </c>
    </row>
    <row r="101" spans="1:18" x14ac:dyDescent="0.2">
      <c r="A101" s="24">
        <v>13.132199999999999</v>
      </c>
      <c r="B101" s="20" t="s">
        <v>112</v>
      </c>
      <c r="C101" s="14" t="s">
        <v>113</v>
      </c>
      <c r="D101" s="25">
        <f t="shared" si="18"/>
        <v>25</v>
      </c>
      <c r="E101" s="25">
        <f t="shared" si="19"/>
        <v>60</v>
      </c>
      <c r="F101" s="25">
        <f t="shared" si="20"/>
        <v>85</v>
      </c>
      <c r="G101" s="16">
        <v>24</v>
      </c>
      <c r="H101" s="16">
        <v>55</v>
      </c>
      <c r="I101" s="16">
        <v>79</v>
      </c>
      <c r="J101" s="16">
        <v>1</v>
      </c>
      <c r="K101" s="16">
        <v>5</v>
      </c>
      <c r="L101" s="16">
        <v>6</v>
      </c>
      <c r="M101" s="16">
        <v>0.75</v>
      </c>
      <c r="N101" s="16">
        <v>2.75</v>
      </c>
      <c r="O101" s="16">
        <v>3.5</v>
      </c>
      <c r="P101" s="16">
        <f t="shared" si="21"/>
        <v>24.75</v>
      </c>
      <c r="Q101" s="16">
        <f t="shared" si="22"/>
        <v>57.75</v>
      </c>
      <c r="R101" s="16">
        <f t="shared" si="23"/>
        <v>82.5</v>
      </c>
    </row>
    <row r="102" spans="1:18" x14ac:dyDescent="0.2">
      <c r="A102" s="24">
        <v>13.132899999999999</v>
      </c>
      <c r="B102" s="20" t="s">
        <v>120</v>
      </c>
      <c r="C102" s="14" t="s">
        <v>121</v>
      </c>
      <c r="D102" s="25">
        <f t="shared" si="18"/>
        <v>25</v>
      </c>
      <c r="E102" s="25">
        <f t="shared" si="19"/>
        <v>32</v>
      </c>
      <c r="F102" s="25">
        <f t="shared" si="20"/>
        <v>57</v>
      </c>
      <c r="G102" s="16">
        <v>24</v>
      </c>
      <c r="H102" s="16">
        <v>31</v>
      </c>
      <c r="I102" s="16">
        <v>55</v>
      </c>
      <c r="J102" s="16">
        <v>1</v>
      </c>
      <c r="K102" s="16">
        <v>1</v>
      </c>
      <c r="L102" s="16">
        <v>2</v>
      </c>
      <c r="M102" s="16">
        <v>0.83</v>
      </c>
      <c r="N102" s="16">
        <v>0.92</v>
      </c>
      <c r="O102" s="16">
        <v>1.75</v>
      </c>
      <c r="P102" s="16">
        <f t="shared" si="21"/>
        <v>24.83</v>
      </c>
      <c r="Q102" s="16">
        <f t="shared" si="22"/>
        <v>31.92</v>
      </c>
      <c r="R102" s="16">
        <f t="shared" si="23"/>
        <v>56.75</v>
      </c>
    </row>
    <row r="103" spans="1:18" x14ac:dyDescent="0.2">
      <c r="A103" s="24">
        <v>13.1311</v>
      </c>
      <c r="B103" s="20" t="s">
        <v>102</v>
      </c>
      <c r="C103" s="14" t="s">
        <v>103</v>
      </c>
      <c r="D103" s="25">
        <f t="shared" si="18"/>
        <v>43</v>
      </c>
      <c r="E103" s="25">
        <f t="shared" si="19"/>
        <v>48</v>
      </c>
      <c r="F103" s="25">
        <f t="shared" si="20"/>
        <v>91</v>
      </c>
      <c r="G103" s="16">
        <v>41</v>
      </c>
      <c r="H103" s="16">
        <v>41</v>
      </c>
      <c r="I103" s="16">
        <v>82</v>
      </c>
      <c r="J103" s="16">
        <v>2</v>
      </c>
      <c r="K103" s="16">
        <v>7</v>
      </c>
      <c r="L103" s="16">
        <v>9</v>
      </c>
      <c r="M103" s="16">
        <v>1.59</v>
      </c>
      <c r="N103" s="16">
        <v>4.67</v>
      </c>
      <c r="O103" s="16">
        <v>6.26</v>
      </c>
      <c r="P103" s="16">
        <f t="shared" si="21"/>
        <v>42.59</v>
      </c>
      <c r="Q103" s="16">
        <f t="shared" si="22"/>
        <v>45.67</v>
      </c>
      <c r="R103" s="16">
        <f t="shared" si="23"/>
        <v>88.26</v>
      </c>
    </row>
    <row r="104" spans="1:18" x14ac:dyDescent="0.2">
      <c r="A104" s="24">
        <v>13.132999999999999</v>
      </c>
      <c r="B104" s="20" t="s">
        <v>122</v>
      </c>
      <c r="C104" s="14" t="s">
        <v>123</v>
      </c>
      <c r="D104" s="25">
        <f t="shared" si="18"/>
        <v>19</v>
      </c>
      <c r="E104" s="25">
        <f t="shared" si="19"/>
        <v>60</v>
      </c>
      <c r="F104" s="25">
        <f t="shared" si="20"/>
        <v>79</v>
      </c>
      <c r="G104" s="16">
        <v>19</v>
      </c>
      <c r="H104" s="16">
        <v>51</v>
      </c>
      <c r="I104" s="16">
        <v>70</v>
      </c>
      <c r="J104" s="16"/>
      <c r="K104" s="16">
        <v>9</v>
      </c>
      <c r="L104" s="16">
        <v>9</v>
      </c>
      <c r="M104" s="16"/>
      <c r="N104" s="16">
        <v>5.99</v>
      </c>
      <c r="O104" s="16">
        <v>5.99</v>
      </c>
      <c r="P104" s="16">
        <f t="shared" si="21"/>
        <v>19</v>
      </c>
      <c r="Q104" s="16">
        <f t="shared" si="22"/>
        <v>56.99</v>
      </c>
      <c r="R104" s="16">
        <f t="shared" si="23"/>
        <v>75.989999999999995</v>
      </c>
    </row>
    <row r="105" spans="1:18" x14ac:dyDescent="0.2">
      <c r="A105" s="24">
        <v>13.131399999999999</v>
      </c>
      <c r="B105" s="20" t="s">
        <v>106</v>
      </c>
      <c r="C105" s="14" t="s">
        <v>107</v>
      </c>
      <c r="D105" s="25">
        <f t="shared" si="18"/>
        <v>140</v>
      </c>
      <c r="E105" s="25">
        <f t="shared" si="19"/>
        <v>71</v>
      </c>
      <c r="F105" s="25">
        <f t="shared" si="20"/>
        <v>211</v>
      </c>
      <c r="G105" s="16">
        <v>129</v>
      </c>
      <c r="H105" s="16">
        <v>67</v>
      </c>
      <c r="I105" s="16">
        <v>196</v>
      </c>
      <c r="J105" s="16">
        <v>11</v>
      </c>
      <c r="K105" s="16">
        <v>4</v>
      </c>
      <c r="L105" s="16">
        <v>15</v>
      </c>
      <c r="M105" s="16">
        <v>5.66</v>
      </c>
      <c r="N105" s="16">
        <v>2.84</v>
      </c>
      <c r="O105" s="16">
        <v>8.5</v>
      </c>
      <c r="P105" s="16">
        <f t="shared" si="21"/>
        <v>134.66</v>
      </c>
      <c r="Q105" s="16">
        <f t="shared" si="22"/>
        <v>69.84</v>
      </c>
      <c r="R105" s="16">
        <f t="shared" si="23"/>
        <v>204.5</v>
      </c>
    </row>
    <row r="106" spans="1:18" x14ac:dyDescent="0.2">
      <c r="A106" s="23" t="s">
        <v>283</v>
      </c>
      <c r="B106" s="19"/>
      <c r="C106" s="19"/>
      <c r="D106" s="17">
        <f t="shared" si="18"/>
        <v>10</v>
      </c>
      <c r="E106" s="17">
        <f t="shared" si="19"/>
        <v>139</v>
      </c>
      <c r="F106" s="17">
        <f t="shared" si="20"/>
        <v>149</v>
      </c>
      <c r="G106" s="17">
        <v>8</v>
      </c>
      <c r="H106" s="17">
        <v>121</v>
      </c>
      <c r="I106" s="17">
        <v>129</v>
      </c>
      <c r="J106" s="17">
        <v>2</v>
      </c>
      <c r="K106" s="17">
        <v>18</v>
      </c>
      <c r="L106" s="17">
        <v>20</v>
      </c>
      <c r="M106" s="17">
        <v>0.58000000000000007</v>
      </c>
      <c r="N106" s="17">
        <v>8.83</v>
      </c>
      <c r="O106" s="17">
        <v>9.41</v>
      </c>
      <c r="P106" s="17">
        <f t="shared" si="21"/>
        <v>8.58</v>
      </c>
      <c r="Q106" s="17">
        <f t="shared" si="22"/>
        <v>129.83000000000001</v>
      </c>
      <c r="R106" s="17">
        <f t="shared" si="23"/>
        <v>138.41</v>
      </c>
    </row>
    <row r="107" spans="1:18" x14ac:dyDescent="0.2">
      <c r="A107" s="24">
        <v>13.121</v>
      </c>
      <c r="B107" s="20" t="s">
        <v>94</v>
      </c>
      <c r="C107" s="14" t="s">
        <v>95</v>
      </c>
      <c r="D107" s="25">
        <f t="shared" si="18"/>
        <v>2</v>
      </c>
      <c r="E107" s="25">
        <f t="shared" si="19"/>
        <v>58</v>
      </c>
      <c r="F107" s="25">
        <f t="shared" si="20"/>
        <v>60</v>
      </c>
      <c r="G107" s="16">
        <v>2</v>
      </c>
      <c r="H107" s="16">
        <v>51</v>
      </c>
      <c r="I107" s="16">
        <v>53</v>
      </c>
      <c r="J107" s="16"/>
      <c r="K107" s="16">
        <v>7</v>
      </c>
      <c r="L107" s="16">
        <v>7</v>
      </c>
      <c r="M107" s="16"/>
      <c r="N107" s="16">
        <v>3.75</v>
      </c>
      <c r="O107" s="16">
        <v>3.75</v>
      </c>
      <c r="P107" s="16">
        <f t="shared" si="21"/>
        <v>2</v>
      </c>
      <c r="Q107" s="16">
        <f t="shared" si="22"/>
        <v>54.75</v>
      </c>
      <c r="R107" s="16">
        <f t="shared" si="23"/>
        <v>56.75</v>
      </c>
    </row>
    <row r="108" spans="1:18" x14ac:dyDescent="0.2">
      <c r="A108" s="24">
        <v>19.010100000000001</v>
      </c>
      <c r="B108" s="20" t="s">
        <v>128</v>
      </c>
      <c r="C108" s="14" t="s">
        <v>129</v>
      </c>
      <c r="D108" s="25">
        <f t="shared" si="18"/>
        <v>2</v>
      </c>
      <c r="E108" s="25">
        <f t="shared" si="19"/>
        <v>24</v>
      </c>
      <c r="F108" s="25">
        <f t="shared" si="20"/>
        <v>26</v>
      </c>
      <c r="G108" s="16">
        <v>1</v>
      </c>
      <c r="H108" s="16">
        <v>18</v>
      </c>
      <c r="I108" s="16">
        <v>19</v>
      </c>
      <c r="J108" s="16">
        <v>1</v>
      </c>
      <c r="K108" s="16">
        <v>6</v>
      </c>
      <c r="L108" s="16">
        <v>7</v>
      </c>
      <c r="M108" s="16">
        <v>0.25</v>
      </c>
      <c r="N108" s="16">
        <v>2.5</v>
      </c>
      <c r="O108" s="16">
        <v>2.75</v>
      </c>
      <c r="P108" s="16">
        <f t="shared" si="21"/>
        <v>1.25</v>
      </c>
      <c r="Q108" s="16">
        <f t="shared" si="22"/>
        <v>20.5</v>
      </c>
      <c r="R108" s="16">
        <f t="shared" si="23"/>
        <v>21.75</v>
      </c>
    </row>
    <row r="109" spans="1:18" x14ac:dyDescent="0.2">
      <c r="A109" s="24">
        <v>19.010100000000001</v>
      </c>
      <c r="B109" s="20" t="s">
        <v>130</v>
      </c>
      <c r="C109" s="14" t="s">
        <v>131</v>
      </c>
      <c r="D109" s="25">
        <f t="shared" si="18"/>
        <v>1</v>
      </c>
      <c r="E109" s="25">
        <f t="shared" si="19"/>
        <v>0</v>
      </c>
      <c r="F109" s="25">
        <f t="shared" si="20"/>
        <v>1</v>
      </c>
      <c r="G109" s="16"/>
      <c r="H109" s="16"/>
      <c r="I109" s="16"/>
      <c r="J109" s="16">
        <v>1</v>
      </c>
      <c r="K109" s="16"/>
      <c r="L109" s="16">
        <v>1</v>
      </c>
      <c r="M109" s="16">
        <v>0.33</v>
      </c>
      <c r="N109" s="16"/>
      <c r="O109" s="16">
        <v>0.33</v>
      </c>
      <c r="P109" s="16">
        <f t="shared" si="21"/>
        <v>0.33</v>
      </c>
      <c r="Q109" s="16">
        <f t="shared" si="22"/>
        <v>0</v>
      </c>
      <c r="R109" s="16">
        <f t="shared" si="23"/>
        <v>0.33</v>
      </c>
    </row>
    <row r="110" spans="1:18" x14ac:dyDescent="0.2">
      <c r="A110" s="24">
        <v>19.070699999999999</v>
      </c>
      <c r="B110" s="20" t="s">
        <v>132</v>
      </c>
      <c r="C110" s="14" t="s">
        <v>133</v>
      </c>
      <c r="D110" s="25">
        <f t="shared" si="18"/>
        <v>4</v>
      </c>
      <c r="E110" s="25">
        <f t="shared" si="19"/>
        <v>35</v>
      </c>
      <c r="F110" s="25">
        <f t="shared" si="20"/>
        <v>39</v>
      </c>
      <c r="G110" s="16">
        <v>4</v>
      </c>
      <c r="H110" s="16">
        <v>33</v>
      </c>
      <c r="I110" s="16">
        <v>37</v>
      </c>
      <c r="J110" s="16"/>
      <c r="K110" s="16">
        <v>2</v>
      </c>
      <c r="L110" s="16">
        <v>2</v>
      </c>
      <c r="M110" s="16"/>
      <c r="N110" s="16">
        <v>1</v>
      </c>
      <c r="O110" s="16">
        <v>1</v>
      </c>
      <c r="P110" s="16">
        <f t="shared" si="21"/>
        <v>4</v>
      </c>
      <c r="Q110" s="16">
        <f t="shared" si="22"/>
        <v>34</v>
      </c>
      <c r="R110" s="16">
        <f t="shared" si="23"/>
        <v>38</v>
      </c>
    </row>
    <row r="111" spans="1:18" x14ac:dyDescent="0.2">
      <c r="A111" s="24">
        <v>19.070799999999998</v>
      </c>
      <c r="B111" s="20" t="s">
        <v>134</v>
      </c>
      <c r="C111" s="14" t="s">
        <v>95</v>
      </c>
      <c r="D111" s="25">
        <f t="shared" si="18"/>
        <v>1</v>
      </c>
      <c r="E111" s="25">
        <f t="shared" si="19"/>
        <v>22</v>
      </c>
      <c r="F111" s="25">
        <f t="shared" si="20"/>
        <v>23</v>
      </c>
      <c r="G111" s="16">
        <v>1</v>
      </c>
      <c r="H111" s="16">
        <v>19</v>
      </c>
      <c r="I111" s="16">
        <v>20</v>
      </c>
      <c r="J111" s="16"/>
      <c r="K111" s="16">
        <v>3</v>
      </c>
      <c r="L111" s="16">
        <v>3</v>
      </c>
      <c r="M111" s="16"/>
      <c r="N111" s="16">
        <v>1.58</v>
      </c>
      <c r="O111" s="16">
        <v>1.58</v>
      </c>
      <c r="P111" s="16">
        <f t="shared" si="21"/>
        <v>1</v>
      </c>
      <c r="Q111" s="16">
        <f t="shared" si="22"/>
        <v>20.58</v>
      </c>
      <c r="R111" s="16">
        <f t="shared" si="23"/>
        <v>21.58</v>
      </c>
    </row>
    <row r="112" spans="1:18" x14ac:dyDescent="0.2">
      <c r="A112" s="12" t="s">
        <v>299</v>
      </c>
      <c r="B112" s="10"/>
      <c r="C112" s="10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x14ac:dyDescent="0.2">
      <c r="A113" s="18" t="s">
        <v>290</v>
      </c>
      <c r="B113" s="19"/>
      <c r="C113" s="19"/>
      <c r="D113" s="17">
        <f t="shared" ref="D113:D171" si="24">G113+J113</f>
        <v>382</v>
      </c>
      <c r="E113" s="17">
        <f t="shared" ref="E113:E171" si="25">H113+K113</f>
        <v>335</v>
      </c>
      <c r="F113" s="17">
        <f t="shared" ref="F113:F171" si="26">I113+L113</f>
        <v>717</v>
      </c>
      <c r="G113" s="17">
        <v>316</v>
      </c>
      <c r="H113" s="17">
        <v>296</v>
      </c>
      <c r="I113" s="17">
        <v>612</v>
      </c>
      <c r="J113" s="17">
        <v>66</v>
      </c>
      <c r="K113" s="17">
        <v>39</v>
      </c>
      <c r="L113" s="17">
        <v>105</v>
      </c>
      <c r="M113" s="17">
        <v>43.03</v>
      </c>
      <c r="N113" s="17">
        <v>25.86</v>
      </c>
      <c r="O113" s="17">
        <v>68.890000000000015</v>
      </c>
      <c r="P113" s="17">
        <f t="shared" ref="P113:P171" si="27">G113+M113</f>
        <v>359.03</v>
      </c>
      <c r="Q113" s="17">
        <f t="shared" ref="Q113:Q171" si="28">H113+N113</f>
        <v>321.86</v>
      </c>
      <c r="R113" s="17">
        <f t="shared" ref="R113:R171" si="29">I113+O113</f>
        <v>680.89</v>
      </c>
    </row>
    <row r="114" spans="1:18" x14ac:dyDescent="0.2">
      <c r="A114" s="13">
        <v>5</v>
      </c>
      <c r="B114" s="15"/>
      <c r="C114" s="15"/>
      <c r="D114" s="16">
        <f t="shared" si="24"/>
        <v>382</v>
      </c>
      <c r="E114" s="16">
        <f t="shared" si="25"/>
        <v>335</v>
      </c>
      <c r="F114" s="16">
        <f t="shared" si="26"/>
        <v>717</v>
      </c>
      <c r="G114" s="16">
        <v>316</v>
      </c>
      <c r="H114" s="16">
        <v>296</v>
      </c>
      <c r="I114" s="16">
        <v>612</v>
      </c>
      <c r="J114" s="16">
        <v>66</v>
      </c>
      <c r="K114" s="16">
        <v>39</v>
      </c>
      <c r="L114" s="16">
        <v>105</v>
      </c>
      <c r="M114" s="16">
        <v>43.03</v>
      </c>
      <c r="N114" s="16">
        <v>25.86</v>
      </c>
      <c r="O114" s="16">
        <v>68.890000000000015</v>
      </c>
      <c r="P114" s="16">
        <f t="shared" si="27"/>
        <v>359.03</v>
      </c>
      <c r="Q114" s="16">
        <f t="shared" si="28"/>
        <v>321.86</v>
      </c>
      <c r="R114" s="16">
        <f t="shared" si="29"/>
        <v>680.89</v>
      </c>
    </row>
    <row r="115" spans="1:18" x14ac:dyDescent="0.2">
      <c r="A115" s="23" t="s">
        <v>3</v>
      </c>
      <c r="B115" s="19"/>
      <c r="C115" s="19"/>
      <c r="D115" s="17">
        <f t="shared" si="24"/>
        <v>175</v>
      </c>
      <c r="E115" s="17">
        <f t="shared" si="25"/>
        <v>185</v>
      </c>
      <c r="F115" s="17">
        <f t="shared" si="26"/>
        <v>360</v>
      </c>
      <c r="G115" s="17">
        <v>156</v>
      </c>
      <c r="H115" s="17">
        <v>177</v>
      </c>
      <c r="I115" s="17">
        <v>333</v>
      </c>
      <c r="J115" s="17">
        <v>19</v>
      </c>
      <c r="K115" s="17">
        <v>8</v>
      </c>
      <c r="L115" s="17">
        <v>27</v>
      </c>
      <c r="M115" s="17">
        <v>13.02</v>
      </c>
      <c r="N115" s="17">
        <v>6.44</v>
      </c>
      <c r="O115" s="17">
        <v>19.460000000000004</v>
      </c>
      <c r="P115" s="17">
        <f t="shared" si="27"/>
        <v>169.02</v>
      </c>
      <c r="Q115" s="17">
        <f t="shared" si="28"/>
        <v>183.44</v>
      </c>
      <c r="R115" s="17">
        <f t="shared" si="29"/>
        <v>352.46</v>
      </c>
    </row>
    <row r="116" spans="1:18" x14ac:dyDescent="0.2">
      <c r="A116" s="24">
        <v>24.010200000000001</v>
      </c>
      <c r="B116" s="20" t="s">
        <v>163</v>
      </c>
      <c r="C116" s="14" t="s">
        <v>164</v>
      </c>
      <c r="D116" s="25">
        <f t="shared" si="24"/>
        <v>175</v>
      </c>
      <c r="E116" s="25">
        <f t="shared" si="25"/>
        <v>185</v>
      </c>
      <c r="F116" s="25">
        <f t="shared" si="26"/>
        <v>360</v>
      </c>
      <c r="G116" s="16">
        <v>156</v>
      </c>
      <c r="H116" s="16">
        <v>177</v>
      </c>
      <c r="I116" s="16">
        <v>333</v>
      </c>
      <c r="J116" s="16">
        <v>19</v>
      </c>
      <c r="K116" s="16">
        <v>8</v>
      </c>
      <c r="L116" s="16">
        <v>27</v>
      </c>
      <c r="M116" s="16">
        <v>13.02</v>
      </c>
      <c r="N116" s="16">
        <v>6.44</v>
      </c>
      <c r="O116" s="16">
        <v>19.460000000000004</v>
      </c>
      <c r="P116" s="16">
        <f t="shared" si="27"/>
        <v>169.02</v>
      </c>
      <c r="Q116" s="16">
        <f t="shared" si="28"/>
        <v>183.44</v>
      </c>
      <c r="R116" s="16">
        <f t="shared" si="29"/>
        <v>352.46</v>
      </c>
    </row>
    <row r="117" spans="1:18" x14ac:dyDescent="0.2">
      <c r="A117" s="23" t="s">
        <v>302</v>
      </c>
      <c r="B117" s="19"/>
      <c r="C117" s="19"/>
      <c r="D117" s="17">
        <f t="shared" si="24"/>
        <v>56</v>
      </c>
      <c r="E117" s="17">
        <f t="shared" si="25"/>
        <v>70</v>
      </c>
      <c r="F117" s="17">
        <f t="shared" si="26"/>
        <v>126</v>
      </c>
      <c r="G117" s="17">
        <v>54</v>
      </c>
      <c r="H117" s="17">
        <v>70</v>
      </c>
      <c r="I117" s="17">
        <v>124</v>
      </c>
      <c r="J117" s="17">
        <v>2</v>
      </c>
      <c r="K117" s="17"/>
      <c r="L117" s="17">
        <v>2</v>
      </c>
      <c r="M117" s="17">
        <v>1.67</v>
      </c>
      <c r="N117" s="17"/>
      <c r="O117" s="17">
        <v>1.67</v>
      </c>
      <c r="P117" s="17">
        <f t="shared" si="27"/>
        <v>55.67</v>
      </c>
      <c r="Q117" s="17">
        <f t="shared" si="28"/>
        <v>70</v>
      </c>
      <c r="R117" s="17">
        <f t="shared" si="29"/>
        <v>125.67</v>
      </c>
    </row>
    <row r="118" spans="1:18" x14ac:dyDescent="0.2">
      <c r="A118" s="24">
        <v>45</v>
      </c>
      <c r="B118" s="20" t="s">
        <v>165</v>
      </c>
      <c r="C118" s="14" t="s">
        <v>166</v>
      </c>
      <c r="D118" s="25">
        <f t="shared" si="24"/>
        <v>5</v>
      </c>
      <c r="E118" s="25">
        <f t="shared" si="25"/>
        <v>7</v>
      </c>
      <c r="F118" s="25">
        <f t="shared" si="26"/>
        <v>12</v>
      </c>
      <c r="G118" s="16">
        <v>5</v>
      </c>
      <c r="H118" s="16">
        <v>7</v>
      </c>
      <c r="I118" s="16">
        <v>12</v>
      </c>
      <c r="J118" s="16"/>
      <c r="K118" s="16"/>
      <c r="L118" s="16"/>
      <c r="M118" s="16"/>
      <c r="N118" s="16"/>
      <c r="O118" s="16"/>
      <c r="P118" s="16">
        <f t="shared" si="27"/>
        <v>5</v>
      </c>
      <c r="Q118" s="16">
        <f t="shared" si="28"/>
        <v>7</v>
      </c>
      <c r="R118" s="16">
        <f t="shared" si="29"/>
        <v>12</v>
      </c>
    </row>
    <row r="119" spans="1:18" x14ac:dyDescent="0.2">
      <c r="A119" s="24">
        <v>13</v>
      </c>
      <c r="B119" s="20" t="s">
        <v>159</v>
      </c>
      <c r="C119" s="14" t="s">
        <v>160</v>
      </c>
      <c r="D119" s="25">
        <f t="shared" si="24"/>
        <v>23</v>
      </c>
      <c r="E119" s="25">
        <f t="shared" si="25"/>
        <v>23</v>
      </c>
      <c r="F119" s="25">
        <f t="shared" si="26"/>
        <v>46</v>
      </c>
      <c r="G119" s="16">
        <v>22</v>
      </c>
      <c r="H119" s="16">
        <v>23</v>
      </c>
      <c r="I119" s="16">
        <v>45</v>
      </c>
      <c r="J119" s="16">
        <v>1</v>
      </c>
      <c r="K119" s="16"/>
      <c r="L119" s="16">
        <v>1</v>
      </c>
      <c r="M119" s="16">
        <v>0.92</v>
      </c>
      <c r="N119" s="16"/>
      <c r="O119" s="16">
        <v>0.92</v>
      </c>
      <c r="P119" s="16">
        <f t="shared" si="27"/>
        <v>22.92</v>
      </c>
      <c r="Q119" s="16">
        <f t="shared" si="28"/>
        <v>23</v>
      </c>
      <c r="R119" s="16">
        <f t="shared" si="29"/>
        <v>45.92</v>
      </c>
    </row>
    <row r="120" spans="1:18" x14ac:dyDescent="0.2">
      <c r="A120" s="24">
        <v>52</v>
      </c>
      <c r="B120" s="20" t="s">
        <v>167</v>
      </c>
      <c r="C120" s="14" t="s">
        <v>168</v>
      </c>
      <c r="D120" s="25">
        <f t="shared" si="24"/>
        <v>4</v>
      </c>
      <c r="E120" s="25">
        <f t="shared" si="25"/>
        <v>1</v>
      </c>
      <c r="F120" s="25">
        <f t="shared" si="26"/>
        <v>5</v>
      </c>
      <c r="G120" s="16">
        <v>4</v>
      </c>
      <c r="H120" s="16">
        <v>1</v>
      </c>
      <c r="I120" s="16">
        <v>5</v>
      </c>
      <c r="J120" s="16"/>
      <c r="K120" s="16"/>
      <c r="L120" s="16"/>
      <c r="M120" s="16"/>
      <c r="N120" s="16"/>
      <c r="O120" s="16"/>
      <c r="P120" s="16">
        <f t="shared" si="27"/>
        <v>4</v>
      </c>
      <c r="Q120" s="16">
        <f t="shared" si="28"/>
        <v>1</v>
      </c>
      <c r="R120" s="16">
        <f t="shared" si="29"/>
        <v>5</v>
      </c>
    </row>
    <row r="121" spans="1:18" x14ac:dyDescent="0.2">
      <c r="A121" s="24">
        <v>16</v>
      </c>
      <c r="B121" s="20" t="s">
        <v>161</v>
      </c>
      <c r="C121" s="14" t="s">
        <v>162</v>
      </c>
      <c r="D121" s="25">
        <f t="shared" si="24"/>
        <v>19</v>
      </c>
      <c r="E121" s="25">
        <f t="shared" si="25"/>
        <v>38</v>
      </c>
      <c r="F121" s="25">
        <f t="shared" si="26"/>
        <v>57</v>
      </c>
      <c r="G121" s="16">
        <v>18</v>
      </c>
      <c r="H121" s="16">
        <v>38</v>
      </c>
      <c r="I121" s="16">
        <v>56</v>
      </c>
      <c r="J121" s="16">
        <v>1</v>
      </c>
      <c r="K121" s="16"/>
      <c r="L121" s="16">
        <v>1</v>
      </c>
      <c r="M121" s="16">
        <v>0.75</v>
      </c>
      <c r="N121" s="16"/>
      <c r="O121" s="16">
        <v>0.75</v>
      </c>
      <c r="P121" s="16">
        <f t="shared" si="27"/>
        <v>18.75</v>
      </c>
      <c r="Q121" s="16">
        <f t="shared" si="28"/>
        <v>38</v>
      </c>
      <c r="R121" s="16">
        <f t="shared" si="29"/>
        <v>56.75</v>
      </c>
    </row>
    <row r="122" spans="1:18" x14ac:dyDescent="0.2">
      <c r="A122" s="24">
        <v>24</v>
      </c>
      <c r="B122" s="20" t="s">
        <v>256</v>
      </c>
      <c r="C122" s="14" t="s">
        <v>257</v>
      </c>
      <c r="D122" s="25">
        <f t="shared" si="24"/>
        <v>5</v>
      </c>
      <c r="E122" s="25">
        <f t="shared" si="25"/>
        <v>0</v>
      </c>
      <c r="F122" s="25">
        <f t="shared" si="26"/>
        <v>5</v>
      </c>
      <c r="G122" s="16">
        <v>5</v>
      </c>
      <c r="H122" s="16"/>
      <c r="I122" s="16">
        <v>5</v>
      </c>
      <c r="J122" s="16"/>
      <c r="K122" s="16"/>
      <c r="L122" s="16"/>
      <c r="M122" s="16"/>
      <c r="N122" s="16"/>
      <c r="O122" s="16"/>
      <c r="P122" s="16">
        <f t="shared" si="27"/>
        <v>5</v>
      </c>
      <c r="Q122" s="16">
        <f t="shared" si="28"/>
        <v>0</v>
      </c>
      <c r="R122" s="16">
        <f t="shared" si="29"/>
        <v>5</v>
      </c>
    </row>
    <row r="123" spans="1:18" x14ac:dyDescent="0.2">
      <c r="A123" s="24" t="s">
        <v>169</v>
      </c>
      <c r="B123" s="20" t="s">
        <v>169</v>
      </c>
      <c r="C123" s="14" t="s">
        <v>170</v>
      </c>
      <c r="D123" s="25">
        <f t="shared" si="24"/>
        <v>0</v>
      </c>
      <c r="E123" s="25">
        <f t="shared" si="25"/>
        <v>1</v>
      </c>
      <c r="F123" s="25">
        <f t="shared" si="26"/>
        <v>1</v>
      </c>
      <c r="G123" s="16"/>
      <c r="H123" s="16">
        <v>1</v>
      </c>
      <c r="I123" s="16">
        <v>1</v>
      </c>
      <c r="J123" s="16"/>
      <c r="K123" s="16"/>
      <c r="L123" s="16"/>
      <c r="M123" s="16"/>
      <c r="N123" s="16"/>
      <c r="O123" s="16"/>
      <c r="P123" s="16">
        <f t="shared" si="27"/>
        <v>0</v>
      </c>
      <c r="Q123" s="16">
        <f t="shared" si="28"/>
        <v>1</v>
      </c>
      <c r="R123" s="16">
        <f t="shared" si="29"/>
        <v>1</v>
      </c>
    </row>
    <row r="124" spans="1:18" x14ac:dyDescent="0.2">
      <c r="A124" s="23" t="s">
        <v>303</v>
      </c>
      <c r="B124" s="19"/>
      <c r="C124" s="19"/>
      <c r="D124" s="17">
        <f t="shared" si="24"/>
        <v>4</v>
      </c>
      <c r="E124" s="17">
        <f t="shared" si="25"/>
        <v>5</v>
      </c>
      <c r="F124" s="17">
        <f t="shared" si="26"/>
        <v>9</v>
      </c>
      <c r="G124" s="17"/>
      <c r="H124" s="17"/>
      <c r="I124" s="17"/>
      <c r="J124" s="17">
        <v>4</v>
      </c>
      <c r="K124" s="17">
        <v>5</v>
      </c>
      <c r="L124" s="17">
        <v>9</v>
      </c>
      <c r="M124" s="17">
        <v>0</v>
      </c>
      <c r="N124" s="17">
        <v>0.75</v>
      </c>
      <c r="O124" s="17">
        <v>0.75</v>
      </c>
      <c r="P124" s="17">
        <f t="shared" si="27"/>
        <v>0</v>
      </c>
      <c r="Q124" s="17">
        <f t="shared" si="28"/>
        <v>0.75</v>
      </c>
      <c r="R124" s="17">
        <f t="shared" si="29"/>
        <v>0.75</v>
      </c>
    </row>
    <row r="125" spans="1:18" x14ac:dyDescent="0.2">
      <c r="A125" s="24" t="s">
        <v>153</v>
      </c>
      <c r="B125" s="20" t="s">
        <v>153</v>
      </c>
      <c r="C125" s="14" t="s">
        <v>154</v>
      </c>
      <c r="D125" s="25">
        <f t="shared" si="24"/>
        <v>4</v>
      </c>
      <c r="E125" s="25">
        <f t="shared" si="25"/>
        <v>4</v>
      </c>
      <c r="F125" s="25">
        <f t="shared" si="26"/>
        <v>8</v>
      </c>
      <c r="G125" s="16"/>
      <c r="H125" s="16"/>
      <c r="I125" s="16"/>
      <c r="J125" s="16">
        <v>4</v>
      </c>
      <c r="K125" s="16">
        <v>4</v>
      </c>
      <c r="L125" s="16">
        <v>8</v>
      </c>
      <c r="M125" s="16">
        <v>0</v>
      </c>
      <c r="N125" s="16">
        <v>0</v>
      </c>
      <c r="O125" s="16">
        <v>0</v>
      </c>
      <c r="P125" s="16">
        <f t="shared" si="27"/>
        <v>0</v>
      </c>
      <c r="Q125" s="16">
        <f t="shared" si="28"/>
        <v>0</v>
      </c>
      <c r="R125" s="16">
        <f t="shared" si="29"/>
        <v>0</v>
      </c>
    </row>
    <row r="126" spans="1:18" x14ac:dyDescent="0.2">
      <c r="A126" s="24" t="s">
        <v>135</v>
      </c>
      <c r="B126" s="20" t="s">
        <v>136</v>
      </c>
      <c r="C126" s="14" t="s">
        <v>137</v>
      </c>
      <c r="D126" s="25">
        <f t="shared" si="24"/>
        <v>0</v>
      </c>
      <c r="E126" s="25">
        <f t="shared" si="25"/>
        <v>1</v>
      </c>
      <c r="F126" s="25">
        <f t="shared" si="26"/>
        <v>1</v>
      </c>
      <c r="G126" s="16"/>
      <c r="H126" s="16"/>
      <c r="I126" s="16"/>
      <c r="J126" s="16"/>
      <c r="K126" s="16">
        <v>1</v>
      </c>
      <c r="L126" s="16">
        <v>1</v>
      </c>
      <c r="M126" s="16"/>
      <c r="N126" s="16">
        <v>0.75</v>
      </c>
      <c r="O126" s="16">
        <v>0.75</v>
      </c>
      <c r="P126" s="16">
        <f t="shared" si="27"/>
        <v>0</v>
      </c>
      <c r="Q126" s="16">
        <f t="shared" si="28"/>
        <v>0.75</v>
      </c>
      <c r="R126" s="16">
        <f t="shared" si="29"/>
        <v>0.75</v>
      </c>
    </row>
    <row r="127" spans="1:18" x14ac:dyDescent="0.2">
      <c r="A127" s="23" t="s">
        <v>310</v>
      </c>
      <c r="B127" s="19"/>
      <c r="C127" s="19"/>
      <c r="D127" s="17">
        <f t="shared" si="24"/>
        <v>88</v>
      </c>
      <c r="E127" s="17">
        <f t="shared" si="25"/>
        <v>66</v>
      </c>
      <c r="F127" s="17">
        <f t="shared" si="26"/>
        <v>154</v>
      </c>
      <c r="G127" s="17">
        <v>53</v>
      </c>
      <c r="H127" s="17">
        <v>41</v>
      </c>
      <c r="I127" s="17">
        <v>94</v>
      </c>
      <c r="J127" s="17">
        <v>35</v>
      </c>
      <c r="K127" s="17">
        <v>25</v>
      </c>
      <c r="L127" s="17">
        <v>60</v>
      </c>
      <c r="M127" s="17">
        <v>24.17</v>
      </c>
      <c r="N127" s="17">
        <v>17.84</v>
      </c>
      <c r="O127" s="17">
        <v>42.01</v>
      </c>
      <c r="P127" s="17">
        <f t="shared" si="27"/>
        <v>77.17</v>
      </c>
      <c r="Q127" s="17">
        <f t="shared" si="28"/>
        <v>58.84</v>
      </c>
      <c r="R127" s="17">
        <f t="shared" si="29"/>
        <v>136.01</v>
      </c>
    </row>
    <row r="128" spans="1:18" x14ac:dyDescent="0.2">
      <c r="A128" s="24" t="s">
        <v>141</v>
      </c>
      <c r="B128" s="20" t="s">
        <v>142</v>
      </c>
      <c r="C128" s="14" t="s">
        <v>143</v>
      </c>
      <c r="D128" s="25">
        <f t="shared" si="24"/>
        <v>14</v>
      </c>
      <c r="E128" s="25">
        <f t="shared" si="25"/>
        <v>9</v>
      </c>
      <c r="F128" s="25">
        <f t="shared" si="26"/>
        <v>23</v>
      </c>
      <c r="G128" s="16"/>
      <c r="H128" s="16">
        <v>1</v>
      </c>
      <c r="I128" s="16">
        <v>1</v>
      </c>
      <c r="J128" s="16">
        <v>14</v>
      </c>
      <c r="K128" s="16">
        <v>8</v>
      </c>
      <c r="L128" s="16">
        <v>22</v>
      </c>
      <c r="M128" s="16">
        <v>9.25</v>
      </c>
      <c r="N128" s="16">
        <v>5.25</v>
      </c>
      <c r="O128" s="16">
        <v>14.5</v>
      </c>
      <c r="P128" s="16">
        <f t="shared" si="27"/>
        <v>9.25</v>
      </c>
      <c r="Q128" s="16">
        <f t="shared" si="28"/>
        <v>6.25</v>
      </c>
      <c r="R128" s="16">
        <f t="shared" si="29"/>
        <v>15.5</v>
      </c>
    </row>
    <row r="129" spans="1:18" x14ac:dyDescent="0.2">
      <c r="A129" s="24" t="s">
        <v>138</v>
      </c>
      <c r="B129" s="20" t="s">
        <v>139</v>
      </c>
      <c r="C129" s="14" t="s">
        <v>140</v>
      </c>
      <c r="D129" s="25">
        <f t="shared" si="24"/>
        <v>8</v>
      </c>
      <c r="E129" s="25">
        <f t="shared" si="25"/>
        <v>7</v>
      </c>
      <c r="F129" s="25">
        <f t="shared" si="26"/>
        <v>15</v>
      </c>
      <c r="G129" s="16"/>
      <c r="H129" s="16">
        <v>1</v>
      </c>
      <c r="I129" s="16">
        <v>1</v>
      </c>
      <c r="J129" s="16">
        <v>8</v>
      </c>
      <c r="K129" s="16">
        <v>6</v>
      </c>
      <c r="L129" s="16">
        <v>14</v>
      </c>
      <c r="M129" s="16">
        <v>5.67</v>
      </c>
      <c r="N129" s="16">
        <v>4.67</v>
      </c>
      <c r="O129" s="16">
        <v>10.34</v>
      </c>
      <c r="P129" s="16">
        <f t="shared" si="27"/>
        <v>5.67</v>
      </c>
      <c r="Q129" s="16">
        <f t="shared" si="28"/>
        <v>5.67</v>
      </c>
      <c r="R129" s="16">
        <f t="shared" si="29"/>
        <v>11.34</v>
      </c>
    </row>
    <row r="130" spans="1:18" x14ac:dyDescent="0.2">
      <c r="A130" s="24" t="s">
        <v>150</v>
      </c>
      <c r="B130" s="20" t="s">
        <v>151</v>
      </c>
      <c r="C130" s="14" t="s">
        <v>152</v>
      </c>
      <c r="D130" s="25">
        <f t="shared" si="24"/>
        <v>58</v>
      </c>
      <c r="E130" s="25">
        <f t="shared" si="25"/>
        <v>42</v>
      </c>
      <c r="F130" s="25">
        <f t="shared" si="26"/>
        <v>100</v>
      </c>
      <c r="G130" s="16">
        <v>51</v>
      </c>
      <c r="H130" s="16">
        <v>37</v>
      </c>
      <c r="I130" s="16">
        <v>88</v>
      </c>
      <c r="J130" s="16">
        <v>7</v>
      </c>
      <c r="K130" s="16">
        <v>5</v>
      </c>
      <c r="L130" s="16">
        <v>12</v>
      </c>
      <c r="M130" s="16">
        <v>4.75</v>
      </c>
      <c r="N130" s="16">
        <v>3.67</v>
      </c>
      <c r="O130" s="16">
        <v>8.42</v>
      </c>
      <c r="P130" s="16">
        <f t="shared" si="27"/>
        <v>55.75</v>
      </c>
      <c r="Q130" s="16">
        <f t="shared" si="28"/>
        <v>40.67</v>
      </c>
      <c r="R130" s="16">
        <f t="shared" si="29"/>
        <v>96.42</v>
      </c>
    </row>
    <row r="131" spans="1:18" x14ac:dyDescent="0.2">
      <c r="A131" s="24" t="s">
        <v>144</v>
      </c>
      <c r="B131" s="20" t="s">
        <v>145</v>
      </c>
      <c r="C131" s="14" t="s">
        <v>146</v>
      </c>
      <c r="D131" s="25">
        <f t="shared" si="24"/>
        <v>3</v>
      </c>
      <c r="E131" s="25">
        <f t="shared" si="25"/>
        <v>3</v>
      </c>
      <c r="F131" s="25">
        <f t="shared" si="26"/>
        <v>6</v>
      </c>
      <c r="G131" s="16">
        <v>1</v>
      </c>
      <c r="H131" s="16">
        <v>1</v>
      </c>
      <c r="I131" s="16">
        <v>2</v>
      </c>
      <c r="J131" s="16">
        <v>2</v>
      </c>
      <c r="K131" s="16">
        <v>2</v>
      </c>
      <c r="L131" s="16">
        <v>4</v>
      </c>
      <c r="M131" s="16">
        <v>1.5</v>
      </c>
      <c r="N131" s="16">
        <v>1.25</v>
      </c>
      <c r="O131" s="16">
        <v>2.75</v>
      </c>
      <c r="P131" s="16">
        <f t="shared" si="27"/>
        <v>2.5</v>
      </c>
      <c r="Q131" s="16">
        <f t="shared" si="28"/>
        <v>2.25</v>
      </c>
      <c r="R131" s="16">
        <f t="shared" si="29"/>
        <v>4.75</v>
      </c>
    </row>
    <row r="132" spans="1:18" x14ac:dyDescent="0.2">
      <c r="A132" s="24" t="s">
        <v>147</v>
      </c>
      <c r="B132" s="20" t="s">
        <v>148</v>
      </c>
      <c r="C132" s="14" t="s">
        <v>149</v>
      </c>
      <c r="D132" s="25">
        <f t="shared" si="24"/>
        <v>4</v>
      </c>
      <c r="E132" s="25">
        <f t="shared" si="25"/>
        <v>2</v>
      </c>
      <c r="F132" s="25">
        <f t="shared" si="26"/>
        <v>6</v>
      </c>
      <c r="G132" s="16">
        <v>1</v>
      </c>
      <c r="H132" s="16">
        <v>1</v>
      </c>
      <c r="I132" s="16">
        <v>2</v>
      </c>
      <c r="J132" s="16">
        <v>3</v>
      </c>
      <c r="K132" s="16">
        <v>1</v>
      </c>
      <c r="L132" s="16">
        <v>4</v>
      </c>
      <c r="M132" s="16">
        <v>2.25</v>
      </c>
      <c r="N132" s="16">
        <v>0.75</v>
      </c>
      <c r="O132" s="16">
        <v>3</v>
      </c>
      <c r="P132" s="16">
        <f t="shared" si="27"/>
        <v>3.25</v>
      </c>
      <c r="Q132" s="16">
        <f t="shared" si="28"/>
        <v>1.75</v>
      </c>
      <c r="R132" s="16">
        <f t="shared" si="29"/>
        <v>5</v>
      </c>
    </row>
    <row r="133" spans="1:18" x14ac:dyDescent="0.2">
      <c r="A133" s="24" t="s">
        <v>253</v>
      </c>
      <c r="B133" s="20" t="s">
        <v>254</v>
      </c>
      <c r="C133" s="14" t="s">
        <v>255</v>
      </c>
      <c r="D133" s="25">
        <f t="shared" si="24"/>
        <v>1</v>
      </c>
      <c r="E133" s="25">
        <f t="shared" si="25"/>
        <v>0</v>
      </c>
      <c r="F133" s="25">
        <f t="shared" si="26"/>
        <v>1</v>
      </c>
      <c r="G133" s="16"/>
      <c r="H133" s="16"/>
      <c r="I133" s="16"/>
      <c r="J133" s="16">
        <v>1</v>
      </c>
      <c r="K133" s="16"/>
      <c r="L133" s="16">
        <v>1</v>
      </c>
      <c r="M133" s="16">
        <v>0.75</v>
      </c>
      <c r="N133" s="16"/>
      <c r="O133" s="16">
        <v>0.75</v>
      </c>
      <c r="P133" s="16">
        <f t="shared" si="27"/>
        <v>0.75</v>
      </c>
      <c r="Q133" s="16">
        <f t="shared" si="28"/>
        <v>0</v>
      </c>
      <c r="R133" s="16">
        <f t="shared" si="29"/>
        <v>0.75</v>
      </c>
    </row>
    <row r="134" spans="1:18" x14ac:dyDescent="0.2">
      <c r="A134" s="24" t="s">
        <v>155</v>
      </c>
      <c r="B134" s="20" t="s">
        <v>155</v>
      </c>
      <c r="C134" s="14" t="s">
        <v>156</v>
      </c>
      <c r="D134" s="25">
        <f t="shared" si="24"/>
        <v>0</v>
      </c>
      <c r="E134" s="25">
        <f t="shared" si="25"/>
        <v>3</v>
      </c>
      <c r="F134" s="25">
        <f t="shared" si="26"/>
        <v>3</v>
      </c>
      <c r="G134" s="16"/>
      <c r="H134" s="16"/>
      <c r="I134" s="16"/>
      <c r="J134" s="16"/>
      <c r="K134" s="16">
        <v>3</v>
      </c>
      <c r="L134" s="16">
        <v>3</v>
      </c>
      <c r="M134" s="16"/>
      <c r="N134" s="16">
        <v>2.25</v>
      </c>
      <c r="O134" s="16">
        <v>2.25</v>
      </c>
      <c r="P134" s="16">
        <f t="shared" si="27"/>
        <v>0</v>
      </c>
      <c r="Q134" s="16">
        <f t="shared" si="28"/>
        <v>2.25</v>
      </c>
      <c r="R134" s="16">
        <f t="shared" si="29"/>
        <v>2.25</v>
      </c>
    </row>
    <row r="135" spans="1:18" x14ac:dyDescent="0.2">
      <c r="A135" s="23" t="s">
        <v>309</v>
      </c>
      <c r="B135" s="19"/>
      <c r="C135" s="19"/>
      <c r="D135" s="17">
        <f t="shared" si="24"/>
        <v>59</v>
      </c>
      <c r="E135" s="17">
        <f t="shared" si="25"/>
        <v>9</v>
      </c>
      <c r="F135" s="17">
        <f t="shared" si="26"/>
        <v>68</v>
      </c>
      <c r="G135" s="17">
        <v>53</v>
      </c>
      <c r="H135" s="17">
        <v>8</v>
      </c>
      <c r="I135" s="17">
        <v>61</v>
      </c>
      <c r="J135" s="17">
        <v>6</v>
      </c>
      <c r="K135" s="17">
        <v>1</v>
      </c>
      <c r="L135" s="17">
        <v>7</v>
      </c>
      <c r="M135" s="17">
        <v>4.17</v>
      </c>
      <c r="N135" s="17">
        <v>0.83</v>
      </c>
      <c r="O135" s="17">
        <v>5</v>
      </c>
      <c r="P135" s="17">
        <f t="shared" si="27"/>
        <v>57.17</v>
      </c>
      <c r="Q135" s="17">
        <f t="shared" si="28"/>
        <v>8.83</v>
      </c>
      <c r="R135" s="17">
        <f t="shared" si="29"/>
        <v>66</v>
      </c>
    </row>
    <row r="136" spans="1:18" x14ac:dyDescent="0.2">
      <c r="A136" s="24">
        <v>14.190099999999999</v>
      </c>
      <c r="B136" s="20" t="s">
        <v>228</v>
      </c>
      <c r="C136" s="14" t="s">
        <v>229</v>
      </c>
      <c r="D136" s="25">
        <f t="shared" si="24"/>
        <v>17</v>
      </c>
      <c r="E136" s="25">
        <f t="shared" si="25"/>
        <v>3</v>
      </c>
      <c r="F136" s="25">
        <f t="shared" si="26"/>
        <v>20</v>
      </c>
      <c r="G136" s="16">
        <v>15</v>
      </c>
      <c r="H136" s="16">
        <v>3</v>
      </c>
      <c r="I136" s="16">
        <v>18</v>
      </c>
      <c r="J136" s="16">
        <v>2</v>
      </c>
      <c r="K136" s="16"/>
      <c r="L136" s="16">
        <v>2</v>
      </c>
      <c r="M136" s="16">
        <v>1.5</v>
      </c>
      <c r="N136" s="16"/>
      <c r="O136" s="16">
        <v>1.5</v>
      </c>
      <c r="P136" s="16">
        <f t="shared" si="27"/>
        <v>16.5</v>
      </c>
      <c r="Q136" s="16">
        <f t="shared" si="28"/>
        <v>3</v>
      </c>
      <c r="R136" s="16">
        <f t="shared" si="29"/>
        <v>19.5</v>
      </c>
    </row>
    <row r="137" spans="1:18" x14ac:dyDescent="0.2">
      <c r="A137" s="24">
        <v>14.0901</v>
      </c>
      <c r="B137" s="20" t="s">
        <v>224</v>
      </c>
      <c r="C137" s="14" t="s">
        <v>225</v>
      </c>
      <c r="D137" s="25">
        <f t="shared" si="24"/>
        <v>20</v>
      </c>
      <c r="E137" s="25">
        <f t="shared" si="25"/>
        <v>1</v>
      </c>
      <c r="F137" s="25">
        <f t="shared" si="26"/>
        <v>21</v>
      </c>
      <c r="G137" s="16">
        <v>20</v>
      </c>
      <c r="H137" s="16">
        <v>1</v>
      </c>
      <c r="I137" s="16">
        <v>21</v>
      </c>
      <c r="J137" s="16"/>
      <c r="K137" s="16"/>
      <c r="L137" s="16"/>
      <c r="M137" s="16"/>
      <c r="N137" s="16"/>
      <c r="O137" s="16"/>
      <c r="P137" s="16">
        <f t="shared" si="27"/>
        <v>20</v>
      </c>
      <c r="Q137" s="16">
        <f t="shared" si="28"/>
        <v>1</v>
      </c>
      <c r="R137" s="16">
        <f t="shared" si="29"/>
        <v>21</v>
      </c>
    </row>
    <row r="138" spans="1:18" x14ac:dyDescent="0.2">
      <c r="A138" s="24">
        <v>14.100099999999999</v>
      </c>
      <c r="B138" s="20" t="s">
        <v>226</v>
      </c>
      <c r="C138" s="14" t="s">
        <v>227</v>
      </c>
      <c r="D138" s="25">
        <f t="shared" si="24"/>
        <v>22</v>
      </c>
      <c r="E138" s="25">
        <f t="shared" si="25"/>
        <v>4</v>
      </c>
      <c r="F138" s="25">
        <f t="shared" si="26"/>
        <v>26</v>
      </c>
      <c r="G138" s="16">
        <v>18</v>
      </c>
      <c r="H138" s="16">
        <v>4</v>
      </c>
      <c r="I138" s="16">
        <v>22</v>
      </c>
      <c r="J138" s="16">
        <v>4</v>
      </c>
      <c r="K138" s="16"/>
      <c r="L138" s="16">
        <v>4</v>
      </c>
      <c r="M138" s="16">
        <v>2.67</v>
      </c>
      <c r="N138" s="16"/>
      <c r="O138" s="16">
        <v>2.67</v>
      </c>
      <c r="P138" s="16">
        <f t="shared" si="27"/>
        <v>20.67</v>
      </c>
      <c r="Q138" s="16">
        <f t="shared" si="28"/>
        <v>4</v>
      </c>
      <c r="R138" s="16">
        <f t="shared" si="29"/>
        <v>24.67</v>
      </c>
    </row>
    <row r="139" spans="1:18" x14ac:dyDescent="0.2">
      <c r="A139" s="24">
        <v>51.1601</v>
      </c>
      <c r="B139" s="20" t="s">
        <v>157</v>
      </c>
      <c r="C139" s="14" t="s">
        <v>158</v>
      </c>
      <c r="D139" s="25">
        <f t="shared" si="24"/>
        <v>0</v>
      </c>
      <c r="E139" s="25">
        <f t="shared" si="25"/>
        <v>1</v>
      </c>
      <c r="F139" s="25">
        <f t="shared" si="26"/>
        <v>1</v>
      </c>
      <c r="G139" s="16"/>
      <c r="H139" s="16"/>
      <c r="I139" s="16"/>
      <c r="J139" s="16"/>
      <c r="K139" s="16">
        <v>1</v>
      </c>
      <c r="L139" s="16">
        <v>1</v>
      </c>
      <c r="M139" s="16"/>
      <c r="N139" s="16">
        <v>0.83</v>
      </c>
      <c r="O139" s="16">
        <v>0.83</v>
      </c>
      <c r="P139" s="16">
        <f t="shared" si="27"/>
        <v>0</v>
      </c>
      <c r="Q139" s="16">
        <f t="shared" si="28"/>
        <v>0.83</v>
      </c>
      <c r="R139" s="16">
        <f t="shared" si="29"/>
        <v>0.83</v>
      </c>
    </row>
    <row r="140" spans="1:18" x14ac:dyDescent="0.2">
      <c r="A140" s="12" t="s">
        <v>300</v>
      </c>
      <c r="B140" s="10"/>
      <c r="C140" s="10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x14ac:dyDescent="0.2">
      <c r="A141" s="18" t="s">
        <v>290</v>
      </c>
      <c r="B141" s="19"/>
      <c r="C141" s="19"/>
      <c r="D141" s="17">
        <f t="shared" si="24"/>
        <v>622</v>
      </c>
      <c r="E141" s="17">
        <f t="shared" si="25"/>
        <v>1352</v>
      </c>
      <c r="F141" s="17">
        <f t="shared" si="26"/>
        <v>1974</v>
      </c>
      <c r="G141" s="17">
        <v>543</v>
      </c>
      <c r="H141" s="17">
        <v>1238</v>
      </c>
      <c r="I141" s="17">
        <v>1781</v>
      </c>
      <c r="J141" s="17">
        <v>79</v>
      </c>
      <c r="K141" s="17">
        <v>114</v>
      </c>
      <c r="L141" s="17">
        <v>193</v>
      </c>
      <c r="M141" s="17">
        <v>45</v>
      </c>
      <c r="N141" s="17">
        <v>61.190000000000005</v>
      </c>
      <c r="O141" s="17">
        <v>106.19000000000001</v>
      </c>
      <c r="P141" s="17">
        <f t="shared" si="27"/>
        <v>588</v>
      </c>
      <c r="Q141" s="17">
        <f t="shared" si="28"/>
        <v>1299.19</v>
      </c>
      <c r="R141" s="17">
        <f t="shared" si="29"/>
        <v>1887.19</v>
      </c>
    </row>
    <row r="142" spans="1:18" x14ac:dyDescent="0.2">
      <c r="A142" s="13">
        <v>5</v>
      </c>
      <c r="B142" s="15"/>
      <c r="C142" s="15"/>
      <c r="D142" s="16">
        <f t="shared" si="24"/>
        <v>622</v>
      </c>
      <c r="E142" s="16">
        <f t="shared" si="25"/>
        <v>1352</v>
      </c>
      <c r="F142" s="16">
        <f t="shared" si="26"/>
        <v>1974</v>
      </c>
      <c r="G142" s="16">
        <v>543</v>
      </c>
      <c r="H142" s="16">
        <v>1238</v>
      </c>
      <c r="I142" s="16">
        <v>1781</v>
      </c>
      <c r="J142" s="16">
        <v>79</v>
      </c>
      <c r="K142" s="16">
        <v>114</v>
      </c>
      <c r="L142" s="16">
        <v>193</v>
      </c>
      <c r="M142" s="16">
        <v>45</v>
      </c>
      <c r="N142" s="16">
        <v>61.190000000000005</v>
      </c>
      <c r="O142" s="16">
        <v>106.19000000000001</v>
      </c>
      <c r="P142" s="16">
        <f t="shared" si="27"/>
        <v>588</v>
      </c>
      <c r="Q142" s="16">
        <f t="shared" si="28"/>
        <v>1299.19</v>
      </c>
      <c r="R142" s="16">
        <f t="shared" si="29"/>
        <v>1887.19</v>
      </c>
    </row>
    <row r="143" spans="1:18" x14ac:dyDescent="0.2">
      <c r="A143" s="23" t="s">
        <v>3</v>
      </c>
      <c r="B143" s="19"/>
      <c r="C143" s="19"/>
      <c r="D143" s="17">
        <f t="shared" si="24"/>
        <v>507</v>
      </c>
      <c r="E143" s="17">
        <f t="shared" si="25"/>
        <v>1069</v>
      </c>
      <c r="F143" s="17">
        <f t="shared" si="26"/>
        <v>1576</v>
      </c>
      <c r="G143" s="17">
        <v>444</v>
      </c>
      <c r="H143" s="17">
        <v>978</v>
      </c>
      <c r="I143" s="17">
        <v>1422</v>
      </c>
      <c r="J143" s="17">
        <v>63</v>
      </c>
      <c r="K143" s="17">
        <v>91</v>
      </c>
      <c r="L143" s="17">
        <v>154</v>
      </c>
      <c r="M143" s="17">
        <v>34.590000000000003</v>
      </c>
      <c r="N143" s="17">
        <v>47.68</v>
      </c>
      <c r="O143" s="17">
        <v>82.27000000000001</v>
      </c>
      <c r="P143" s="17">
        <f t="shared" si="27"/>
        <v>478.59000000000003</v>
      </c>
      <c r="Q143" s="17">
        <f t="shared" si="28"/>
        <v>1025.68</v>
      </c>
      <c r="R143" s="17">
        <f t="shared" si="29"/>
        <v>1504.27</v>
      </c>
    </row>
    <row r="144" spans="1:18" x14ac:dyDescent="0.2">
      <c r="A144" s="24">
        <v>16.010400000000001</v>
      </c>
      <c r="B144" s="20" t="s">
        <v>175</v>
      </c>
      <c r="C144" s="14" t="s">
        <v>176</v>
      </c>
      <c r="D144" s="25">
        <f t="shared" si="24"/>
        <v>28</v>
      </c>
      <c r="E144" s="25">
        <f t="shared" si="25"/>
        <v>94</v>
      </c>
      <c r="F144" s="25">
        <f t="shared" si="26"/>
        <v>122</v>
      </c>
      <c r="G144" s="16">
        <v>24</v>
      </c>
      <c r="H144" s="16">
        <v>90</v>
      </c>
      <c r="I144" s="16">
        <v>114</v>
      </c>
      <c r="J144" s="16">
        <v>4</v>
      </c>
      <c r="K144" s="16">
        <v>4</v>
      </c>
      <c r="L144" s="16">
        <v>8</v>
      </c>
      <c r="M144" s="16">
        <v>2.58</v>
      </c>
      <c r="N144" s="16">
        <v>1.5</v>
      </c>
      <c r="O144" s="16">
        <v>4.08</v>
      </c>
      <c r="P144" s="16">
        <f t="shared" si="27"/>
        <v>26.58</v>
      </c>
      <c r="Q144" s="16">
        <f t="shared" si="28"/>
        <v>91.5</v>
      </c>
      <c r="R144" s="16">
        <f t="shared" si="29"/>
        <v>118.08</v>
      </c>
    </row>
    <row r="145" spans="1:18" x14ac:dyDescent="0.2">
      <c r="A145" s="24">
        <v>16.010400000000001</v>
      </c>
      <c r="B145" s="20" t="s">
        <v>177</v>
      </c>
      <c r="C145" s="14" t="s">
        <v>178</v>
      </c>
      <c r="D145" s="25">
        <f t="shared" si="24"/>
        <v>15</v>
      </c>
      <c r="E145" s="25">
        <f t="shared" si="25"/>
        <v>75</v>
      </c>
      <c r="F145" s="25">
        <f t="shared" si="26"/>
        <v>90</v>
      </c>
      <c r="G145" s="16">
        <v>14</v>
      </c>
      <c r="H145" s="16">
        <v>70</v>
      </c>
      <c r="I145" s="16">
        <v>84</v>
      </c>
      <c r="J145" s="16">
        <v>1</v>
      </c>
      <c r="K145" s="16">
        <v>5</v>
      </c>
      <c r="L145" s="16">
        <v>6</v>
      </c>
      <c r="M145" s="16">
        <v>0.25</v>
      </c>
      <c r="N145" s="16">
        <v>3.34</v>
      </c>
      <c r="O145" s="16">
        <v>3.59</v>
      </c>
      <c r="P145" s="16">
        <f t="shared" si="27"/>
        <v>14.25</v>
      </c>
      <c r="Q145" s="16">
        <f t="shared" si="28"/>
        <v>73.34</v>
      </c>
      <c r="R145" s="16">
        <f t="shared" si="29"/>
        <v>87.59</v>
      </c>
    </row>
    <row r="146" spans="1:18" x14ac:dyDescent="0.2">
      <c r="A146" s="24">
        <v>16.090499999999999</v>
      </c>
      <c r="B146" s="20" t="s">
        <v>181</v>
      </c>
      <c r="C146" s="14" t="s">
        <v>182</v>
      </c>
      <c r="D146" s="25">
        <f t="shared" si="24"/>
        <v>20</v>
      </c>
      <c r="E146" s="25">
        <f t="shared" si="25"/>
        <v>55</v>
      </c>
      <c r="F146" s="25">
        <f t="shared" si="26"/>
        <v>75</v>
      </c>
      <c r="G146" s="16">
        <v>18</v>
      </c>
      <c r="H146" s="16">
        <v>48</v>
      </c>
      <c r="I146" s="16">
        <v>66</v>
      </c>
      <c r="J146" s="16">
        <v>2</v>
      </c>
      <c r="K146" s="16">
        <v>7</v>
      </c>
      <c r="L146" s="16">
        <v>9</v>
      </c>
      <c r="M146" s="16">
        <v>1.33</v>
      </c>
      <c r="N146" s="16">
        <v>4</v>
      </c>
      <c r="O146" s="16">
        <v>5.33</v>
      </c>
      <c r="P146" s="16">
        <f t="shared" si="27"/>
        <v>19.329999999999998</v>
      </c>
      <c r="Q146" s="16">
        <f t="shared" si="28"/>
        <v>52</v>
      </c>
      <c r="R146" s="16">
        <f t="shared" si="29"/>
        <v>71.33</v>
      </c>
    </row>
    <row r="147" spans="1:18" x14ac:dyDescent="0.2">
      <c r="A147" s="24">
        <v>23.010100000000001</v>
      </c>
      <c r="B147" s="20" t="s">
        <v>183</v>
      </c>
      <c r="C147" s="14" t="s">
        <v>184</v>
      </c>
      <c r="D147" s="25">
        <f t="shared" si="24"/>
        <v>10</v>
      </c>
      <c r="E147" s="25">
        <f t="shared" si="25"/>
        <v>16</v>
      </c>
      <c r="F147" s="25">
        <f t="shared" si="26"/>
        <v>26</v>
      </c>
      <c r="G147" s="16">
        <v>7</v>
      </c>
      <c r="H147" s="16">
        <v>14</v>
      </c>
      <c r="I147" s="16">
        <v>21</v>
      </c>
      <c r="J147" s="16">
        <v>3</v>
      </c>
      <c r="K147" s="16">
        <v>2</v>
      </c>
      <c r="L147" s="16">
        <v>5</v>
      </c>
      <c r="M147" s="16">
        <v>1.5</v>
      </c>
      <c r="N147" s="16">
        <v>1</v>
      </c>
      <c r="O147" s="16">
        <v>2.5</v>
      </c>
      <c r="P147" s="16">
        <f t="shared" si="27"/>
        <v>8.5</v>
      </c>
      <c r="Q147" s="16">
        <f t="shared" si="28"/>
        <v>15</v>
      </c>
      <c r="R147" s="16">
        <f t="shared" si="29"/>
        <v>23.5</v>
      </c>
    </row>
    <row r="148" spans="1:18" x14ac:dyDescent="0.2">
      <c r="A148" s="24">
        <v>38.010100000000001</v>
      </c>
      <c r="B148" s="20" t="s">
        <v>196</v>
      </c>
      <c r="C148" s="14" t="s">
        <v>197</v>
      </c>
      <c r="D148" s="25">
        <f t="shared" si="24"/>
        <v>29</v>
      </c>
      <c r="E148" s="25">
        <f t="shared" si="25"/>
        <v>26</v>
      </c>
      <c r="F148" s="25">
        <f t="shared" si="26"/>
        <v>55</v>
      </c>
      <c r="G148" s="16">
        <v>28</v>
      </c>
      <c r="H148" s="16">
        <v>23</v>
      </c>
      <c r="I148" s="16">
        <v>51</v>
      </c>
      <c r="J148" s="16">
        <v>1</v>
      </c>
      <c r="K148" s="16">
        <v>3</v>
      </c>
      <c r="L148" s="16">
        <v>4</v>
      </c>
      <c r="M148" s="16">
        <v>0.5</v>
      </c>
      <c r="N148" s="16">
        <v>1.67</v>
      </c>
      <c r="O148" s="16">
        <v>2.17</v>
      </c>
      <c r="P148" s="16">
        <f t="shared" si="27"/>
        <v>28.5</v>
      </c>
      <c r="Q148" s="16">
        <f t="shared" si="28"/>
        <v>24.67</v>
      </c>
      <c r="R148" s="16">
        <f t="shared" si="29"/>
        <v>53.17</v>
      </c>
    </row>
    <row r="149" spans="1:18" x14ac:dyDescent="0.2">
      <c r="A149" s="24">
        <v>16.010100000000001</v>
      </c>
      <c r="B149" s="20" t="s">
        <v>171</v>
      </c>
      <c r="C149" s="14" t="s">
        <v>172</v>
      </c>
      <c r="D149" s="25">
        <f t="shared" si="24"/>
        <v>76</v>
      </c>
      <c r="E149" s="25">
        <f t="shared" si="25"/>
        <v>333</v>
      </c>
      <c r="F149" s="25">
        <f t="shared" si="26"/>
        <v>409</v>
      </c>
      <c r="G149" s="16">
        <v>66</v>
      </c>
      <c r="H149" s="16">
        <v>297</v>
      </c>
      <c r="I149" s="16">
        <v>363</v>
      </c>
      <c r="J149" s="16">
        <v>10</v>
      </c>
      <c r="K149" s="16">
        <v>36</v>
      </c>
      <c r="L149" s="16">
        <v>46</v>
      </c>
      <c r="M149" s="16">
        <v>5.59</v>
      </c>
      <c r="N149" s="16">
        <v>18.840000000000003</v>
      </c>
      <c r="O149" s="16">
        <v>24.43</v>
      </c>
      <c r="P149" s="16">
        <f t="shared" si="27"/>
        <v>71.59</v>
      </c>
      <c r="Q149" s="16">
        <f t="shared" si="28"/>
        <v>315.84000000000003</v>
      </c>
      <c r="R149" s="16">
        <f t="shared" si="29"/>
        <v>387.43</v>
      </c>
    </row>
    <row r="150" spans="1:18" x14ac:dyDescent="0.2">
      <c r="A150" s="24">
        <v>16.010100000000001</v>
      </c>
      <c r="B150" s="20" t="s">
        <v>173</v>
      </c>
      <c r="C150" s="14" t="s">
        <v>174</v>
      </c>
      <c r="D150" s="25">
        <f t="shared" si="24"/>
        <v>0</v>
      </c>
      <c r="E150" s="25">
        <f t="shared" si="25"/>
        <v>1</v>
      </c>
      <c r="F150" s="25">
        <f t="shared" si="26"/>
        <v>1</v>
      </c>
      <c r="G150" s="16"/>
      <c r="H150" s="16">
        <v>1</v>
      </c>
      <c r="I150" s="16">
        <v>1</v>
      </c>
      <c r="J150" s="16"/>
      <c r="K150" s="16"/>
      <c r="L150" s="16"/>
      <c r="M150" s="16"/>
      <c r="N150" s="16"/>
      <c r="O150" s="16"/>
      <c r="P150" s="16">
        <f t="shared" si="27"/>
        <v>0</v>
      </c>
      <c r="Q150" s="16">
        <f t="shared" si="28"/>
        <v>1</v>
      </c>
      <c r="R150" s="16">
        <f t="shared" si="29"/>
        <v>1</v>
      </c>
    </row>
    <row r="151" spans="1:18" x14ac:dyDescent="0.2">
      <c r="A151" s="24">
        <v>50.0901</v>
      </c>
      <c r="B151" s="20" t="s">
        <v>218</v>
      </c>
      <c r="C151" s="14" t="s">
        <v>219</v>
      </c>
      <c r="D151" s="25">
        <f t="shared" si="24"/>
        <v>85</v>
      </c>
      <c r="E151" s="25">
        <f t="shared" si="25"/>
        <v>65</v>
      </c>
      <c r="F151" s="25">
        <f t="shared" si="26"/>
        <v>150</v>
      </c>
      <c r="G151" s="16">
        <v>74</v>
      </c>
      <c r="H151" s="16">
        <v>58</v>
      </c>
      <c r="I151" s="16">
        <v>132</v>
      </c>
      <c r="J151" s="16">
        <v>11</v>
      </c>
      <c r="K151" s="16">
        <v>7</v>
      </c>
      <c r="L151" s="16">
        <v>18</v>
      </c>
      <c r="M151" s="16">
        <v>6</v>
      </c>
      <c r="N151" s="16">
        <v>3.25</v>
      </c>
      <c r="O151" s="16">
        <v>9.25</v>
      </c>
      <c r="P151" s="16">
        <f t="shared" si="27"/>
        <v>80</v>
      </c>
      <c r="Q151" s="16">
        <f t="shared" si="28"/>
        <v>61.25</v>
      </c>
      <c r="R151" s="16">
        <f t="shared" si="29"/>
        <v>141.25</v>
      </c>
    </row>
    <row r="152" spans="1:18" x14ac:dyDescent="0.2">
      <c r="A152" s="24">
        <v>54.0199</v>
      </c>
      <c r="B152" s="20" t="s">
        <v>222</v>
      </c>
      <c r="C152" s="14" t="s">
        <v>223</v>
      </c>
      <c r="D152" s="25">
        <f t="shared" si="24"/>
        <v>50</v>
      </c>
      <c r="E152" s="25">
        <f t="shared" si="25"/>
        <v>19</v>
      </c>
      <c r="F152" s="25">
        <f t="shared" si="26"/>
        <v>69</v>
      </c>
      <c r="G152" s="16">
        <v>46</v>
      </c>
      <c r="H152" s="16">
        <v>18</v>
      </c>
      <c r="I152" s="16">
        <v>64</v>
      </c>
      <c r="J152" s="16">
        <v>4</v>
      </c>
      <c r="K152" s="16">
        <v>1</v>
      </c>
      <c r="L152" s="16">
        <v>5</v>
      </c>
      <c r="M152" s="16">
        <v>2.42</v>
      </c>
      <c r="N152" s="16">
        <v>0.5</v>
      </c>
      <c r="O152" s="16">
        <v>2.92</v>
      </c>
      <c r="P152" s="16">
        <f t="shared" si="27"/>
        <v>48.42</v>
      </c>
      <c r="Q152" s="16">
        <f t="shared" si="28"/>
        <v>18.5</v>
      </c>
      <c r="R152" s="16">
        <f t="shared" si="29"/>
        <v>66.92</v>
      </c>
    </row>
    <row r="153" spans="1:18" x14ac:dyDescent="0.2">
      <c r="A153" s="24">
        <v>54.010300000000001</v>
      </c>
      <c r="B153" s="20" t="s">
        <v>220</v>
      </c>
      <c r="C153" s="14" t="s">
        <v>221</v>
      </c>
      <c r="D153" s="25">
        <f t="shared" si="24"/>
        <v>49</v>
      </c>
      <c r="E153" s="25">
        <f t="shared" si="25"/>
        <v>45</v>
      </c>
      <c r="F153" s="25">
        <f t="shared" si="26"/>
        <v>94</v>
      </c>
      <c r="G153" s="16">
        <v>43</v>
      </c>
      <c r="H153" s="16">
        <v>44</v>
      </c>
      <c r="I153" s="16">
        <v>87</v>
      </c>
      <c r="J153" s="16">
        <v>6</v>
      </c>
      <c r="K153" s="16">
        <v>1</v>
      </c>
      <c r="L153" s="16">
        <v>7</v>
      </c>
      <c r="M153" s="16">
        <v>3.67</v>
      </c>
      <c r="N153" s="16">
        <v>0.5</v>
      </c>
      <c r="O153" s="16">
        <v>4.17</v>
      </c>
      <c r="P153" s="16">
        <f t="shared" si="27"/>
        <v>46.67</v>
      </c>
      <c r="Q153" s="16">
        <f t="shared" si="28"/>
        <v>44.5</v>
      </c>
      <c r="R153" s="16">
        <f t="shared" si="29"/>
        <v>91.17</v>
      </c>
    </row>
    <row r="154" spans="1:18" x14ac:dyDescent="0.2">
      <c r="A154" s="24">
        <v>23.9999</v>
      </c>
      <c r="B154" s="20" t="s">
        <v>185</v>
      </c>
      <c r="C154" s="14" t="s">
        <v>186</v>
      </c>
      <c r="D154" s="25">
        <f t="shared" si="24"/>
        <v>21</v>
      </c>
      <c r="E154" s="25">
        <f t="shared" si="25"/>
        <v>51</v>
      </c>
      <c r="F154" s="25">
        <f t="shared" si="26"/>
        <v>72</v>
      </c>
      <c r="G154" s="16">
        <v>20</v>
      </c>
      <c r="H154" s="16">
        <v>47</v>
      </c>
      <c r="I154" s="16">
        <v>67</v>
      </c>
      <c r="J154" s="16">
        <v>1</v>
      </c>
      <c r="K154" s="16">
        <v>4</v>
      </c>
      <c r="L154" s="16">
        <v>5</v>
      </c>
      <c r="M154" s="16">
        <v>0.25</v>
      </c>
      <c r="N154" s="16">
        <v>2</v>
      </c>
      <c r="O154" s="16">
        <v>2.25</v>
      </c>
      <c r="P154" s="16">
        <f t="shared" si="27"/>
        <v>20.25</v>
      </c>
      <c r="Q154" s="16">
        <f t="shared" si="28"/>
        <v>49</v>
      </c>
      <c r="R154" s="16">
        <f t="shared" si="29"/>
        <v>69.25</v>
      </c>
    </row>
    <row r="155" spans="1:18" x14ac:dyDescent="0.2">
      <c r="A155" s="24">
        <v>50.0501</v>
      </c>
      <c r="B155" s="20" t="s">
        <v>198</v>
      </c>
      <c r="C155" s="14" t="s">
        <v>199</v>
      </c>
      <c r="D155" s="25">
        <f t="shared" si="24"/>
        <v>93</v>
      </c>
      <c r="E155" s="25">
        <f t="shared" si="25"/>
        <v>190</v>
      </c>
      <c r="F155" s="25">
        <f t="shared" si="26"/>
        <v>283</v>
      </c>
      <c r="G155" s="16">
        <v>80</v>
      </c>
      <c r="H155" s="16">
        <v>178</v>
      </c>
      <c r="I155" s="16">
        <v>258</v>
      </c>
      <c r="J155" s="16">
        <v>13</v>
      </c>
      <c r="K155" s="16">
        <v>12</v>
      </c>
      <c r="L155" s="16">
        <v>25</v>
      </c>
      <c r="M155" s="16">
        <v>6.75</v>
      </c>
      <c r="N155" s="16">
        <v>6.58</v>
      </c>
      <c r="O155" s="16">
        <v>13.33</v>
      </c>
      <c r="P155" s="16">
        <f t="shared" si="27"/>
        <v>86.75</v>
      </c>
      <c r="Q155" s="16">
        <f t="shared" si="28"/>
        <v>184.58</v>
      </c>
      <c r="R155" s="16">
        <f t="shared" si="29"/>
        <v>271.33</v>
      </c>
    </row>
    <row r="156" spans="1:18" x14ac:dyDescent="0.2">
      <c r="A156" s="24">
        <v>50.070300000000003</v>
      </c>
      <c r="B156" s="20" t="s">
        <v>204</v>
      </c>
      <c r="C156" s="14" t="s">
        <v>205</v>
      </c>
      <c r="D156" s="25">
        <f t="shared" si="24"/>
        <v>31</v>
      </c>
      <c r="E156" s="25">
        <f t="shared" si="25"/>
        <v>98</v>
      </c>
      <c r="F156" s="25">
        <f t="shared" si="26"/>
        <v>129</v>
      </c>
      <c r="G156" s="16">
        <v>24</v>
      </c>
      <c r="H156" s="16">
        <v>89</v>
      </c>
      <c r="I156" s="16">
        <v>113</v>
      </c>
      <c r="J156" s="16">
        <v>7</v>
      </c>
      <c r="K156" s="16">
        <v>9</v>
      </c>
      <c r="L156" s="16">
        <v>16</v>
      </c>
      <c r="M156" s="16">
        <v>3.75</v>
      </c>
      <c r="N156" s="16">
        <v>4.5</v>
      </c>
      <c r="O156" s="16">
        <v>8.25</v>
      </c>
      <c r="P156" s="16">
        <f t="shared" si="27"/>
        <v>27.75</v>
      </c>
      <c r="Q156" s="16">
        <f t="shared" si="28"/>
        <v>93.5</v>
      </c>
      <c r="R156" s="16">
        <f t="shared" si="29"/>
        <v>121.25</v>
      </c>
    </row>
    <row r="157" spans="1:18" x14ac:dyDescent="0.2">
      <c r="A157" s="24">
        <v>16.0901</v>
      </c>
      <c r="B157" s="20" t="s">
        <v>179</v>
      </c>
      <c r="C157" s="14" t="s">
        <v>180</v>
      </c>
      <c r="D157" s="25">
        <f t="shared" si="24"/>
        <v>0</v>
      </c>
      <c r="E157" s="25">
        <f t="shared" si="25"/>
        <v>1</v>
      </c>
      <c r="F157" s="25">
        <f t="shared" si="26"/>
        <v>1</v>
      </c>
      <c r="G157" s="16"/>
      <c r="H157" s="16">
        <v>1</v>
      </c>
      <c r="I157" s="16">
        <v>1</v>
      </c>
      <c r="J157" s="16"/>
      <c r="K157" s="16"/>
      <c r="L157" s="16"/>
      <c r="M157" s="16"/>
      <c r="N157" s="16"/>
      <c r="O157" s="16"/>
      <c r="P157" s="16">
        <f t="shared" si="27"/>
        <v>0</v>
      </c>
      <c r="Q157" s="16">
        <f t="shared" si="28"/>
        <v>1</v>
      </c>
      <c r="R157" s="16">
        <f t="shared" si="29"/>
        <v>1</v>
      </c>
    </row>
    <row r="158" spans="1:18" x14ac:dyDescent="0.2">
      <c r="A158" s="23" t="s">
        <v>281</v>
      </c>
      <c r="B158" s="19"/>
      <c r="C158" s="19"/>
      <c r="D158" s="17">
        <f t="shared" si="24"/>
        <v>62</v>
      </c>
      <c r="E158" s="17">
        <f t="shared" si="25"/>
        <v>124</v>
      </c>
      <c r="F158" s="17">
        <f t="shared" si="26"/>
        <v>186</v>
      </c>
      <c r="G158" s="17">
        <v>52</v>
      </c>
      <c r="H158" s="17">
        <v>112</v>
      </c>
      <c r="I158" s="17">
        <v>164</v>
      </c>
      <c r="J158" s="17">
        <v>10</v>
      </c>
      <c r="K158" s="17">
        <v>12</v>
      </c>
      <c r="L158" s="17">
        <v>22</v>
      </c>
      <c r="M158" s="17">
        <v>6.58</v>
      </c>
      <c r="N158" s="17">
        <v>6.5</v>
      </c>
      <c r="O158" s="17">
        <v>13.08</v>
      </c>
      <c r="P158" s="17">
        <f t="shared" si="27"/>
        <v>58.58</v>
      </c>
      <c r="Q158" s="17">
        <f t="shared" si="28"/>
        <v>118.5</v>
      </c>
      <c r="R158" s="17">
        <f t="shared" si="29"/>
        <v>177.08</v>
      </c>
    </row>
    <row r="159" spans="1:18" x14ac:dyDescent="0.2">
      <c r="A159" s="24">
        <v>50.0702</v>
      </c>
      <c r="B159" s="20" t="s">
        <v>258</v>
      </c>
      <c r="C159" s="14" t="s">
        <v>259</v>
      </c>
      <c r="D159" s="25">
        <f t="shared" si="24"/>
        <v>1</v>
      </c>
      <c r="E159" s="25">
        <f t="shared" si="25"/>
        <v>0</v>
      </c>
      <c r="F159" s="25">
        <f t="shared" si="26"/>
        <v>1</v>
      </c>
      <c r="G159" s="16">
        <v>1</v>
      </c>
      <c r="H159" s="16"/>
      <c r="I159" s="16">
        <v>1</v>
      </c>
      <c r="J159" s="16"/>
      <c r="K159" s="16"/>
      <c r="L159" s="16"/>
      <c r="M159" s="16"/>
      <c r="N159" s="16"/>
      <c r="O159" s="16"/>
      <c r="P159" s="16">
        <f t="shared" si="27"/>
        <v>1</v>
      </c>
      <c r="Q159" s="16">
        <f t="shared" si="28"/>
        <v>0</v>
      </c>
      <c r="R159" s="16">
        <f t="shared" si="29"/>
        <v>1</v>
      </c>
    </row>
    <row r="160" spans="1:18" x14ac:dyDescent="0.2">
      <c r="A160" s="24">
        <v>50.070500000000003</v>
      </c>
      <c r="B160" s="20" t="s">
        <v>208</v>
      </c>
      <c r="C160" s="14" t="s">
        <v>209</v>
      </c>
      <c r="D160" s="25">
        <f t="shared" si="24"/>
        <v>17</v>
      </c>
      <c r="E160" s="25">
        <f t="shared" si="25"/>
        <v>15</v>
      </c>
      <c r="F160" s="25">
        <f t="shared" si="26"/>
        <v>32</v>
      </c>
      <c r="G160" s="16">
        <v>13</v>
      </c>
      <c r="H160" s="16">
        <v>15</v>
      </c>
      <c r="I160" s="16">
        <v>28</v>
      </c>
      <c r="J160" s="16">
        <v>4</v>
      </c>
      <c r="K160" s="16"/>
      <c r="L160" s="16">
        <v>4</v>
      </c>
      <c r="M160" s="16">
        <v>2.5</v>
      </c>
      <c r="N160" s="16"/>
      <c r="O160" s="16">
        <v>2.5</v>
      </c>
      <c r="P160" s="16">
        <f t="shared" si="27"/>
        <v>15.5</v>
      </c>
      <c r="Q160" s="16">
        <f t="shared" si="28"/>
        <v>15</v>
      </c>
      <c r="R160" s="16">
        <f t="shared" si="29"/>
        <v>30.5</v>
      </c>
    </row>
    <row r="161" spans="1:18" x14ac:dyDescent="0.2">
      <c r="A161" s="24">
        <v>50.070500000000003</v>
      </c>
      <c r="B161" s="20" t="s">
        <v>212</v>
      </c>
      <c r="C161" s="14" t="s">
        <v>213</v>
      </c>
      <c r="D161" s="25">
        <f t="shared" si="24"/>
        <v>7</v>
      </c>
      <c r="E161" s="25">
        <f t="shared" si="25"/>
        <v>10</v>
      </c>
      <c r="F161" s="25">
        <f t="shared" si="26"/>
        <v>17</v>
      </c>
      <c r="G161" s="16">
        <v>6</v>
      </c>
      <c r="H161" s="16">
        <v>8</v>
      </c>
      <c r="I161" s="16">
        <v>14</v>
      </c>
      <c r="J161" s="16">
        <v>1</v>
      </c>
      <c r="K161" s="16">
        <v>2</v>
      </c>
      <c r="L161" s="16">
        <v>3</v>
      </c>
      <c r="M161" s="16">
        <v>0.75</v>
      </c>
      <c r="N161" s="16">
        <v>1.25</v>
      </c>
      <c r="O161" s="16">
        <v>2</v>
      </c>
      <c r="P161" s="16">
        <f t="shared" si="27"/>
        <v>6.75</v>
      </c>
      <c r="Q161" s="16">
        <f t="shared" si="28"/>
        <v>9.25</v>
      </c>
      <c r="R161" s="16">
        <f t="shared" si="29"/>
        <v>16</v>
      </c>
    </row>
    <row r="162" spans="1:18" x14ac:dyDescent="0.2">
      <c r="A162" s="24">
        <v>50.070500000000003</v>
      </c>
      <c r="B162" s="20" t="s">
        <v>210</v>
      </c>
      <c r="C162" s="14" t="s">
        <v>211</v>
      </c>
      <c r="D162" s="25">
        <f t="shared" si="24"/>
        <v>15</v>
      </c>
      <c r="E162" s="25">
        <f t="shared" si="25"/>
        <v>48</v>
      </c>
      <c r="F162" s="25">
        <f t="shared" si="26"/>
        <v>63</v>
      </c>
      <c r="G162" s="16">
        <v>14</v>
      </c>
      <c r="H162" s="16">
        <v>45</v>
      </c>
      <c r="I162" s="16">
        <v>59</v>
      </c>
      <c r="J162" s="16">
        <v>1</v>
      </c>
      <c r="K162" s="16">
        <v>3</v>
      </c>
      <c r="L162" s="16">
        <v>4</v>
      </c>
      <c r="M162" s="16">
        <v>0.75</v>
      </c>
      <c r="N162" s="16">
        <v>1.5</v>
      </c>
      <c r="O162" s="16">
        <v>2.25</v>
      </c>
      <c r="P162" s="16">
        <f t="shared" si="27"/>
        <v>14.75</v>
      </c>
      <c r="Q162" s="16">
        <f t="shared" si="28"/>
        <v>46.5</v>
      </c>
      <c r="R162" s="16">
        <f t="shared" si="29"/>
        <v>61.25</v>
      </c>
    </row>
    <row r="163" spans="1:18" x14ac:dyDescent="0.2">
      <c r="A163" s="24">
        <v>50.060499999999998</v>
      </c>
      <c r="B163" s="20" t="s">
        <v>200</v>
      </c>
      <c r="C163" s="14" t="s">
        <v>201</v>
      </c>
      <c r="D163" s="25">
        <f t="shared" si="24"/>
        <v>9</v>
      </c>
      <c r="E163" s="25">
        <f t="shared" si="25"/>
        <v>23</v>
      </c>
      <c r="F163" s="25">
        <f t="shared" si="26"/>
        <v>32</v>
      </c>
      <c r="G163" s="16">
        <v>8</v>
      </c>
      <c r="H163" s="16">
        <v>19</v>
      </c>
      <c r="I163" s="16">
        <v>27</v>
      </c>
      <c r="J163" s="16">
        <v>1</v>
      </c>
      <c r="K163" s="16">
        <v>4</v>
      </c>
      <c r="L163" s="16">
        <v>5</v>
      </c>
      <c r="M163" s="16">
        <v>0.5</v>
      </c>
      <c r="N163" s="16">
        <v>2.25</v>
      </c>
      <c r="O163" s="16">
        <v>2.75</v>
      </c>
      <c r="P163" s="16">
        <f t="shared" si="27"/>
        <v>8.5</v>
      </c>
      <c r="Q163" s="16">
        <f t="shared" si="28"/>
        <v>21.25</v>
      </c>
      <c r="R163" s="16">
        <f t="shared" si="29"/>
        <v>29.75</v>
      </c>
    </row>
    <row r="164" spans="1:18" x14ac:dyDescent="0.2">
      <c r="A164" s="24">
        <v>50.070099999999996</v>
      </c>
      <c r="B164" s="20" t="s">
        <v>202</v>
      </c>
      <c r="C164" s="14" t="s">
        <v>203</v>
      </c>
      <c r="D164" s="25">
        <f t="shared" si="24"/>
        <v>1</v>
      </c>
      <c r="E164" s="25">
        <f t="shared" si="25"/>
        <v>6</v>
      </c>
      <c r="F164" s="25">
        <f t="shared" si="26"/>
        <v>7</v>
      </c>
      <c r="G164" s="16">
        <v>1</v>
      </c>
      <c r="H164" s="16">
        <v>5</v>
      </c>
      <c r="I164" s="16">
        <v>6</v>
      </c>
      <c r="J164" s="16"/>
      <c r="K164" s="16">
        <v>1</v>
      </c>
      <c r="L164" s="16">
        <v>1</v>
      </c>
      <c r="M164" s="16"/>
      <c r="N164" s="16">
        <v>0.75</v>
      </c>
      <c r="O164" s="16">
        <v>0.75</v>
      </c>
      <c r="P164" s="16">
        <f t="shared" si="27"/>
        <v>1</v>
      </c>
      <c r="Q164" s="16">
        <f t="shared" si="28"/>
        <v>5.75</v>
      </c>
      <c r="R164" s="16">
        <f t="shared" si="29"/>
        <v>6.75</v>
      </c>
    </row>
    <row r="165" spans="1:18" x14ac:dyDescent="0.2">
      <c r="A165" s="24">
        <v>50.070399999999999</v>
      </c>
      <c r="B165" s="20" t="s">
        <v>206</v>
      </c>
      <c r="C165" s="14" t="s">
        <v>207</v>
      </c>
      <c r="D165" s="25">
        <f t="shared" si="24"/>
        <v>3</v>
      </c>
      <c r="E165" s="25">
        <f t="shared" si="25"/>
        <v>11</v>
      </c>
      <c r="F165" s="25">
        <f t="shared" si="26"/>
        <v>14</v>
      </c>
      <c r="G165" s="16">
        <v>1</v>
      </c>
      <c r="H165" s="16">
        <v>10</v>
      </c>
      <c r="I165" s="16">
        <v>11</v>
      </c>
      <c r="J165" s="16">
        <v>2</v>
      </c>
      <c r="K165" s="16">
        <v>1</v>
      </c>
      <c r="L165" s="16">
        <v>3</v>
      </c>
      <c r="M165" s="16">
        <v>1.58</v>
      </c>
      <c r="N165" s="16">
        <v>0.25</v>
      </c>
      <c r="O165" s="16">
        <v>1.83</v>
      </c>
      <c r="P165" s="16">
        <f t="shared" si="27"/>
        <v>2.58</v>
      </c>
      <c r="Q165" s="16">
        <f t="shared" si="28"/>
        <v>10.25</v>
      </c>
      <c r="R165" s="16">
        <f t="shared" si="29"/>
        <v>12.83</v>
      </c>
    </row>
    <row r="166" spans="1:18" x14ac:dyDescent="0.2">
      <c r="A166" s="24">
        <v>50.070799999999998</v>
      </c>
      <c r="B166" s="20" t="s">
        <v>214</v>
      </c>
      <c r="C166" s="14" t="s">
        <v>215</v>
      </c>
      <c r="D166" s="25">
        <f t="shared" si="24"/>
        <v>2</v>
      </c>
      <c r="E166" s="25">
        <f t="shared" si="25"/>
        <v>4</v>
      </c>
      <c r="F166" s="25">
        <f t="shared" si="26"/>
        <v>6</v>
      </c>
      <c r="G166" s="16">
        <v>2</v>
      </c>
      <c r="H166" s="16">
        <v>3</v>
      </c>
      <c r="I166" s="16">
        <v>5</v>
      </c>
      <c r="J166" s="16"/>
      <c r="K166" s="16">
        <v>1</v>
      </c>
      <c r="L166" s="16">
        <v>1</v>
      </c>
      <c r="M166" s="16"/>
      <c r="N166" s="16">
        <v>0.5</v>
      </c>
      <c r="O166" s="16">
        <v>0.5</v>
      </c>
      <c r="P166" s="16">
        <f t="shared" si="27"/>
        <v>2</v>
      </c>
      <c r="Q166" s="16">
        <f t="shared" si="28"/>
        <v>3.5</v>
      </c>
      <c r="R166" s="16">
        <f t="shared" si="29"/>
        <v>5.5</v>
      </c>
    </row>
    <row r="167" spans="1:18" x14ac:dyDescent="0.2">
      <c r="A167" s="24">
        <v>50.070900000000002</v>
      </c>
      <c r="B167" s="20" t="s">
        <v>216</v>
      </c>
      <c r="C167" s="14" t="s">
        <v>217</v>
      </c>
      <c r="D167" s="25">
        <f t="shared" si="24"/>
        <v>7</v>
      </c>
      <c r="E167" s="25">
        <f t="shared" si="25"/>
        <v>7</v>
      </c>
      <c r="F167" s="25">
        <f t="shared" si="26"/>
        <v>14</v>
      </c>
      <c r="G167" s="16">
        <v>6</v>
      </c>
      <c r="H167" s="16">
        <v>7</v>
      </c>
      <c r="I167" s="16">
        <v>13</v>
      </c>
      <c r="J167" s="16">
        <v>1</v>
      </c>
      <c r="K167" s="16"/>
      <c r="L167" s="16">
        <v>1</v>
      </c>
      <c r="M167" s="16">
        <v>0.5</v>
      </c>
      <c r="N167" s="16"/>
      <c r="O167" s="16">
        <v>0.5</v>
      </c>
      <c r="P167" s="16">
        <f t="shared" si="27"/>
        <v>6.5</v>
      </c>
      <c r="Q167" s="16">
        <f t="shared" si="28"/>
        <v>7</v>
      </c>
      <c r="R167" s="16">
        <f t="shared" si="29"/>
        <v>13.5</v>
      </c>
    </row>
    <row r="168" spans="1:18" x14ac:dyDescent="0.2">
      <c r="A168" s="23" t="s">
        <v>284</v>
      </c>
      <c r="B168" s="19"/>
      <c r="C168" s="19"/>
      <c r="D168" s="17">
        <f t="shared" si="24"/>
        <v>53</v>
      </c>
      <c r="E168" s="17">
        <f t="shared" si="25"/>
        <v>159</v>
      </c>
      <c r="F168" s="17">
        <f t="shared" si="26"/>
        <v>212</v>
      </c>
      <c r="G168" s="17">
        <v>47</v>
      </c>
      <c r="H168" s="17">
        <v>148</v>
      </c>
      <c r="I168" s="17">
        <v>195</v>
      </c>
      <c r="J168" s="17">
        <v>6</v>
      </c>
      <c r="K168" s="17">
        <v>11</v>
      </c>
      <c r="L168" s="17">
        <v>17</v>
      </c>
      <c r="M168" s="17">
        <v>3.83</v>
      </c>
      <c r="N168" s="17">
        <v>7.01</v>
      </c>
      <c r="O168" s="17">
        <v>10.84</v>
      </c>
      <c r="P168" s="17">
        <f t="shared" si="27"/>
        <v>50.83</v>
      </c>
      <c r="Q168" s="17">
        <f t="shared" si="28"/>
        <v>155.01</v>
      </c>
      <c r="R168" s="17">
        <f t="shared" si="29"/>
        <v>205.84</v>
      </c>
    </row>
    <row r="169" spans="1:18" x14ac:dyDescent="0.2">
      <c r="A169" s="24">
        <v>30.9999</v>
      </c>
      <c r="B169" s="20" t="s">
        <v>187</v>
      </c>
      <c r="C169" s="14" t="s">
        <v>188</v>
      </c>
      <c r="D169" s="25">
        <f t="shared" si="24"/>
        <v>11</v>
      </c>
      <c r="E169" s="25">
        <f t="shared" si="25"/>
        <v>19</v>
      </c>
      <c r="F169" s="25">
        <f t="shared" si="26"/>
        <v>30</v>
      </c>
      <c r="G169" s="16">
        <v>10</v>
      </c>
      <c r="H169" s="16">
        <v>18</v>
      </c>
      <c r="I169" s="16">
        <v>28</v>
      </c>
      <c r="J169" s="16">
        <v>1</v>
      </c>
      <c r="K169" s="16">
        <v>1</v>
      </c>
      <c r="L169" s="16">
        <v>2</v>
      </c>
      <c r="M169" s="16">
        <v>0.5</v>
      </c>
      <c r="N169" s="16">
        <v>0.5</v>
      </c>
      <c r="O169" s="16">
        <v>1</v>
      </c>
      <c r="P169" s="16">
        <f t="shared" si="27"/>
        <v>10.5</v>
      </c>
      <c r="Q169" s="16">
        <f t="shared" si="28"/>
        <v>18.5</v>
      </c>
      <c r="R169" s="16">
        <f t="shared" si="29"/>
        <v>29</v>
      </c>
    </row>
    <row r="170" spans="1:18" x14ac:dyDescent="0.2">
      <c r="A170" s="24">
        <v>30.9999</v>
      </c>
      <c r="B170" s="20" t="s">
        <v>193</v>
      </c>
      <c r="C170" s="14" t="s">
        <v>47</v>
      </c>
      <c r="D170" s="25">
        <f t="shared" si="24"/>
        <v>18</v>
      </c>
      <c r="E170" s="25">
        <f t="shared" si="25"/>
        <v>74</v>
      </c>
      <c r="F170" s="25">
        <f t="shared" si="26"/>
        <v>92</v>
      </c>
      <c r="G170" s="16">
        <v>15</v>
      </c>
      <c r="H170" s="16">
        <v>72</v>
      </c>
      <c r="I170" s="16">
        <v>87</v>
      </c>
      <c r="J170" s="16">
        <v>3</v>
      </c>
      <c r="K170" s="16">
        <v>2</v>
      </c>
      <c r="L170" s="16">
        <v>5</v>
      </c>
      <c r="M170" s="16">
        <v>2.08</v>
      </c>
      <c r="N170" s="16">
        <v>1.84</v>
      </c>
      <c r="O170" s="16">
        <v>3.92</v>
      </c>
      <c r="P170" s="16">
        <f t="shared" si="27"/>
        <v>17.079999999999998</v>
      </c>
      <c r="Q170" s="16">
        <f t="shared" si="28"/>
        <v>73.84</v>
      </c>
      <c r="R170" s="16">
        <f t="shared" si="29"/>
        <v>90.92</v>
      </c>
    </row>
    <row r="171" spans="1:18" x14ac:dyDescent="0.2">
      <c r="A171" s="24">
        <v>30.9999</v>
      </c>
      <c r="B171" s="20" t="s">
        <v>189</v>
      </c>
      <c r="C171" s="14" t="s">
        <v>190</v>
      </c>
      <c r="D171" s="25">
        <f t="shared" si="24"/>
        <v>7</v>
      </c>
      <c r="E171" s="25">
        <f t="shared" si="25"/>
        <v>28</v>
      </c>
      <c r="F171" s="25">
        <f t="shared" si="26"/>
        <v>35</v>
      </c>
      <c r="G171" s="16">
        <v>7</v>
      </c>
      <c r="H171" s="16">
        <v>24</v>
      </c>
      <c r="I171" s="16">
        <v>31</v>
      </c>
      <c r="J171" s="16"/>
      <c r="K171" s="16">
        <v>4</v>
      </c>
      <c r="L171" s="16">
        <v>4</v>
      </c>
      <c r="M171" s="16"/>
      <c r="N171" s="16">
        <v>2</v>
      </c>
      <c r="O171" s="16">
        <v>2</v>
      </c>
      <c r="P171" s="16">
        <f t="shared" si="27"/>
        <v>7</v>
      </c>
      <c r="Q171" s="16">
        <f t="shared" si="28"/>
        <v>26</v>
      </c>
      <c r="R171" s="16">
        <f t="shared" si="29"/>
        <v>33</v>
      </c>
    </row>
    <row r="172" spans="1:18" x14ac:dyDescent="0.2">
      <c r="A172" s="24">
        <v>30.9999</v>
      </c>
      <c r="B172" s="20" t="s">
        <v>191</v>
      </c>
      <c r="C172" s="14" t="s">
        <v>192</v>
      </c>
      <c r="D172" s="25">
        <f t="shared" ref="D172:D186" si="30">G172+J172</f>
        <v>14</v>
      </c>
      <c r="E172" s="25">
        <f t="shared" ref="E172:E186" si="31">H172+K172</f>
        <v>26</v>
      </c>
      <c r="F172" s="25">
        <f t="shared" ref="F172:F186" si="32">I172+L172</f>
        <v>40</v>
      </c>
      <c r="G172" s="16">
        <v>13</v>
      </c>
      <c r="H172" s="16">
        <v>24</v>
      </c>
      <c r="I172" s="16">
        <v>37</v>
      </c>
      <c r="J172" s="16">
        <v>1</v>
      </c>
      <c r="K172" s="16">
        <v>2</v>
      </c>
      <c r="L172" s="16">
        <v>3</v>
      </c>
      <c r="M172" s="16">
        <v>0.5</v>
      </c>
      <c r="N172" s="16">
        <v>1.67</v>
      </c>
      <c r="O172" s="16">
        <v>2.17</v>
      </c>
      <c r="P172" s="16">
        <f t="shared" ref="P172:P186" si="33">G172+M172</f>
        <v>13.5</v>
      </c>
      <c r="Q172" s="16">
        <f t="shared" ref="Q172:Q186" si="34">H172+N172</f>
        <v>25.67</v>
      </c>
      <c r="R172" s="16">
        <f t="shared" ref="R172:R186" si="35">I172+O172</f>
        <v>39.17</v>
      </c>
    </row>
    <row r="173" spans="1:18" x14ac:dyDescent="0.2">
      <c r="A173" s="24">
        <v>30.9999</v>
      </c>
      <c r="B173" s="20" t="s">
        <v>194</v>
      </c>
      <c r="C173" s="14" t="s">
        <v>195</v>
      </c>
      <c r="D173" s="25">
        <f t="shared" si="30"/>
        <v>3</v>
      </c>
      <c r="E173" s="25">
        <f t="shared" si="31"/>
        <v>12</v>
      </c>
      <c r="F173" s="25">
        <f t="shared" si="32"/>
        <v>15</v>
      </c>
      <c r="G173" s="16">
        <v>2</v>
      </c>
      <c r="H173" s="16">
        <v>10</v>
      </c>
      <c r="I173" s="16">
        <v>12</v>
      </c>
      <c r="J173" s="16">
        <v>1</v>
      </c>
      <c r="K173" s="16">
        <v>2</v>
      </c>
      <c r="L173" s="16">
        <v>3</v>
      </c>
      <c r="M173" s="16">
        <v>0.75</v>
      </c>
      <c r="N173" s="16">
        <v>1</v>
      </c>
      <c r="O173" s="16">
        <v>1.75</v>
      </c>
      <c r="P173" s="16">
        <f t="shared" si="33"/>
        <v>2.75</v>
      </c>
      <c r="Q173" s="16">
        <f t="shared" si="34"/>
        <v>11</v>
      </c>
      <c r="R173" s="16">
        <f t="shared" si="35"/>
        <v>13.75</v>
      </c>
    </row>
    <row r="174" spans="1:18" x14ac:dyDescent="0.2">
      <c r="A174" s="12" t="s">
        <v>301</v>
      </c>
      <c r="B174" s="10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x14ac:dyDescent="0.2">
      <c r="A175" s="18" t="s">
        <v>290</v>
      </c>
      <c r="B175" s="19"/>
      <c r="C175" s="19"/>
      <c r="D175" s="17">
        <f t="shared" si="30"/>
        <v>75</v>
      </c>
      <c r="E175" s="17">
        <f t="shared" si="31"/>
        <v>125</v>
      </c>
      <c r="F175" s="17">
        <f t="shared" si="32"/>
        <v>200</v>
      </c>
      <c r="G175" s="17">
        <v>16</v>
      </c>
      <c r="H175" s="17">
        <v>44</v>
      </c>
      <c r="I175" s="17">
        <v>60</v>
      </c>
      <c r="J175" s="17">
        <v>59</v>
      </c>
      <c r="K175" s="17">
        <v>81</v>
      </c>
      <c r="L175" s="17">
        <v>140</v>
      </c>
      <c r="M175" s="17">
        <v>27.600000000000005</v>
      </c>
      <c r="N175" s="17">
        <v>31.889999999999993</v>
      </c>
      <c r="O175" s="17">
        <v>59.489999999999995</v>
      </c>
      <c r="P175" s="17">
        <f t="shared" si="33"/>
        <v>43.600000000000009</v>
      </c>
      <c r="Q175" s="17">
        <f t="shared" si="34"/>
        <v>75.889999999999986</v>
      </c>
      <c r="R175" s="17">
        <f t="shared" si="35"/>
        <v>119.49</v>
      </c>
    </row>
    <row r="176" spans="1:18" x14ac:dyDescent="0.2">
      <c r="A176" s="13">
        <v>5</v>
      </c>
      <c r="B176" s="15"/>
      <c r="C176" s="15"/>
      <c r="D176" s="16">
        <f t="shared" si="30"/>
        <v>75</v>
      </c>
      <c r="E176" s="16">
        <f t="shared" si="31"/>
        <v>125</v>
      </c>
      <c r="F176" s="16">
        <f t="shared" si="32"/>
        <v>200</v>
      </c>
      <c r="G176" s="16">
        <v>16</v>
      </c>
      <c r="H176" s="16">
        <v>44</v>
      </c>
      <c r="I176" s="16">
        <v>60</v>
      </c>
      <c r="J176" s="16">
        <v>59</v>
      </c>
      <c r="K176" s="16">
        <v>81</v>
      </c>
      <c r="L176" s="16">
        <v>140</v>
      </c>
      <c r="M176" s="16">
        <v>27.600000000000005</v>
      </c>
      <c r="N176" s="16">
        <v>31.889999999999993</v>
      </c>
      <c r="O176" s="16">
        <v>59.489999999999995</v>
      </c>
      <c r="P176" s="16">
        <f t="shared" si="33"/>
        <v>43.600000000000009</v>
      </c>
      <c r="Q176" s="16">
        <f t="shared" si="34"/>
        <v>75.889999999999986</v>
      </c>
      <c r="R176" s="16">
        <f t="shared" si="35"/>
        <v>119.49</v>
      </c>
    </row>
    <row r="177" spans="1:18" x14ac:dyDescent="0.2">
      <c r="A177" s="23" t="s">
        <v>311</v>
      </c>
      <c r="B177" s="19"/>
      <c r="C177" s="19"/>
      <c r="D177" s="17">
        <f t="shared" si="30"/>
        <v>75</v>
      </c>
      <c r="E177" s="17">
        <f t="shared" si="31"/>
        <v>125</v>
      </c>
      <c r="F177" s="17">
        <f t="shared" si="32"/>
        <v>200</v>
      </c>
      <c r="G177" s="17">
        <v>16</v>
      </c>
      <c r="H177" s="17">
        <v>44</v>
      </c>
      <c r="I177" s="17">
        <v>60</v>
      </c>
      <c r="J177" s="17">
        <v>59</v>
      </c>
      <c r="K177" s="17">
        <v>81</v>
      </c>
      <c r="L177" s="17">
        <v>140</v>
      </c>
      <c r="M177" s="17">
        <v>27.600000000000005</v>
      </c>
      <c r="N177" s="17">
        <v>31.889999999999993</v>
      </c>
      <c r="O177" s="17">
        <v>59.489999999999995</v>
      </c>
      <c r="P177" s="17">
        <f t="shared" si="33"/>
        <v>43.600000000000009</v>
      </c>
      <c r="Q177" s="17">
        <f t="shared" si="34"/>
        <v>75.889999999999986</v>
      </c>
      <c r="R177" s="17">
        <f t="shared" si="35"/>
        <v>119.49</v>
      </c>
    </row>
    <row r="178" spans="1:18" x14ac:dyDescent="0.2">
      <c r="A178" s="24">
        <v>45</v>
      </c>
      <c r="B178" s="20" t="s">
        <v>230</v>
      </c>
      <c r="C178" s="14" t="s">
        <v>231</v>
      </c>
      <c r="D178" s="25">
        <f t="shared" si="30"/>
        <v>4</v>
      </c>
      <c r="E178" s="25">
        <f t="shared" si="31"/>
        <v>13</v>
      </c>
      <c r="F178" s="25">
        <f t="shared" si="32"/>
        <v>17</v>
      </c>
      <c r="G178" s="16">
        <v>1</v>
      </c>
      <c r="H178" s="16">
        <v>5</v>
      </c>
      <c r="I178" s="16">
        <v>6</v>
      </c>
      <c r="J178" s="16">
        <v>3</v>
      </c>
      <c r="K178" s="16">
        <v>8</v>
      </c>
      <c r="L178" s="16">
        <v>11</v>
      </c>
      <c r="M178" s="16">
        <v>1.5</v>
      </c>
      <c r="N178" s="16">
        <v>3.33</v>
      </c>
      <c r="O178" s="16">
        <v>4.83</v>
      </c>
      <c r="P178" s="16">
        <f t="shared" si="33"/>
        <v>2.5</v>
      </c>
      <c r="Q178" s="16">
        <f t="shared" si="34"/>
        <v>8.33</v>
      </c>
      <c r="R178" s="16">
        <f t="shared" si="35"/>
        <v>10.83</v>
      </c>
    </row>
    <row r="179" spans="1:18" x14ac:dyDescent="0.2">
      <c r="A179" s="24" t="s">
        <v>238</v>
      </c>
      <c r="B179" s="20" t="s">
        <v>238</v>
      </c>
      <c r="C179" s="14" t="s">
        <v>239</v>
      </c>
      <c r="D179" s="25">
        <f t="shared" si="30"/>
        <v>23</v>
      </c>
      <c r="E179" s="25">
        <f t="shared" si="31"/>
        <v>34</v>
      </c>
      <c r="F179" s="25">
        <f t="shared" si="32"/>
        <v>57</v>
      </c>
      <c r="G179" s="16">
        <v>2</v>
      </c>
      <c r="H179" s="16">
        <v>14</v>
      </c>
      <c r="I179" s="16">
        <v>16</v>
      </c>
      <c r="J179" s="16">
        <v>21</v>
      </c>
      <c r="K179" s="16">
        <v>20</v>
      </c>
      <c r="L179" s="16">
        <v>41</v>
      </c>
      <c r="M179" s="16">
        <v>9.75</v>
      </c>
      <c r="N179" s="16">
        <v>6.57</v>
      </c>
      <c r="O179" s="16">
        <v>16.32</v>
      </c>
      <c r="P179" s="16">
        <f t="shared" si="33"/>
        <v>11.75</v>
      </c>
      <c r="Q179" s="16">
        <f t="shared" si="34"/>
        <v>20.57</v>
      </c>
      <c r="R179" s="16">
        <f t="shared" si="35"/>
        <v>32.32</v>
      </c>
    </row>
    <row r="180" spans="1:18" x14ac:dyDescent="0.2">
      <c r="A180" s="24" t="s">
        <v>234</v>
      </c>
      <c r="B180" s="20" t="s">
        <v>234</v>
      </c>
      <c r="C180" s="14" t="s">
        <v>235</v>
      </c>
      <c r="D180" s="25">
        <f t="shared" si="30"/>
        <v>5</v>
      </c>
      <c r="E180" s="25">
        <f t="shared" si="31"/>
        <v>8</v>
      </c>
      <c r="F180" s="25">
        <f t="shared" si="32"/>
        <v>13</v>
      </c>
      <c r="G180" s="16"/>
      <c r="H180" s="16">
        <v>1</v>
      </c>
      <c r="I180" s="16">
        <v>1</v>
      </c>
      <c r="J180" s="16">
        <v>5</v>
      </c>
      <c r="K180" s="16">
        <v>7</v>
      </c>
      <c r="L180" s="16">
        <v>12</v>
      </c>
      <c r="M180" s="16">
        <v>2.25</v>
      </c>
      <c r="N180" s="16">
        <v>2.25</v>
      </c>
      <c r="O180" s="16">
        <v>4.5</v>
      </c>
      <c r="P180" s="16">
        <f t="shared" si="33"/>
        <v>2.25</v>
      </c>
      <c r="Q180" s="16">
        <f t="shared" si="34"/>
        <v>3.25</v>
      </c>
      <c r="R180" s="16">
        <f t="shared" si="35"/>
        <v>5.5</v>
      </c>
    </row>
    <row r="181" spans="1:18" x14ac:dyDescent="0.2">
      <c r="A181" s="24" t="s">
        <v>242</v>
      </c>
      <c r="B181" s="20" t="s">
        <v>242</v>
      </c>
      <c r="C181" s="14" t="s">
        <v>243</v>
      </c>
      <c r="D181" s="25">
        <f t="shared" si="30"/>
        <v>10</v>
      </c>
      <c r="E181" s="25">
        <f t="shared" si="31"/>
        <v>37</v>
      </c>
      <c r="F181" s="25">
        <f t="shared" si="32"/>
        <v>47</v>
      </c>
      <c r="G181" s="16"/>
      <c r="H181" s="16">
        <v>7</v>
      </c>
      <c r="I181" s="16">
        <v>7</v>
      </c>
      <c r="J181" s="16">
        <v>10</v>
      </c>
      <c r="K181" s="16">
        <v>30</v>
      </c>
      <c r="L181" s="16">
        <v>40</v>
      </c>
      <c r="M181" s="16">
        <v>5.01</v>
      </c>
      <c r="N181" s="16">
        <v>12.58</v>
      </c>
      <c r="O181" s="16">
        <v>17.59</v>
      </c>
      <c r="P181" s="16">
        <f t="shared" si="33"/>
        <v>5.01</v>
      </c>
      <c r="Q181" s="16">
        <f t="shared" si="34"/>
        <v>19.579999999999998</v>
      </c>
      <c r="R181" s="16">
        <f t="shared" si="35"/>
        <v>24.59</v>
      </c>
    </row>
    <row r="182" spans="1:18" x14ac:dyDescent="0.2">
      <c r="A182" s="24" t="s">
        <v>246</v>
      </c>
      <c r="B182" s="20" t="s">
        <v>246</v>
      </c>
      <c r="C182" s="14" t="s">
        <v>247</v>
      </c>
      <c r="D182" s="25">
        <f t="shared" si="30"/>
        <v>20</v>
      </c>
      <c r="E182" s="25">
        <f t="shared" si="31"/>
        <v>24</v>
      </c>
      <c r="F182" s="25">
        <f t="shared" si="32"/>
        <v>44</v>
      </c>
      <c r="G182" s="16">
        <v>11</v>
      </c>
      <c r="H182" s="16">
        <v>15</v>
      </c>
      <c r="I182" s="16">
        <v>26</v>
      </c>
      <c r="J182" s="16">
        <v>9</v>
      </c>
      <c r="K182" s="16">
        <v>9</v>
      </c>
      <c r="L182" s="16">
        <v>18</v>
      </c>
      <c r="M182" s="16">
        <v>5.17</v>
      </c>
      <c r="N182" s="16">
        <v>4.75</v>
      </c>
      <c r="O182" s="16">
        <v>9.92</v>
      </c>
      <c r="P182" s="16">
        <f t="shared" si="33"/>
        <v>16.170000000000002</v>
      </c>
      <c r="Q182" s="16">
        <f t="shared" si="34"/>
        <v>19.75</v>
      </c>
      <c r="R182" s="16">
        <f t="shared" si="35"/>
        <v>35.92</v>
      </c>
    </row>
    <row r="183" spans="1:18" x14ac:dyDescent="0.2">
      <c r="A183" s="24" t="s">
        <v>236</v>
      </c>
      <c r="B183" s="20" t="s">
        <v>236</v>
      </c>
      <c r="C183" s="14" t="s">
        <v>237</v>
      </c>
      <c r="D183" s="25">
        <f t="shared" si="30"/>
        <v>7</v>
      </c>
      <c r="E183" s="25">
        <f t="shared" si="31"/>
        <v>3</v>
      </c>
      <c r="F183" s="25">
        <f t="shared" si="32"/>
        <v>10</v>
      </c>
      <c r="G183" s="16"/>
      <c r="H183" s="16"/>
      <c r="I183" s="16"/>
      <c r="J183" s="16">
        <v>7</v>
      </c>
      <c r="K183" s="16">
        <v>3</v>
      </c>
      <c r="L183" s="16">
        <v>10</v>
      </c>
      <c r="M183" s="16">
        <v>1.67</v>
      </c>
      <c r="N183" s="16">
        <v>0.99</v>
      </c>
      <c r="O183" s="16">
        <v>2.66</v>
      </c>
      <c r="P183" s="16">
        <f t="shared" si="33"/>
        <v>1.67</v>
      </c>
      <c r="Q183" s="16">
        <f t="shared" si="34"/>
        <v>0.99</v>
      </c>
      <c r="R183" s="16">
        <f t="shared" si="35"/>
        <v>2.66</v>
      </c>
    </row>
    <row r="184" spans="1:18" x14ac:dyDescent="0.2">
      <c r="A184" s="24" t="s">
        <v>244</v>
      </c>
      <c r="B184" s="20" t="s">
        <v>244</v>
      </c>
      <c r="C184" s="14" t="s">
        <v>245</v>
      </c>
      <c r="D184" s="25">
        <f t="shared" si="30"/>
        <v>4</v>
      </c>
      <c r="E184" s="25">
        <f t="shared" si="31"/>
        <v>4</v>
      </c>
      <c r="F184" s="25">
        <f t="shared" si="32"/>
        <v>8</v>
      </c>
      <c r="G184" s="16">
        <v>2</v>
      </c>
      <c r="H184" s="16">
        <v>2</v>
      </c>
      <c r="I184" s="16">
        <v>4</v>
      </c>
      <c r="J184" s="16">
        <v>2</v>
      </c>
      <c r="K184" s="16">
        <v>2</v>
      </c>
      <c r="L184" s="16">
        <v>4</v>
      </c>
      <c r="M184" s="16">
        <v>1</v>
      </c>
      <c r="N184" s="16">
        <v>1</v>
      </c>
      <c r="O184" s="16">
        <v>2</v>
      </c>
      <c r="P184" s="16">
        <f t="shared" si="33"/>
        <v>3</v>
      </c>
      <c r="Q184" s="16">
        <f t="shared" si="34"/>
        <v>3</v>
      </c>
      <c r="R184" s="16">
        <f t="shared" si="35"/>
        <v>6</v>
      </c>
    </row>
    <row r="185" spans="1:18" x14ac:dyDescent="0.2">
      <c r="A185" s="24" t="s">
        <v>232</v>
      </c>
      <c r="B185" s="20" t="s">
        <v>232</v>
      </c>
      <c r="C185" s="14" t="s">
        <v>233</v>
      </c>
      <c r="D185" s="25">
        <f t="shared" si="30"/>
        <v>2</v>
      </c>
      <c r="E185" s="25">
        <f t="shared" si="31"/>
        <v>1</v>
      </c>
      <c r="F185" s="25">
        <f t="shared" si="32"/>
        <v>3</v>
      </c>
      <c r="G185" s="16"/>
      <c r="H185" s="16"/>
      <c r="I185" s="16"/>
      <c r="J185" s="16">
        <v>2</v>
      </c>
      <c r="K185" s="16">
        <v>1</v>
      </c>
      <c r="L185" s="16">
        <v>3</v>
      </c>
      <c r="M185" s="16">
        <v>1.25</v>
      </c>
      <c r="N185" s="16">
        <v>0.25</v>
      </c>
      <c r="O185" s="16">
        <v>1.5</v>
      </c>
      <c r="P185" s="16">
        <f t="shared" si="33"/>
        <v>1.25</v>
      </c>
      <c r="Q185" s="16">
        <f t="shared" si="34"/>
        <v>0.25</v>
      </c>
      <c r="R185" s="16">
        <f t="shared" si="35"/>
        <v>1.5</v>
      </c>
    </row>
    <row r="186" spans="1:18" x14ac:dyDescent="0.2">
      <c r="A186" s="24" t="s">
        <v>240</v>
      </c>
      <c r="B186" s="20" t="s">
        <v>240</v>
      </c>
      <c r="C186" s="14" t="s">
        <v>241</v>
      </c>
      <c r="D186" s="25">
        <f t="shared" si="30"/>
        <v>0</v>
      </c>
      <c r="E186" s="25">
        <f t="shared" si="31"/>
        <v>1</v>
      </c>
      <c r="F186" s="25">
        <f t="shared" si="32"/>
        <v>1</v>
      </c>
      <c r="G186" s="16"/>
      <c r="H186" s="16"/>
      <c r="I186" s="16"/>
      <c r="J186" s="16"/>
      <c r="K186" s="16">
        <v>1</v>
      </c>
      <c r="L186" s="16">
        <v>1</v>
      </c>
      <c r="M186" s="16"/>
      <c r="N186" s="16">
        <v>0.17</v>
      </c>
      <c r="O186" s="16">
        <v>0.17</v>
      </c>
      <c r="P186" s="16">
        <f t="shared" si="33"/>
        <v>0</v>
      </c>
      <c r="Q186" s="16">
        <f t="shared" si="34"/>
        <v>0.17</v>
      </c>
      <c r="R186" s="16">
        <f t="shared" si="35"/>
        <v>0.17</v>
      </c>
    </row>
  </sheetData>
  <mergeCells count="13">
    <mergeCell ref="A7:R7"/>
    <mergeCell ref="A8:C9"/>
    <mergeCell ref="D8:F8"/>
    <mergeCell ref="G8:I8"/>
    <mergeCell ref="J8:L8"/>
    <mergeCell ref="M8:O8"/>
    <mergeCell ref="P8:R8"/>
    <mergeCell ref="A1:R1"/>
    <mergeCell ref="A2:R2"/>
    <mergeCell ref="Q3:R3"/>
    <mergeCell ref="A4:R4"/>
    <mergeCell ref="A5:R5"/>
    <mergeCell ref="O3:P3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baseColWidth="10" defaultColWidth="9.1640625" defaultRowHeight="14" x14ac:dyDescent="0.2"/>
  <cols>
    <col min="1" max="1" width="14.1640625" style="1" customWidth="1"/>
    <col min="2" max="2" width="5.83203125" style="1" bestFit="1" customWidth="1"/>
    <col min="3" max="3" width="33.83203125" style="1" bestFit="1" customWidth="1"/>
    <col min="4" max="5" width="7" style="2" bestFit="1" customWidth="1"/>
    <col min="6" max="6" width="8" style="2" bestFit="1" customWidth="1"/>
    <col min="7" max="8" width="7" style="2" bestFit="1" customWidth="1"/>
    <col min="9" max="9" width="8" style="2" bestFit="1" customWidth="1"/>
    <col min="10" max="10" width="5.5" style="2" bestFit="1" customWidth="1"/>
    <col min="11" max="12" width="7" style="2" bestFit="1" customWidth="1"/>
    <col min="13" max="14" width="5.5" style="2" bestFit="1" customWidth="1"/>
    <col min="15" max="17" width="7" style="2" bestFit="1" customWidth="1"/>
    <col min="18" max="18" width="8" style="2" bestFit="1" customWidth="1"/>
    <col min="19" max="16384" width="9.1640625" style="1"/>
  </cols>
  <sheetData>
    <row r="1" spans="1:18" ht="15" x14ac:dyDescent="0.2">
      <c r="A1" s="119" t="s">
        <v>285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15" x14ac:dyDescent="0.2">
      <c r="A2" s="120" t="s">
        <v>286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36"/>
      <c r="P3" s="136"/>
      <c r="Q3" s="134">
        <v>44522</v>
      </c>
      <c r="R3" s="135"/>
    </row>
    <row r="4" spans="1:18" ht="15" x14ac:dyDescent="0.2">
      <c r="A4" s="120" t="s">
        <v>458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x14ac:dyDescent="0.2">
      <c r="A5" s="129" t="s">
        <v>313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x14ac:dyDescent="0.2">
      <c r="A7" s="122" t="s">
        <v>305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 s="3" customFormat="1" ht="40.5" customHeight="1" x14ac:dyDescent="0.2">
      <c r="A8" s="130" t="s">
        <v>289</v>
      </c>
      <c r="B8" s="130"/>
      <c r="C8" s="130"/>
      <c r="D8" s="131" t="s">
        <v>274</v>
      </c>
      <c r="E8" s="131"/>
      <c r="F8" s="131"/>
      <c r="G8" s="131" t="s">
        <v>275</v>
      </c>
      <c r="H8" s="131"/>
      <c r="I8" s="131"/>
      <c r="J8" s="131" t="s">
        <v>276</v>
      </c>
      <c r="K8" s="131"/>
      <c r="L8" s="131"/>
      <c r="M8" s="132" t="s">
        <v>277</v>
      </c>
      <c r="N8" s="132"/>
      <c r="O8" s="132"/>
      <c r="P8" s="133" t="s">
        <v>278</v>
      </c>
      <c r="Q8" s="133"/>
      <c r="R8" s="133"/>
    </row>
    <row r="9" spans="1:18" s="3" customFormat="1" ht="12.75" customHeight="1" x14ac:dyDescent="0.2">
      <c r="A9" s="130"/>
      <c r="B9" s="130"/>
      <c r="C9" s="130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28">
        <f>SUM(D11:D16)</f>
        <v>4571</v>
      </c>
      <c r="E10" s="28">
        <f t="shared" ref="E10" si="0">SUM(E11:E16)</f>
        <v>7410</v>
      </c>
      <c r="F10" s="28">
        <f>SUM(F11:F16)</f>
        <v>11981</v>
      </c>
      <c r="G10" s="28">
        <f t="shared" ref="G10:R10" si="1">SUM(G11:G16)</f>
        <v>3964</v>
      </c>
      <c r="H10" s="28">
        <f t="shared" si="1"/>
        <v>6625</v>
      </c>
      <c r="I10" s="28">
        <f t="shared" si="1"/>
        <v>10589</v>
      </c>
      <c r="J10" s="28">
        <f t="shared" si="1"/>
        <v>607</v>
      </c>
      <c r="K10" s="28">
        <f t="shared" si="1"/>
        <v>785</v>
      </c>
      <c r="L10" s="28">
        <f t="shared" si="1"/>
        <v>1392</v>
      </c>
      <c r="M10" s="28">
        <f t="shared" si="1"/>
        <v>359.59</v>
      </c>
      <c r="N10" s="28">
        <f t="shared" si="1"/>
        <v>446.53000000000003</v>
      </c>
      <c r="O10" s="28">
        <f t="shared" si="1"/>
        <v>806.12000000000035</v>
      </c>
      <c r="P10" s="28">
        <f t="shared" si="1"/>
        <v>4323.5900000000011</v>
      </c>
      <c r="Q10" s="28">
        <f t="shared" si="1"/>
        <v>7071.5300000000007</v>
      </c>
      <c r="R10" s="28">
        <f t="shared" si="1"/>
        <v>11395.12</v>
      </c>
    </row>
    <row r="11" spans="1:18" s="3" customFormat="1" x14ac:dyDescent="0.2">
      <c r="A11" s="21">
        <v>5</v>
      </c>
      <c r="B11" s="22" t="s">
        <v>3</v>
      </c>
      <c r="C11" s="15"/>
      <c r="D11" s="30">
        <f t="shared" ref="D11:D16" si="2">G11+J11</f>
        <v>4339</v>
      </c>
      <c r="E11" s="30">
        <f t="shared" ref="E11:F16" si="3">H11+K11</f>
        <v>7222</v>
      </c>
      <c r="F11" s="30">
        <f t="shared" si="3"/>
        <v>11561</v>
      </c>
      <c r="G11" s="16">
        <v>3826</v>
      </c>
      <c r="H11" s="16">
        <v>6523</v>
      </c>
      <c r="I11" s="16">
        <v>10349</v>
      </c>
      <c r="J11" s="16">
        <v>513</v>
      </c>
      <c r="K11" s="16">
        <v>699</v>
      </c>
      <c r="L11" s="16">
        <v>1212</v>
      </c>
      <c r="M11" s="16">
        <v>315.35000000000002</v>
      </c>
      <c r="N11" s="16">
        <v>412.64</v>
      </c>
      <c r="O11" s="16">
        <v>727.99000000000035</v>
      </c>
      <c r="P11" s="16">
        <v>4141.3500000000004</v>
      </c>
      <c r="Q11" s="16">
        <v>6935.64</v>
      </c>
      <c r="R11" s="16">
        <v>11076.99</v>
      </c>
    </row>
    <row r="12" spans="1:18" s="3" customFormat="1" x14ac:dyDescent="0.2">
      <c r="A12" s="10"/>
      <c r="B12" s="22" t="s">
        <v>307</v>
      </c>
      <c r="C12" s="15"/>
      <c r="D12" s="30">
        <f t="shared" si="2"/>
        <v>41</v>
      </c>
      <c r="E12" s="30">
        <f t="shared" si="3"/>
        <v>21</v>
      </c>
      <c r="F12" s="30">
        <f t="shared" si="3"/>
        <v>62</v>
      </c>
      <c r="G12" s="16">
        <v>23</v>
      </c>
      <c r="H12" s="16">
        <v>14</v>
      </c>
      <c r="I12" s="16">
        <v>37</v>
      </c>
      <c r="J12" s="16">
        <v>18</v>
      </c>
      <c r="K12" s="16">
        <v>7</v>
      </c>
      <c r="L12" s="16">
        <v>25</v>
      </c>
      <c r="M12" s="16">
        <v>12.17</v>
      </c>
      <c r="N12" s="16">
        <v>4.67</v>
      </c>
      <c r="O12" s="16">
        <v>16.84</v>
      </c>
      <c r="P12" s="16">
        <v>35.17</v>
      </c>
      <c r="Q12" s="16">
        <v>18.670000000000002</v>
      </c>
      <c r="R12" s="16">
        <v>53.84</v>
      </c>
    </row>
    <row r="13" spans="1:18" s="3" customFormat="1" x14ac:dyDescent="0.2">
      <c r="A13" s="10"/>
      <c r="B13" s="22" t="s">
        <v>308</v>
      </c>
      <c r="C13" s="15"/>
      <c r="D13" s="30">
        <f t="shared" si="2"/>
        <v>32</v>
      </c>
      <c r="E13" s="30">
        <f t="shared" si="3"/>
        <v>42</v>
      </c>
      <c r="F13" s="30">
        <f t="shared" si="3"/>
        <v>74</v>
      </c>
      <c r="G13" s="16">
        <v>28</v>
      </c>
      <c r="H13" s="16">
        <v>40</v>
      </c>
      <c r="I13" s="16">
        <v>68</v>
      </c>
      <c r="J13" s="16">
        <v>4</v>
      </c>
      <c r="K13" s="16">
        <v>2</v>
      </c>
      <c r="L13" s="16">
        <v>6</v>
      </c>
      <c r="M13" s="16">
        <v>2.59</v>
      </c>
      <c r="N13" s="16">
        <v>1.67</v>
      </c>
      <c r="O13" s="16">
        <v>4.26</v>
      </c>
      <c r="P13" s="16">
        <v>30.59</v>
      </c>
      <c r="Q13" s="16">
        <v>41.67</v>
      </c>
      <c r="R13" s="16">
        <v>72.260000000000005</v>
      </c>
    </row>
    <row r="14" spans="1:18" s="3" customFormat="1" x14ac:dyDescent="0.2">
      <c r="A14" s="10"/>
      <c r="B14" s="22" t="s">
        <v>233</v>
      </c>
      <c r="C14" s="15"/>
      <c r="D14" s="30">
        <f t="shared" si="2"/>
        <v>91</v>
      </c>
      <c r="E14" s="30">
        <f t="shared" si="3"/>
        <v>112</v>
      </c>
      <c r="F14" s="30">
        <f t="shared" si="3"/>
        <v>203</v>
      </c>
      <c r="G14" s="16">
        <v>29</v>
      </c>
      <c r="H14" s="16">
        <v>43</v>
      </c>
      <c r="I14" s="16">
        <v>72</v>
      </c>
      <c r="J14" s="16">
        <v>62</v>
      </c>
      <c r="K14" s="16">
        <v>69</v>
      </c>
      <c r="L14" s="16">
        <v>131</v>
      </c>
      <c r="M14" s="16">
        <v>26.219999999999985</v>
      </c>
      <c r="N14" s="16">
        <v>27.299999999999986</v>
      </c>
      <c r="O14" s="16">
        <v>53.519999999999968</v>
      </c>
      <c r="P14" s="16">
        <v>55.219999999999985</v>
      </c>
      <c r="Q14" s="16">
        <v>70.299999999999983</v>
      </c>
      <c r="R14" s="16">
        <v>125.51999999999997</v>
      </c>
    </row>
    <row r="15" spans="1:18" s="3" customFormat="1" x14ac:dyDescent="0.2">
      <c r="A15" s="10"/>
      <c r="B15" s="22" t="s">
        <v>312</v>
      </c>
      <c r="C15" s="15"/>
      <c r="D15" s="30">
        <f t="shared" si="2"/>
        <v>6</v>
      </c>
      <c r="E15" s="30">
        <f t="shared" si="3"/>
        <v>9</v>
      </c>
      <c r="F15" s="30">
        <f t="shared" si="3"/>
        <v>15</v>
      </c>
      <c r="G15" s="16"/>
      <c r="H15" s="16">
        <v>1</v>
      </c>
      <c r="I15" s="16">
        <v>1</v>
      </c>
      <c r="J15" s="16">
        <v>6</v>
      </c>
      <c r="K15" s="16">
        <v>8</v>
      </c>
      <c r="L15" s="16">
        <v>14</v>
      </c>
      <c r="M15" s="16">
        <v>0</v>
      </c>
      <c r="N15" s="16">
        <v>0.25</v>
      </c>
      <c r="O15" s="16">
        <v>0.25</v>
      </c>
      <c r="P15" s="16">
        <v>0</v>
      </c>
      <c r="Q15" s="16">
        <v>1.25</v>
      </c>
      <c r="R15" s="16">
        <v>1.25</v>
      </c>
    </row>
    <row r="16" spans="1:18" s="3" customFormat="1" x14ac:dyDescent="0.2">
      <c r="A16" s="10"/>
      <c r="B16" s="22" t="s">
        <v>309</v>
      </c>
      <c r="C16" s="15"/>
      <c r="D16" s="30">
        <f t="shared" si="2"/>
        <v>62</v>
      </c>
      <c r="E16" s="30">
        <f t="shared" si="3"/>
        <v>4</v>
      </c>
      <c r="F16" s="30">
        <f t="shared" si="3"/>
        <v>66</v>
      </c>
      <c r="G16" s="16">
        <v>58</v>
      </c>
      <c r="H16" s="16">
        <v>4</v>
      </c>
      <c r="I16" s="16">
        <v>62</v>
      </c>
      <c r="J16" s="16">
        <v>4</v>
      </c>
      <c r="K16" s="16"/>
      <c r="L16" s="16">
        <v>4</v>
      </c>
      <c r="M16" s="16">
        <v>3.26</v>
      </c>
      <c r="N16" s="16"/>
      <c r="O16" s="16">
        <v>3.26</v>
      </c>
      <c r="P16" s="16">
        <v>61.26</v>
      </c>
      <c r="Q16" s="16">
        <v>4</v>
      </c>
      <c r="R16" s="16">
        <v>65.260000000000005</v>
      </c>
    </row>
    <row r="17" spans="1:18" s="6" customFormat="1" x14ac:dyDescent="0.2">
      <c r="A17" s="12" t="s">
        <v>291</v>
      </c>
      <c r="B17" s="10"/>
      <c r="C17" s="10"/>
      <c r="D17" s="11">
        <f t="shared" ref="D17:D55" si="4">G17+J17</f>
        <v>1138</v>
      </c>
      <c r="E17" s="11">
        <f t="shared" ref="E17:E55" si="5">H17+K17</f>
        <v>1112</v>
      </c>
      <c r="F17" s="11">
        <f t="shared" ref="F17:F55" si="6">I17+L17</f>
        <v>2250</v>
      </c>
      <c r="G17" s="11">
        <v>976</v>
      </c>
      <c r="H17" s="11">
        <v>989</v>
      </c>
      <c r="I17" s="11">
        <v>1965</v>
      </c>
      <c r="J17" s="11">
        <v>162</v>
      </c>
      <c r="K17" s="11">
        <v>123</v>
      </c>
      <c r="L17" s="11">
        <v>285</v>
      </c>
      <c r="M17" s="11">
        <v>104.91999999999994</v>
      </c>
      <c r="N17" s="11">
        <v>70.910000000000011</v>
      </c>
      <c r="O17" s="11">
        <v>175.83000000000004</v>
      </c>
      <c r="P17" s="11">
        <f t="shared" ref="P17:P55" si="7">G17+M17</f>
        <v>1080.9199999999998</v>
      </c>
      <c r="Q17" s="11">
        <f t="shared" ref="Q17:Q55" si="8">H17+N17</f>
        <v>1059.9100000000001</v>
      </c>
      <c r="R17" s="11">
        <f t="shared" ref="R17:R55" si="9">I17+O17</f>
        <v>2140.83</v>
      </c>
    </row>
    <row r="18" spans="1:18" s="6" customFormat="1" x14ac:dyDescent="0.2">
      <c r="A18" s="18" t="s">
        <v>290</v>
      </c>
      <c r="B18" s="19"/>
      <c r="C18" s="19"/>
      <c r="D18" s="17">
        <f t="shared" si="4"/>
        <v>1056</v>
      </c>
      <c r="E18" s="17">
        <f t="shared" si="5"/>
        <v>1045</v>
      </c>
      <c r="F18" s="17">
        <f t="shared" si="6"/>
        <v>2101</v>
      </c>
      <c r="G18" s="17">
        <v>940</v>
      </c>
      <c r="H18" s="17">
        <v>961</v>
      </c>
      <c r="I18" s="17">
        <v>1901</v>
      </c>
      <c r="J18" s="17">
        <v>116</v>
      </c>
      <c r="K18" s="17">
        <v>84</v>
      </c>
      <c r="L18" s="17">
        <v>200</v>
      </c>
      <c r="M18" s="17">
        <v>74.220000000000013</v>
      </c>
      <c r="N18" s="17">
        <v>45.460000000000008</v>
      </c>
      <c r="O18" s="17">
        <v>119.68000000000002</v>
      </c>
      <c r="P18" s="17">
        <f t="shared" si="7"/>
        <v>1014.22</v>
      </c>
      <c r="Q18" s="17">
        <f t="shared" si="8"/>
        <v>1006.46</v>
      </c>
      <c r="R18" s="17">
        <f t="shared" si="9"/>
        <v>2020.68</v>
      </c>
    </row>
    <row r="19" spans="1:18" s="6" customFormat="1" x14ac:dyDescent="0.2">
      <c r="A19" s="13">
        <v>5</v>
      </c>
      <c r="B19" s="15"/>
      <c r="C19" s="15"/>
      <c r="D19" s="16">
        <f t="shared" si="4"/>
        <v>1056</v>
      </c>
      <c r="E19" s="16">
        <f t="shared" si="5"/>
        <v>1045</v>
      </c>
      <c r="F19" s="16">
        <f t="shared" si="6"/>
        <v>2101</v>
      </c>
      <c r="G19" s="16">
        <v>940</v>
      </c>
      <c r="H19" s="16">
        <v>961</v>
      </c>
      <c r="I19" s="16">
        <v>1901</v>
      </c>
      <c r="J19" s="16">
        <v>116</v>
      </c>
      <c r="K19" s="16">
        <v>84</v>
      </c>
      <c r="L19" s="16">
        <v>200</v>
      </c>
      <c r="M19" s="16">
        <v>74.220000000000013</v>
      </c>
      <c r="N19" s="16">
        <v>45.460000000000008</v>
      </c>
      <c r="O19" s="16">
        <v>119.68000000000002</v>
      </c>
      <c r="P19" s="16">
        <f t="shared" si="7"/>
        <v>1014.22</v>
      </c>
      <c r="Q19" s="16">
        <f t="shared" si="8"/>
        <v>1006.46</v>
      </c>
      <c r="R19" s="16">
        <f t="shared" si="9"/>
        <v>2020.68</v>
      </c>
    </row>
    <row r="20" spans="1:18" s="6" customFormat="1" x14ac:dyDescent="0.2">
      <c r="A20" s="23" t="s">
        <v>3</v>
      </c>
      <c r="B20" s="19"/>
      <c r="C20" s="19"/>
      <c r="D20" s="17">
        <f t="shared" si="4"/>
        <v>1056</v>
      </c>
      <c r="E20" s="17">
        <f t="shared" si="5"/>
        <v>1045</v>
      </c>
      <c r="F20" s="17">
        <f t="shared" si="6"/>
        <v>2101</v>
      </c>
      <c r="G20" s="17">
        <v>940</v>
      </c>
      <c r="H20" s="17">
        <v>961</v>
      </c>
      <c r="I20" s="17">
        <v>1901</v>
      </c>
      <c r="J20" s="17">
        <v>116</v>
      </c>
      <c r="K20" s="17">
        <v>84</v>
      </c>
      <c r="L20" s="17">
        <v>200</v>
      </c>
      <c r="M20" s="17">
        <v>74.220000000000013</v>
      </c>
      <c r="N20" s="17">
        <v>45.460000000000008</v>
      </c>
      <c r="O20" s="17">
        <v>119.68000000000002</v>
      </c>
      <c r="P20" s="17">
        <f t="shared" si="7"/>
        <v>1014.22</v>
      </c>
      <c r="Q20" s="17">
        <f t="shared" si="8"/>
        <v>1006.46</v>
      </c>
      <c r="R20" s="17">
        <f t="shared" si="9"/>
        <v>2020.68</v>
      </c>
    </row>
    <row r="21" spans="1:18" s="6" customFormat="1" x14ac:dyDescent="0.2">
      <c r="A21" s="24">
        <v>52.010100000000001</v>
      </c>
      <c r="B21" s="20" t="s">
        <v>4</v>
      </c>
      <c r="C21" s="14" t="s">
        <v>5</v>
      </c>
      <c r="D21" s="16">
        <f t="shared" si="4"/>
        <v>86</v>
      </c>
      <c r="E21" s="16">
        <f t="shared" si="5"/>
        <v>77</v>
      </c>
      <c r="F21" s="16">
        <f t="shared" si="6"/>
        <v>163</v>
      </c>
      <c r="G21" s="16">
        <v>75</v>
      </c>
      <c r="H21" s="16">
        <v>71</v>
      </c>
      <c r="I21" s="16">
        <v>146</v>
      </c>
      <c r="J21" s="16">
        <v>11</v>
      </c>
      <c r="K21" s="16">
        <v>6</v>
      </c>
      <c r="L21" s="16">
        <v>17</v>
      </c>
      <c r="M21" s="16">
        <v>7.67</v>
      </c>
      <c r="N21" s="16">
        <v>4.17</v>
      </c>
      <c r="O21" s="16">
        <v>11.84</v>
      </c>
      <c r="P21" s="16">
        <f t="shared" si="7"/>
        <v>82.67</v>
      </c>
      <c r="Q21" s="16">
        <f t="shared" si="8"/>
        <v>75.17</v>
      </c>
      <c r="R21" s="16">
        <f t="shared" si="9"/>
        <v>157.84</v>
      </c>
    </row>
    <row r="22" spans="1:18" s="6" customFormat="1" x14ac:dyDescent="0.2">
      <c r="A22" s="24">
        <v>52.020499999999998</v>
      </c>
      <c r="B22" s="20" t="s">
        <v>8</v>
      </c>
      <c r="C22" s="14" t="s">
        <v>9</v>
      </c>
      <c r="D22" s="16">
        <f t="shared" si="4"/>
        <v>35</v>
      </c>
      <c r="E22" s="16">
        <f t="shared" si="5"/>
        <v>24</v>
      </c>
      <c r="F22" s="16">
        <f t="shared" si="6"/>
        <v>59</v>
      </c>
      <c r="G22" s="16">
        <v>33</v>
      </c>
      <c r="H22" s="16">
        <v>24</v>
      </c>
      <c r="I22" s="16">
        <v>57</v>
      </c>
      <c r="J22" s="16">
        <v>2</v>
      </c>
      <c r="K22" s="16"/>
      <c r="L22" s="16">
        <v>2</v>
      </c>
      <c r="M22" s="16">
        <v>1.25</v>
      </c>
      <c r="N22" s="16"/>
      <c r="O22" s="16">
        <v>1.25</v>
      </c>
      <c r="P22" s="16">
        <f t="shared" si="7"/>
        <v>34.25</v>
      </c>
      <c r="Q22" s="16">
        <f t="shared" si="8"/>
        <v>24</v>
      </c>
      <c r="R22" s="16">
        <f t="shared" si="9"/>
        <v>58.25</v>
      </c>
    </row>
    <row r="23" spans="1:18" s="6" customFormat="1" x14ac:dyDescent="0.2">
      <c r="A23" s="24">
        <v>52.020499999999998</v>
      </c>
      <c r="B23" s="20" t="s">
        <v>6</v>
      </c>
      <c r="C23" s="14" t="s">
        <v>7</v>
      </c>
      <c r="D23" s="16">
        <f t="shared" si="4"/>
        <v>4</v>
      </c>
      <c r="E23" s="16">
        <f t="shared" si="5"/>
        <v>4</v>
      </c>
      <c r="F23" s="16">
        <f t="shared" si="6"/>
        <v>8</v>
      </c>
      <c r="G23" s="16">
        <v>3</v>
      </c>
      <c r="H23" s="16">
        <v>3</v>
      </c>
      <c r="I23" s="16">
        <v>6</v>
      </c>
      <c r="J23" s="16">
        <v>1</v>
      </c>
      <c r="K23" s="16">
        <v>1</v>
      </c>
      <c r="L23" s="16">
        <v>2</v>
      </c>
      <c r="M23" s="16">
        <v>0.42</v>
      </c>
      <c r="N23" s="16">
        <v>0.92</v>
      </c>
      <c r="O23" s="16">
        <v>1.34</v>
      </c>
      <c r="P23" s="16">
        <f t="shared" si="7"/>
        <v>3.42</v>
      </c>
      <c r="Q23" s="16">
        <f t="shared" si="8"/>
        <v>3.92</v>
      </c>
      <c r="R23" s="16">
        <f t="shared" si="9"/>
        <v>7.34</v>
      </c>
    </row>
    <row r="24" spans="1:18" s="6" customFormat="1" x14ac:dyDescent="0.2">
      <c r="A24" s="24">
        <v>52.030099999999997</v>
      </c>
      <c r="B24" s="20" t="s">
        <v>10</v>
      </c>
      <c r="C24" s="14" t="s">
        <v>11</v>
      </c>
      <c r="D24" s="16">
        <f t="shared" si="4"/>
        <v>409</v>
      </c>
      <c r="E24" s="16">
        <f t="shared" si="5"/>
        <v>373</v>
      </c>
      <c r="F24" s="16">
        <f t="shared" si="6"/>
        <v>782</v>
      </c>
      <c r="G24" s="16">
        <v>361</v>
      </c>
      <c r="H24" s="16">
        <v>337</v>
      </c>
      <c r="I24" s="16">
        <v>698</v>
      </c>
      <c r="J24" s="16">
        <v>48</v>
      </c>
      <c r="K24" s="16">
        <v>36</v>
      </c>
      <c r="L24" s="16">
        <v>84</v>
      </c>
      <c r="M24" s="16">
        <v>31.210000000000008</v>
      </c>
      <c r="N24" s="16">
        <v>18.339999999999996</v>
      </c>
      <c r="O24" s="16">
        <v>49.550000000000011</v>
      </c>
      <c r="P24" s="16">
        <f t="shared" si="7"/>
        <v>392.21000000000004</v>
      </c>
      <c r="Q24" s="16">
        <f t="shared" si="8"/>
        <v>355.34</v>
      </c>
      <c r="R24" s="16">
        <f t="shared" si="9"/>
        <v>747.55</v>
      </c>
    </row>
    <row r="25" spans="1:18" s="6" customFormat="1" x14ac:dyDescent="0.2">
      <c r="A25" s="24">
        <v>52.080100000000002</v>
      </c>
      <c r="B25" s="20" t="s">
        <v>16</v>
      </c>
      <c r="C25" s="14" t="s">
        <v>17</v>
      </c>
      <c r="D25" s="16">
        <f t="shared" si="4"/>
        <v>157</v>
      </c>
      <c r="E25" s="16">
        <f t="shared" si="5"/>
        <v>72</v>
      </c>
      <c r="F25" s="16">
        <f t="shared" si="6"/>
        <v>229</v>
      </c>
      <c r="G25" s="16">
        <v>146</v>
      </c>
      <c r="H25" s="16">
        <v>68</v>
      </c>
      <c r="I25" s="16">
        <v>214</v>
      </c>
      <c r="J25" s="16">
        <v>11</v>
      </c>
      <c r="K25" s="16">
        <v>4</v>
      </c>
      <c r="L25" s="16">
        <v>15</v>
      </c>
      <c r="M25" s="16">
        <v>7.85</v>
      </c>
      <c r="N25" s="16">
        <v>1</v>
      </c>
      <c r="O25" s="16">
        <v>8.85</v>
      </c>
      <c r="P25" s="16">
        <f t="shared" si="7"/>
        <v>153.85</v>
      </c>
      <c r="Q25" s="16">
        <f t="shared" si="8"/>
        <v>69</v>
      </c>
      <c r="R25" s="16">
        <f t="shared" si="9"/>
        <v>222.85</v>
      </c>
    </row>
    <row r="26" spans="1:18" s="6" customFormat="1" x14ac:dyDescent="0.2">
      <c r="A26" s="24">
        <v>52.100099999999998</v>
      </c>
      <c r="B26" s="20" t="s">
        <v>18</v>
      </c>
      <c r="C26" s="14" t="s">
        <v>19</v>
      </c>
      <c r="D26" s="16">
        <f t="shared" si="4"/>
        <v>46</v>
      </c>
      <c r="E26" s="16">
        <f t="shared" si="5"/>
        <v>88</v>
      </c>
      <c r="F26" s="16">
        <f t="shared" si="6"/>
        <v>134</v>
      </c>
      <c r="G26" s="16">
        <v>43</v>
      </c>
      <c r="H26" s="16">
        <v>80</v>
      </c>
      <c r="I26" s="16">
        <v>123</v>
      </c>
      <c r="J26" s="16">
        <v>3</v>
      </c>
      <c r="K26" s="16">
        <v>8</v>
      </c>
      <c r="L26" s="16">
        <v>11</v>
      </c>
      <c r="M26" s="16">
        <v>1.75</v>
      </c>
      <c r="N26" s="16">
        <v>4.59</v>
      </c>
      <c r="O26" s="16">
        <v>6.34</v>
      </c>
      <c r="P26" s="16">
        <f t="shared" si="7"/>
        <v>44.75</v>
      </c>
      <c r="Q26" s="16">
        <f t="shared" si="8"/>
        <v>84.59</v>
      </c>
      <c r="R26" s="16">
        <f t="shared" si="9"/>
        <v>129.34</v>
      </c>
    </row>
    <row r="27" spans="1:18" s="6" customFormat="1" x14ac:dyDescent="0.2">
      <c r="A27" s="24">
        <v>52.100099999999998</v>
      </c>
      <c r="B27" s="20" t="s">
        <v>20</v>
      </c>
      <c r="C27" s="14" t="s">
        <v>21</v>
      </c>
      <c r="D27" s="16">
        <f t="shared" si="4"/>
        <v>8</v>
      </c>
      <c r="E27" s="16">
        <f t="shared" si="5"/>
        <v>20</v>
      </c>
      <c r="F27" s="16">
        <f t="shared" si="6"/>
        <v>28</v>
      </c>
      <c r="G27" s="16">
        <v>7</v>
      </c>
      <c r="H27" s="16">
        <v>16</v>
      </c>
      <c r="I27" s="16">
        <v>23</v>
      </c>
      <c r="J27" s="16">
        <v>1</v>
      </c>
      <c r="K27" s="16">
        <v>4</v>
      </c>
      <c r="L27" s="16">
        <v>5</v>
      </c>
      <c r="M27" s="16">
        <v>0.25</v>
      </c>
      <c r="N27" s="16">
        <v>2.17</v>
      </c>
      <c r="O27" s="16">
        <v>2.42</v>
      </c>
      <c r="P27" s="16">
        <f t="shared" si="7"/>
        <v>7.25</v>
      </c>
      <c r="Q27" s="16">
        <f t="shared" si="8"/>
        <v>18.170000000000002</v>
      </c>
      <c r="R27" s="16">
        <f t="shared" si="9"/>
        <v>25.42</v>
      </c>
    </row>
    <row r="28" spans="1:18" s="6" customFormat="1" x14ac:dyDescent="0.2">
      <c r="A28" s="24">
        <v>52.140099999999997</v>
      </c>
      <c r="B28" s="20" t="s">
        <v>28</v>
      </c>
      <c r="C28" s="14" t="s">
        <v>29</v>
      </c>
      <c r="D28" s="16">
        <f t="shared" si="4"/>
        <v>34</v>
      </c>
      <c r="E28" s="16">
        <f t="shared" si="5"/>
        <v>41</v>
      </c>
      <c r="F28" s="16">
        <f t="shared" si="6"/>
        <v>75</v>
      </c>
      <c r="G28" s="16">
        <v>27</v>
      </c>
      <c r="H28" s="16">
        <v>38</v>
      </c>
      <c r="I28" s="16">
        <v>65</v>
      </c>
      <c r="J28" s="16">
        <v>7</v>
      </c>
      <c r="K28" s="16">
        <v>3</v>
      </c>
      <c r="L28" s="16">
        <v>10</v>
      </c>
      <c r="M28" s="16">
        <v>5.41</v>
      </c>
      <c r="N28" s="16">
        <v>2.25</v>
      </c>
      <c r="O28" s="16">
        <v>7.66</v>
      </c>
      <c r="P28" s="16">
        <f t="shared" si="7"/>
        <v>32.409999999999997</v>
      </c>
      <c r="Q28" s="16">
        <f t="shared" si="8"/>
        <v>40.25</v>
      </c>
      <c r="R28" s="16">
        <f t="shared" si="9"/>
        <v>72.66</v>
      </c>
    </row>
    <row r="29" spans="1:18" s="6" customFormat="1" x14ac:dyDescent="0.2">
      <c r="A29" s="24">
        <v>52.140099999999997</v>
      </c>
      <c r="B29" s="20" t="s">
        <v>26</v>
      </c>
      <c r="C29" s="14" t="s">
        <v>27</v>
      </c>
      <c r="D29" s="16">
        <f t="shared" si="4"/>
        <v>86</v>
      </c>
      <c r="E29" s="16">
        <f t="shared" si="5"/>
        <v>186</v>
      </c>
      <c r="F29" s="16">
        <f t="shared" si="6"/>
        <v>272</v>
      </c>
      <c r="G29" s="16">
        <v>79</v>
      </c>
      <c r="H29" s="16">
        <v>180</v>
      </c>
      <c r="I29" s="16">
        <v>259</v>
      </c>
      <c r="J29" s="16">
        <v>7</v>
      </c>
      <c r="K29" s="16">
        <v>6</v>
      </c>
      <c r="L29" s="16">
        <v>13</v>
      </c>
      <c r="M29" s="16">
        <v>4.58</v>
      </c>
      <c r="N29" s="16">
        <v>3.76</v>
      </c>
      <c r="O29" s="16">
        <v>8.34</v>
      </c>
      <c r="P29" s="16">
        <f t="shared" si="7"/>
        <v>83.58</v>
      </c>
      <c r="Q29" s="16">
        <f t="shared" si="8"/>
        <v>183.76</v>
      </c>
      <c r="R29" s="16">
        <f t="shared" si="9"/>
        <v>267.33999999999997</v>
      </c>
    </row>
    <row r="30" spans="1:18" s="6" customFormat="1" x14ac:dyDescent="0.2">
      <c r="A30" s="24">
        <v>52.020400000000002</v>
      </c>
      <c r="B30" s="20" t="s">
        <v>249</v>
      </c>
      <c r="C30" s="14" t="s">
        <v>250</v>
      </c>
      <c r="D30" s="16">
        <f t="shared" si="4"/>
        <v>39</v>
      </c>
      <c r="E30" s="16">
        <f t="shared" si="5"/>
        <v>66</v>
      </c>
      <c r="F30" s="16">
        <f t="shared" si="6"/>
        <v>105</v>
      </c>
      <c r="G30" s="16">
        <v>36</v>
      </c>
      <c r="H30" s="16">
        <v>63</v>
      </c>
      <c r="I30" s="16">
        <v>99</v>
      </c>
      <c r="J30" s="16">
        <v>3</v>
      </c>
      <c r="K30" s="16">
        <v>3</v>
      </c>
      <c r="L30" s="16">
        <v>6</v>
      </c>
      <c r="M30" s="16">
        <v>2</v>
      </c>
      <c r="N30" s="16">
        <v>1.34</v>
      </c>
      <c r="O30" s="16">
        <v>3.34</v>
      </c>
      <c r="P30" s="16">
        <f t="shared" si="7"/>
        <v>38</v>
      </c>
      <c r="Q30" s="16">
        <f t="shared" si="8"/>
        <v>64.34</v>
      </c>
      <c r="R30" s="16">
        <f t="shared" si="9"/>
        <v>102.34</v>
      </c>
    </row>
    <row r="31" spans="1:18" s="6" customFormat="1" x14ac:dyDescent="0.2">
      <c r="A31" s="24">
        <v>52.120100000000001</v>
      </c>
      <c r="B31" s="20" t="s">
        <v>22</v>
      </c>
      <c r="C31" s="14" t="s">
        <v>23</v>
      </c>
      <c r="D31" s="16">
        <f t="shared" si="4"/>
        <v>102</v>
      </c>
      <c r="E31" s="16">
        <f t="shared" si="5"/>
        <v>24</v>
      </c>
      <c r="F31" s="16">
        <f t="shared" si="6"/>
        <v>126</v>
      </c>
      <c r="G31" s="16">
        <v>86</v>
      </c>
      <c r="H31" s="16">
        <v>22</v>
      </c>
      <c r="I31" s="16">
        <v>108</v>
      </c>
      <c r="J31" s="16">
        <v>16</v>
      </c>
      <c r="K31" s="16">
        <v>2</v>
      </c>
      <c r="L31" s="16">
        <v>18</v>
      </c>
      <c r="M31" s="16">
        <v>8</v>
      </c>
      <c r="N31" s="16">
        <v>0.5</v>
      </c>
      <c r="O31" s="16">
        <v>8.5</v>
      </c>
      <c r="P31" s="16">
        <f t="shared" si="7"/>
        <v>94</v>
      </c>
      <c r="Q31" s="16">
        <f t="shared" si="8"/>
        <v>22.5</v>
      </c>
      <c r="R31" s="16">
        <f t="shared" si="9"/>
        <v>116.5</v>
      </c>
    </row>
    <row r="32" spans="1:18" s="6" customFormat="1" x14ac:dyDescent="0.2">
      <c r="A32" s="24">
        <v>52.060099999999998</v>
      </c>
      <c r="B32" s="20" t="s">
        <v>14</v>
      </c>
      <c r="C32" s="14" t="s">
        <v>15</v>
      </c>
      <c r="D32" s="16">
        <f t="shared" si="4"/>
        <v>26</v>
      </c>
      <c r="E32" s="16">
        <f t="shared" si="5"/>
        <v>17</v>
      </c>
      <c r="F32" s="16">
        <f t="shared" si="6"/>
        <v>43</v>
      </c>
      <c r="G32" s="16">
        <v>24</v>
      </c>
      <c r="H32" s="16">
        <v>16</v>
      </c>
      <c r="I32" s="16">
        <v>40</v>
      </c>
      <c r="J32" s="16">
        <v>2</v>
      </c>
      <c r="K32" s="16">
        <v>1</v>
      </c>
      <c r="L32" s="16">
        <v>3</v>
      </c>
      <c r="M32" s="16">
        <v>1.33</v>
      </c>
      <c r="N32" s="16">
        <v>0.5</v>
      </c>
      <c r="O32" s="16">
        <v>1.83</v>
      </c>
      <c r="P32" s="16">
        <f t="shared" si="7"/>
        <v>25.33</v>
      </c>
      <c r="Q32" s="16">
        <f t="shared" si="8"/>
        <v>16.5</v>
      </c>
      <c r="R32" s="16">
        <f t="shared" si="9"/>
        <v>41.83</v>
      </c>
    </row>
    <row r="33" spans="1:18" s="6" customFormat="1" x14ac:dyDescent="0.2">
      <c r="A33" s="24">
        <v>52.130200000000002</v>
      </c>
      <c r="B33" s="20" t="s">
        <v>251</v>
      </c>
      <c r="C33" s="14" t="s">
        <v>252</v>
      </c>
      <c r="D33" s="16">
        <f t="shared" si="4"/>
        <v>8</v>
      </c>
      <c r="E33" s="16">
        <f t="shared" si="5"/>
        <v>6</v>
      </c>
      <c r="F33" s="16">
        <f t="shared" si="6"/>
        <v>14</v>
      </c>
      <c r="G33" s="16">
        <v>7</v>
      </c>
      <c r="H33" s="16">
        <v>5</v>
      </c>
      <c r="I33" s="16">
        <v>12</v>
      </c>
      <c r="J33" s="16">
        <v>1</v>
      </c>
      <c r="K33" s="16">
        <v>1</v>
      </c>
      <c r="L33" s="16">
        <v>2</v>
      </c>
      <c r="M33" s="16">
        <v>0.5</v>
      </c>
      <c r="N33" s="16">
        <v>0.25</v>
      </c>
      <c r="O33" s="16">
        <v>0.75</v>
      </c>
      <c r="P33" s="16">
        <f t="shared" si="7"/>
        <v>7.5</v>
      </c>
      <c r="Q33" s="16">
        <f t="shared" si="8"/>
        <v>5.25</v>
      </c>
      <c r="R33" s="16">
        <f t="shared" si="9"/>
        <v>12.75</v>
      </c>
    </row>
    <row r="34" spans="1:18" s="6" customFormat="1" x14ac:dyDescent="0.2">
      <c r="A34" s="24">
        <v>52.130200000000002</v>
      </c>
      <c r="B34" s="20" t="s">
        <v>24</v>
      </c>
      <c r="C34" s="14" t="s">
        <v>25</v>
      </c>
      <c r="D34" s="16">
        <f t="shared" si="4"/>
        <v>3</v>
      </c>
      <c r="E34" s="16">
        <f t="shared" si="5"/>
        <v>5</v>
      </c>
      <c r="F34" s="16">
        <f t="shared" si="6"/>
        <v>8</v>
      </c>
      <c r="G34" s="16">
        <v>3</v>
      </c>
      <c r="H34" s="16">
        <v>4</v>
      </c>
      <c r="I34" s="16">
        <v>7</v>
      </c>
      <c r="J34" s="16"/>
      <c r="K34" s="16">
        <v>1</v>
      </c>
      <c r="L34" s="16">
        <v>1</v>
      </c>
      <c r="M34" s="16"/>
      <c r="N34" s="16">
        <v>0.5</v>
      </c>
      <c r="O34" s="16">
        <v>0.5</v>
      </c>
      <c r="P34" s="16">
        <f t="shared" si="7"/>
        <v>3</v>
      </c>
      <c r="Q34" s="16">
        <f t="shared" si="8"/>
        <v>4.5</v>
      </c>
      <c r="R34" s="16">
        <f t="shared" si="9"/>
        <v>7.5</v>
      </c>
    </row>
    <row r="35" spans="1:18" s="6" customFormat="1" x14ac:dyDescent="0.2">
      <c r="A35" s="24">
        <v>52.040199999999999</v>
      </c>
      <c r="B35" s="20" t="s">
        <v>12</v>
      </c>
      <c r="C35" s="14" t="s">
        <v>13</v>
      </c>
      <c r="D35" s="16">
        <f t="shared" si="4"/>
        <v>13</v>
      </c>
      <c r="E35" s="16">
        <f t="shared" si="5"/>
        <v>42</v>
      </c>
      <c r="F35" s="16">
        <f t="shared" si="6"/>
        <v>55</v>
      </c>
      <c r="G35" s="16">
        <v>10</v>
      </c>
      <c r="H35" s="16">
        <v>34</v>
      </c>
      <c r="I35" s="16">
        <v>44</v>
      </c>
      <c r="J35" s="16">
        <v>3</v>
      </c>
      <c r="K35" s="16">
        <v>8</v>
      </c>
      <c r="L35" s="16">
        <v>11</v>
      </c>
      <c r="M35" s="16">
        <v>2</v>
      </c>
      <c r="N35" s="16">
        <v>5.17</v>
      </c>
      <c r="O35" s="16">
        <v>7.17</v>
      </c>
      <c r="P35" s="16">
        <f t="shared" si="7"/>
        <v>12</v>
      </c>
      <c r="Q35" s="16">
        <f t="shared" si="8"/>
        <v>39.17</v>
      </c>
      <c r="R35" s="16">
        <f t="shared" si="9"/>
        <v>51.17</v>
      </c>
    </row>
    <row r="36" spans="1:18" s="6" customFormat="1" x14ac:dyDescent="0.2">
      <c r="A36" s="12" t="s">
        <v>292</v>
      </c>
      <c r="B36" s="10"/>
      <c r="C36" s="10"/>
      <c r="D36" s="11">
        <f t="shared" si="4"/>
        <v>159</v>
      </c>
      <c r="E36" s="11">
        <f t="shared" si="5"/>
        <v>195</v>
      </c>
      <c r="F36" s="11">
        <f t="shared" si="6"/>
        <v>354</v>
      </c>
      <c r="G36" s="11">
        <v>139</v>
      </c>
      <c r="H36" s="11">
        <v>185</v>
      </c>
      <c r="I36" s="11">
        <v>324</v>
      </c>
      <c r="J36" s="11">
        <v>20</v>
      </c>
      <c r="K36" s="11">
        <v>10</v>
      </c>
      <c r="L36" s="11">
        <v>30</v>
      </c>
      <c r="M36" s="11">
        <v>12.280000000000001</v>
      </c>
      <c r="N36" s="11">
        <v>6.8100000000000005</v>
      </c>
      <c r="O36" s="11">
        <v>19.09</v>
      </c>
      <c r="P36" s="11">
        <f t="shared" si="7"/>
        <v>151.28</v>
      </c>
      <c r="Q36" s="11">
        <f t="shared" si="8"/>
        <v>191.81</v>
      </c>
      <c r="R36" s="11">
        <f t="shared" si="9"/>
        <v>343.09</v>
      </c>
    </row>
    <row r="37" spans="1:18" s="6" customFormat="1" x14ac:dyDescent="0.2">
      <c r="A37" s="18" t="s">
        <v>290</v>
      </c>
      <c r="B37" s="19"/>
      <c r="C37" s="19"/>
      <c r="D37" s="17">
        <f t="shared" si="4"/>
        <v>124</v>
      </c>
      <c r="E37" s="17">
        <f t="shared" si="5"/>
        <v>157</v>
      </c>
      <c r="F37" s="17">
        <f t="shared" si="6"/>
        <v>281</v>
      </c>
      <c r="G37" s="17">
        <v>108</v>
      </c>
      <c r="H37" s="17">
        <v>148</v>
      </c>
      <c r="I37" s="17">
        <v>256</v>
      </c>
      <c r="J37" s="17">
        <v>16</v>
      </c>
      <c r="K37" s="17">
        <v>9</v>
      </c>
      <c r="L37" s="17">
        <v>25</v>
      </c>
      <c r="M37" s="17">
        <v>9.52</v>
      </c>
      <c r="N37" s="17">
        <v>6.1800000000000006</v>
      </c>
      <c r="O37" s="17">
        <v>15.7</v>
      </c>
      <c r="P37" s="17">
        <f t="shared" si="7"/>
        <v>117.52</v>
      </c>
      <c r="Q37" s="17">
        <f t="shared" si="8"/>
        <v>154.18</v>
      </c>
      <c r="R37" s="17">
        <f t="shared" si="9"/>
        <v>271.7</v>
      </c>
    </row>
    <row r="38" spans="1:18" s="6" customFormat="1" x14ac:dyDescent="0.2">
      <c r="A38" s="13">
        <v>5</v>
      </c>
      <c r="B38" s="15"/>
      <c r="C38" s="15"/>
      <c r="D38" s="16">
        <f t="shared" si="4"/>
        <v>124</v>
      </c>
      <c r="E38" s="16">
        <f t="shared" si="5"/>
        <v>157</v>
      </c>
      <c r="F38" s="16">
        <f t="shared" si="6"/>
        <v>281</v>
      </c>
      <c r="G38" s="16">
        <v>108</v>
      </c>
      <c r="H38" s="16">
        <v>148</v>
      </c>
      <c r="I38" s="16">
        <v>256</v>
      </c>
      <c r="J38" s="16">
        <v>16</v>
      </c>
      <c r="K38" s="16">
        <v>9</v>
      </c>
      <c r="L38" s="16">
        <v>25</v>
      </c>
      <c r="M38" s="16">
        <v>9.52</v>
      </c>
      <c r="N38" s="16">
        <v>6.1800000000000006</v>
      </c>
      <c r="O38" s="16">
        <v>15.7</v>
      </c>
      <c r="P38" s="16">
        <f t="shared" si="7"/>
        <v>117.52</v>
      </c>
      <c r="Q38" s="16">
        <f t="shared" si="8"/>
        <v>154.18</v>
      </c>
      <c r="R38" s="16">
        <f t="shared" si="9"/>
        <v>271.7</v>
      </c>
    </row>
    <row r="39" spans="1:18" s="6" customFormat="1" x14ac:dyDescent="0.2">
      <c r="A39" s="23" t="s">
        <v>3</v>
      </c>
      <c r="B39" s="19"/>
      <c r="C39" s="19"/>
      <c r="D39" s="17">
        <f t="shared" si="4"/>
        <v>124</v>
      </c>
      <c r="E39" s="17">
        <f t="shared" si="5"/>
        <v>157</v>
      </c>
      <c r="F39" s="17">
        <f t="shared" si="6"/>
        <v>281</v>
      </c>
      <c r="G39" s="17">
        <v>108</v>
      </c>
      <c r="H39" s="17">
        <v>148</v>
      </c>
      <c r="I39" s="17">
        <v>256</v>
      </c>
      <c r="J39" s="17">
        <v>16</v>
      </c>
      <c r="K39" s="17">
        <v>9</v>
      </c>
      <c r="L39" s="17">
        <v>25</v>
      </c>
      <c r="M39" s="17">
        <v>9.52</v>
      </c>
      <c r="N39" s="17">
        <v>6.1800000000000006</v>
      </c>
      <c r="O39" s="17">
        <v>15.7</v>
      </c>
      <c r="P39" s="17">
        <f t="shared" si="7"/>
        <v>117.52</v>
      </c>
      <c r="Q39" s="17">
        <f t="shared" si="8"/>
        <v>154.18</v>
      </c>
      <c r="R39" s="17">
        <f t="shared" si="9"/>
        <v>271.7</v>
      </c>
    </row>
    <row r="40" spans="1:18" s="6" customFormat="1" x14ac:dyDescent="0.2">
      <c r="A40" s="24">
        <v>4.0400999999999998</v>
      </c>
      <c r="B40" s="20" t="s">
        <v>30</v>
      </c>
      <c r="C40" s="14" t="s">
        <v>31</v>
      </c>
      <c r="D40" s="16">
        <f t="shared" si="4"/>
        <v>124</v>
      </c>
      <c r="E40" s="16">
        <f t="shared" si="5"/>
        <v>157</v>
      </c>
      <c r="F40" s="16">
        <f t="shared" si="6"/>
        <v>281</v>
      </c>
      <c r="G40" s="16">
        <v>108</v>
      </c>
      <c r="H40" s="16">
        <v>148</v>
      </c>
      <c r="I40" s="16">
        <v>256</v>
      </c>
      <c r="J40" s="16">
        <v>16</v>
      </c>
      <c r="K40" s="16">
        <v>9</v>
      </c>
      <c r="L40" s="16">
        <v>25</v>
      </c>
      <c r="M40" s="16">
        <v>9.52</v>
      </c>
      <c r="N40" s="16">
        <v>6.1800000000000006</v>
      </c>
      <c r="O40" s="16">
        <v>15.7</v>
      </c>
      <c r="P40" s="16">
        <f t="shared" si="7"/>
        <v>117.52</v>
      </c>
      <c r="Q40" s="16">
        <f t="shared" si="8"/>
        <v>154.18</v>
      </c>
      <c r="R40" s="16">
        <f t="shared" si="9"/>
        <v>271.7</v>
      </c>
    </row>
    <row r="41" spans="1:18" s="6" customFormat="1" x14ac:dyDescent="0.2">
      <c r="A41" s="12" t="s">
        <v>293</v>
      </c>
      <c r="B41" s="10"/>
      <c r="C41" s="10"/>
      <c r="D41" s="11">
        <f t="shared" si="4"/>
        <v>1227</v>
      </c>
      <c r="E41" s="11">
        <f t="shared" si="5"/>
        <v>1724</v>
      </c>
      <c r="F41" s="11">
        <f t="shared" si="6"/>
        <v>2951</v>
      </c>
      <c r="G41" s="11">
        <v>1062</v>
      </c>
      <c r="H41" s="11">
        <v>1499</v>
      </c>
      <c r="I41" s="11">
        <v>2561</v>
      </c>
      <c r="J41" s="11">
        <v>165</v>
      </c>
      <c r="K41" s="11">
        <v>225</v>
      </c>
      <c r="L41" s="11">
        <v>390</v>
      </c>
      <c r="M41" s="11">
        <v>92.539999999999907</v>
      </c>
      <c r="N41" s="11">
        <v>133.80999999999992</v>
      </c>
      <c r="O41" s="11">
        <v>226.34999999999997</v>
      </c>
      <c r="P41" s="11">
        <f t="shared" si="7"/>
        <v>1154.54</v>
      </c>
      <c r="Q41" s="11">
        <f t="shared" si="8"/>
        <v>1632.81</v>
      </c>
      <c r="R41" s="11">
        <f t="shared" si="9"/>
        <v>2787.35</v>
      </c>
    </row>
    <row r="42" spans="1:18" s="6" customFormat="1" x14ac:dyDescent="0.2">
      <c r="A42" s="18" t="s">
        <v>290</v>
      </c>
      <c r="B42" s="19"/>
      <c r="C42" s="19"/>
      <c r="D42" s="17">
        <f t="shared" si="4"/>
        <v>1040</v>
      </c>
      <c r="E42" s="17">
        <f t="shared" si="5"/>
        <v>1567</v>
      </c>
      <c r="F42" s="17">
        <f t="shared" si="6"/>
        <v>2607</v>
      </c>
      <c r="G42" s="17">
        <v>915</v>
      </c>
      <c r="H42" s="17">
        <v>1374</v>
      </c>
      <c r="I42" s="17">
        <v>2289</v>
      </c>
      <c r="J42" s="17">
        <v>125</v>
      </c>
      <c r="K42" s="17">
        <v>193</v>
      </c>
      <c r="L42" s="17">
        <v>318</v>
      </c>
      <c r="M42" s="17">
        <v>81.94</v>
      </c>
      <c r="N42" s="17">
        <v>124.86999999999998</v>
      </c>
      <c r="O42" s="17">
        <v>206.80999999999997</v>
      </c>
      <c r="P42" s="17">
        <f t="shared" si="7"/>
        <v>996.94</v>
      </c>
      <c r="Q42" s="17">
        <f t="shared" si="8"/>
        <v>1498.87</v>
      </c>
      <c r="R42" s="17">
        <f t="shared" si="9"/>
        <v>2495.81</v>
      </c>
    </row>
    <row r="43" spans="1:18" s="6" customFormat="1" x14ac:dyDescent="0.2">
      <c r="A43" s="13">
        <v>5</v>
      </c>
      <c r="B43" s="15"/>
      <c r="C43" s="15"/>
      <c r="D43" s="16">
        <f t="shared" si="4"/>
        <v>1040</v>
      </c>
      <c r="E43" s="16">
        <f t="shared" si="5"/>
        <v>1567</v>
      </c>
      <c r="F43" s="16">
        <f t="shared" si="6"/>
        <v>2607</v>
      </c>
      <c r="G43" s="16">
        <v>915</v>
      </c>
      <c r="H43" s="16">
        <v>1374</v>
      </c>
      <c r="I43" s="16">
        <v>2289</v>
      </c>
      <c r="J43" s="16">
        <v>125</v>
      </c>
      <c r="K43" s="16">
        <v>193</v>
      </c>
      <c r="L43" s="16">
        <v>318</v>
      </c>
      <c r="M43" s="16">
        <v>81.94</v>
      </c>
      <c r="N43" s="16">
        <v>124.86999999999998</v>
      </c>
      <c r="O43" s="16">
        <v>206.80999999999997</v>
      </c>
      <c r="P43" s="16">
        <f t="shared" si="7"/>
        <v>996.94</v>
      </c>
      <c r="Q43" s="16">
        <f t="shared" si="8"/>
        <v>1498.87</v>
      </c>
      <c r="R43" s="16">
        <f t="shared" si="9"/>
        <v>2495.81</v>
      </c>
    </row>
    <row r="44" spans="1:18" s="6" customFormat="1" x14ac:dyDescent="0.2">
      <c r="A44" s="23" t="s">
        <v>3</v>
      </c>
      <c r="B44" s="19"/>
      <c r="C44" s="19"/>
      <c r="D44" s="17">
        <f t="shared" si="4"/>
        <v>1040</v>
      </c>
      <c r="E44" s="17">
        <f t="shared" si="5"/>
        <v>1567</v>
      </c>
      <c r="F44" s="17">
        <f t="shared" si="6"/>
        <v>2607</v>
      </c>
      <c r="G44" s="17">
        <v>915</v>
      </c>
      <c r="H44" s="17">
        <v>1374</v>
      </c>
      <c r="I44" s="17">
        <v>2289</v>
      </c>
      <c r="J44" s="17">
        <v>125</v>
      </c>
      <c r="K44" s="17">
        <v>193</v>
      </c>
      <c r="L44" s="17">
        <v>318</v>
      </c>
      <c r="M44" s="17">
        <v>81.94</v>
      </c>
      <c r="N44" s="17">
        <v>124.86999999999998</v>
      </c>
      <c r="O44" s="17">
        <v>206.80999999999997</v>
      </c>
      <c r="P44" s="17">
        <f t="shared" si="7"/>
        <v>996.94</v>
      </c>
      <c r="Q44" s="17">
        <f t="shared" si="8"/>
        <v>1498.87</v>
      </c>
      <c r="R44" s="17">
        <f t="shared" si="9"/>
        <v>2495.81</v>
      </c>
    </row>
    <row r="45" spans="1:18" s="6" customFormat="1" x14ac:dyDescent="0.2">
      <c r="A45" s="24">
        <v>3.0104000000000002</v>
      </c>
      <c r="B45" s="20" t="s">
        <v>44</v>
      </c>
      <c r="C45" s="14" t="s">
        <v>45</v>
      </c>
      <c r="D45" s="16">
        <f t="shared" si="4"/>
        <v>123</v>
      </c>
      <c r="E45" s="16">
        <f t="shared" si="5"/>
        <v>213</v>
      </c>
      <c r="F45" s="16">
        <f t="shared" si="6"/>
        <v>336</v>
      </c>
      <c r="G45" s="16">
        <v>106</v>
      </c>
      <c r="H45" s="16">
        <v>200</v>
      </c>
      <c r="I45" s="16">
        <v>306</v>
      </c>
      <c r="J45" s="16">
        <v>17</v>
      </c>
      <c r="K45" s="16">
        <v>13</v>
      </c>
      <c r="L45" s="16">
        <v>30</v>
      </c>
      <c r="M45" s="16">
        <v>11.93</v>
      </c>
      <c r="N45" s="16">
        <v>9.33</v>
      </c>
      <c r="O45" s="16">
        <v>21.26</v>
      </c>
      <c r="P45" s="16">
        <f t="shared" si="7"/>
        <v>117.93</v>
      </c>
      <c r="Q45" s="16">
        <f t="shared" si="8"/>
        <v>209.33</v>
      </c>
      <c r="R45" s="16">
        <f t="shared" si="9"/>
        <v>327.26</v>
      </c>
    </row>
    <row r="46" spans="1:18" s="6" customFormat="1" x14ac:dyDescent="0.2">
      <c r="A46" s="24">
        <v>26.010100000000001</v>
      </c>
      <c r="B46" s="20" t="s">
        <v>38</v>
      </c>
      <c r="C46" s="14" t="s">
        <v>39</v>
      </c>
      <c r="D46" s="16">
        <f t="shared" si="4"/>
        <v>281</v>
      </c>
      <c r="E46" s="16">
        <f t="shared" si="5"/>
        <v>414</v>
      </c>
      <c r="F46" s="16">
        <f t="shared" si="6"/>
        <v>695</v>
      </c>
      <c r="G46" s="16">
        <v>254</v>
      </c>
      <c r="H46" s="16">
        <v>380</v>
      </c>
      <c r="I46" s="16">
        <v>634</v>
      </c>
      <c r="J46" s="16">
        <v>27</v>
      </c>
      <c r="K46" s="16">
        <v>34</v>
      </c>
      <c r="L46" s="16">
        <v>61</v>
      </c>
      <c r="M46" s="16">
        <v>18.419999999999998</v>
      </c>
      <c r="N46" s="16">
        <v>21.899999999999991</v>
      </c>
      <c r="O46" s="16">
        <v>40.319999999999986</v>
      </c>
      <c r="P46" s="16">
        <f t="shared" si="7"/>
        <v>272.42</v>
      </c>
      <c r="Q46" s="16">
        <f t="shared" si="8"/>
        <v>401.9</v>
      </c>
      <c r="R46" s="16">
        <f t="shared" si="9"/>
        <v>674.31999999999994</v>
      </c>
    </row>
    <row r="47" spans="1:18" s="6" customFormat="1" x14ac:dyDescent="0.2">
      <c r="A47" s="24">
        <v>26.010100000000001</v>
      </c>
      <c r="B47" s="20" t="s">
        <v>36</v>
      </c>
      <c r="C47" s="14" t="s">
        <v>37</v>
      </c>
      <c r="D47" s="16">
        <f t="shared" si="4"/>
        <v>68</v>
      </c>
      <c r="E47" s="16">
        <f t="shared" si="5"/>
        <v>111</v>
      </c>
      <c r="F47" s="16">
        <f t="shared" si="6"/>
        <v>179</v>
      </c>
      <c r="G47" s="16">
        <v>51</v>
      </c>
      <c r="H47" s="16">
        <v>94</v>
      </c>
      <c r="I47" s="16">
        <v>145</v>
      </c>
      <c r="J47" s="16">
        <v>17</v>
      </c>
      <c r="K47" s="16">
        <v>17</v>
      </c>
      <c r="L47" s="16">
        <v>34</v>
      </c>
      <c r="M47" s="16">
        <v>9.75</v>
      </c>
      <c r="N47" s="16">
        <v>11.06</v>
      </c>
      <c r="O47" s="16">
        <v>20.809999999999992</v>
      </c>
      <c r="P47" s="16">
        <f t="shared" si="7"/>
        <v>60.75</v>
      </c>
      <c r="Q47" s="16">
        <f t="shared" si="8"/>
        <v>105.06</v>
      </c>
      <c r="R47" s="16">
        <f t="shared" si="9"/>
        <v>165.81</v>
      </c>
    </row>
    <row r="48" spans="1:18" s="6" customFormat="1" x14ac:dyDescent="0.2">
      <c r="A48" s="24">
        <v>26.010100000000001</v>
      </c>
      <c r="B48" s="20" t="s">
        <v>34</v>
      </c>
      <c r="C48" s="14" t="s">
        <v>35</v>
      </c>
      <c r="D48" s="16">
        <f t="shared" si="4"/>
        <v>23</v>
      </c>
      <c r="E48" s="16">
        <f t="shared" si="5"/>
        <v>51</v>
      </c>
      <c r="F48" s="16">
        <f t="shared" si="6"/>
        <v>74</v>
      </c>
      <c r="G48" s="16">
        <v>16</v>
      </c>
      <c r="H48" s="16">
        <v>32</v>
      </c>
      <c r="I48" s="16">
        <v>48</v>
      </c>
      <c r="J48" s="16">
        <v>7</v>
      </c>
      <c r="K48" s="16">
        <v>19</v>
      </c>
      <c r="L48" s="16">
        <v>26</v>
      </c>
      <c r="M48" s="16">
        <v>4.33</v>
      </c>
      <c r="N48" s="16">
        <v>12.06</v>
      </c>
      <c r="O48" s="16">
        <v>16.39</v>
      </c>
      <c r="P48" s="16">
        <f t="shared" si="7"/>
        <v>20.329999999999998</v>
      </c>
      <c r="Q48" s="16">
        <f t="shared" si="8"/>
        <v>44.06</v>
      </c>
      <c r="R48" s="16">
        <f t="shared" si="9"/>
        <v>64.39</v>
      </c>
    </row>
    <row r="49" spans="1:18" s="6" customFormat="1" x14ac:dyDescent="0.2">
      <c r="A49" s="24">
        <v>27.010100000000001</v>
      </c>
      <c r="B49" s="20" t="s">
        <v>40</v>
      </c>
      <c r="C49" s="14" t="s">
        <v>41</v>
      </c>
      <c r="D49" s="16">
        <f t="shared" si="4"/>
        <v>70</v>
      </c>
      <c r="E49" s="16">
        <f t="shared" si="5"/>
        <v>69</v>
      </c>
      <c r="F49" s="16">
        <f t="shared" si="6"/>
        <v>139</v>
      </c>
      <c r="G49" s="16">
        <v>58</v>
      </c>
      <c r="H49" s="16">
        <v>60</v>
      </c>
      <c r="I49" s="16">
        <v>118</v>
      </c>
      <c r="J49" s="16">
        <v>12</v>
      </c>
      <c r="K49" s="16">
        <v>9</v>
      </c>
      <c r="L49" s="16">
        <v>21</v>
      </c>
      <c r="M49" s="16">
        <v>7.92</v>
      </c>
      <c r="N49" s="16">
        <v>5.83</v>
      </c>
      <c r="O49" s="16">
        <v>13.75</v>
      </c>
      <c r="P49" s="16">
        <f t="shared" si="7"/>
        <v>65.92</v>
      </c>
      <c r="Q49" s="16">
        <f t="shared" si="8"/>
        <v>65.83</v>
      </c>
      <c r="R49" s="16">
        <f t="shared" si="9"/>
        <v>131.75</v>
      </c>
    </row>
    <row r="50" spans="1:18" s="6" customFormat="1" x14ac:dyDescent="0.2">
      <c r="A50" s="24">
        <v>27.010100000000001</v>
      </c>
      <c r="B50" s="20" t="s">
        <v>42</v>
      </c>
      <c r="C50" s="14" t="s">
        <v>43</v>
      </c>
      <c r="D50" s="16">
        <f t="shared" si="4"/>
        <v>2</v>
      </c>
      <c r="E50" s="16">
        <f t="shared" si="5"/>
        <v>1</v>
      </c>
      <c r="F50" s="16">
        <f t="shared" si="6"/>
        <v>3</v>
      </c>
      <c r="G50" s="16">
        <v>1</v>
      </c>
      <c r="H50" s="16"/>
      <c r="I50" s="16">
        <v>1</v>
      </c>
      <c r="J50" s="16">
        <v>1</v>
      </c>
      <c r="K50" s="16">
        <v>1</v>
      </c>
      <c r="L50" s="16">
        <v>2</v>
      </c>
      <c r="M50" s="16">
        <v>0.5</v>
      </c>
      <c r="N50" s="16">
        <v>0.5</v>
      </c>
      <c r="O50" s="16">
        <v>1</v>
      </c>
      <c r="P50" s="16">
        <f t="shared" si="7"/>
        <v>1.5</v>
      </c>
      <c r="Q50" s="16">
        <f t="shared" si="8"/>
        <v>0.5</v>
      </c>
      <c r="R50" s="16">
        <f t="shared" si="9"/>
        <v>2</v>
      </c>
    </row>
    <row r="51" spans="1:18" s="6" customFormat="1" x14ac:dyDescent="0.2">
      <c r="A51" s="24">
        <v>40.0501</v>
      </c>
      <c r="B51" s="20" t="s">
        <v>50</v>
      </c>
      <c r="C51" s="14" t="s">
        <v>51</v>
      </c>
      <c r="D51" s="16">
        <f t="shared" si="4"/>
        <v>171</v>
      </c>
      <c r="E51" s="16">
        <f t="shared" si="5"/>
        <v>252</v>
      </c>
      <c r="F51" s="16">
        <f t="shared" si="6"/>
        <v>423</v>
      </c>
      <c r="G51" s="16">
        <v>160</v>
      </c>
      <c r="H51" s="16">
        <v>222</v>
      </c>
      <c r="I51" s="16">
        <v>382</v>
      </c>
      <c r="J51" s="16">
        <v>11</v>
      </c>
      <c r="K51" s="16">
        <v>30</v>
      </c>
      <c r="L51" s="16">
        <v>41</v>
      </c>
      <c r="M51" s="16">
        <v>7.33</v>
      </c>
      <c r="N51" s="16">
        <v>20.610000000000003</v>
      </c>
      <c r="O51" s="16">
        <v>27.940000000000005</v>
      </c>
      <c r="P51" s="16">
        <f t="shared" si="7"/>
        <v>167.33</v>
      </c>
      <c r="Q51" s="16">
        <f t="shared" si="8"/>
        <v>242.61</v>
      </c>
      <c r="R51" s="16">
        <f t="shared" si="9"/>
        <v>409.94</v>
      </c>
    </row>
    <row r="52" spans="1:18" s="6" customFormat="1" x14ac:dyDescent="0.2">
      <c r="A52" s="24">
        <v>40.080100000000002</v>
      </c>
      <c r="B52" s="20" t="s">
        <v>52</v>
      </c>
      <c r="C52" s="14" t="s">
        <v>53</v>
      </c>
      <c r="D52" s="16">
        <f t="shared" si="4"/>
        <v>76</v>
      </c>
      <c r="E52" s="16">
        <f t="shared" si="5"/>
        <v>72</v>
      </c>
      <c r="F52" s="16">
        <f t="shared" si="6"/>
        <v>148</v>
      </c>
      <c r="G52" s="16">
        <v>66</v>
      </c>
      <c r="H52" s="16">
        <v>63</v>
      </c>
      <c r="I52" s="16">
        <v>129</v>
      </c>
      <c r="J52" s="16">
        <v>10</v>
      </c>
      <c r="K52" s="16">
        <v>9</v>
      </c>
      <c r="L52" s="16">
        <v>19</v>
      </c>
      <c r="M52" s="16">
        <v>6.84</v>
      </c>
      <c r="N52" s="16">
        <v>7.84</v>
      </c>
      <c r="O52" s="16">
        <v>14.68</v>
      </c>
      <c r="P52" s="16">
        <f t="shared" si="7"/>
        <v>72.84</v>
      </c>
      <c r="Q52" s="16">
        <f t="shared" si="8"/>
        <v>70.84</v>
      </c>
      <c r="R52" s="16">
        <f t="shared" si="9"/>
        <v>143.68</v>
      </c>
    </row>
    <row r="53" spans="1:18" s="6" customFormat="1" x14ac:dyDescent="0.2">
      <c r="A53" s="24">
        <v>11.0701</v>
      </c>
      <c r="B53" s="20" t="s">
        <v>32</v>
      </c>
      <c r="C53" s="14" t="s">
        <v>33</v>
      </c>
      <c r="D53" s="16">
        <f t="shared" si="4"/>
        <v>98</v>
      </c>
      <c r="E53" s="16">
        <f t="shared" si="5"/>
        <v>32</v>
      </c>
      <c r="F53" s="16">
        <f t="shared" si="6"/>
        <v>130</v>
      </c>
      <c r="G53" s="16">
        <v>91</v>
      </c>
      <c r="H53" s="16">
        <v>28</v>
      </c>
      <c r="I53" s="16">
        <v>119</v>
      </c>
      <c r="J53" s="16">
        <v>7</v>
      </c>
      <c r="K53" s="16">
        <v>4</v>
      </c>
      <c r="L53" s="16">
        <v>11</v>
      </c>
      <c r="M53" s="16">
        <v>5.34</v>
      </c>
      <c r="N53" s="16">
        <v>3.0100000000000002</v>
      </c>
      <c r="O53" s="16">
        <v>8.35</v>
      </c>
      <c r="P53" s="16">
        <f t="shared" si="7"/>
        <v>96.34</v>
      </c>
      <c r="Q53" s="16">
        <f t="shared" si="8"/>
        <v>31.01</v>
      </c>
      <c r="R53" s="16">
        <f t="shared" si="9"/>
        <v>127.35</v>
      </c>
    </row>
    <row r="54" spans="1:18" s="6" customFormat="1" x14ac:dyDescent="0.2">
      <c r="A54" s="24">
        <v>30.180099999999999</v>
      </c>
      <c r="B54" s="20" t="s">
        <v>46</v>
      </c>
      <c r="C54" s="14" t="s">
        <v>47</v>
      </c>
      <c r="D54" s="16">
        <f t="shared" si="4"/>
        <v>106</v>
      </c>
      <c r="E54" s="16">
        <f t="shared" si="5"/>
        <v>214</v>
      </c>
      <c r="F54" s="16">
        <f t="shared" si="6"/>
        <v>320</v>
      </c>
      <c r="G54" s="16">
        <v>94</v>
      </c>
      <c r="H54" s="16">
        <v>180</v>
      </c>
      <c r="I54" s="16">
        <v>274</v>
      </c>
      <c r="J54" s="16">
        <v>12</v>
      </c>
      <c r="K54" s="16">
        <v>34</v>
      </c>
      <c r="L54" s="16">
        <v>46</v>
      </c>
      <c r="M54" s="16">
        <v>6.41</v>
      </c>
      <c r="N54" s="16">
        <v>18.07</v>
      </c>
      <c r="O54" s="16">
        <v>24.479999999999993</v>
      </c>
      <c r="P54" s="16">
        <f t="shared" si="7"/>
        <v>100.41</v>
      </c>
      <c r="Q54" s="16">
        <f t="shared" si="8"/>
        <v>198.07</v>
      </c>
      <c r="R54" s="16">
        <f t="shared" si="9"/>
        <v>298.48</v>
      </c>
    </row>
    <row r="55" spans="1:18" s="6" customFormat="1" x14ac:dyDescent="0.2">
      <c r="A55" s="24">
        <v>51.310099999999998</v>
      </c>
      <c r="B55" s="20" t="s">
        <v>54</v>
      </c>
      <c r="C55" s="14" t="s">
        <v>55</v>
      </c>
      <c r="D55" s="16">
        <f t="shared" si="4"/>
        <v>22</v>
      </c>
      <c r="E55" s="16">
        <f t="shared" si="5"/>
        <v>138</v>
      </c>
      <c r="F55" s="16">
        <f t="shared" si="6"/>
        <v>160</v>
      </c>
      <c r="G55" s="16">
        <v>18</v>
      </c>
      <c r="H55" s="16">
        <v>115</v>
      </c>
      <c r="I55" s="16">
        <v>133</v>
      </c>
      <c r="J55" s="16">
        <v>4</v>
      </c>
      <c r="K55" s="16">
        <v>23</v>
      </c>
      <c r="L55" s="16">
        <v>27</v>
      </c>
      <c r="M55" s="16">
        <v>3.17</v>
      </c>
      <c r="N55" s="16">
        <v>14.66</v>
      </c>
      <c r="O55" s="16">
        <v>17.830000000000002</v>
      </c>
      <c r="P55" s="16">
        <f t="shared" si="7"/>
        <v>21.17</v>
      </c>
      <c r="Q55" s="16">
        <f t="shared" si="8"/>
        <v>129.66</v>
      </c>
      <c r="R55" s="16">
        <f t="shared" si="9"/>
        <v>150.83000000000001</v>
      </c>
    </row>
    <row r="56" spans="1:18" s="6" customFormat="1" x14ac:dyDescent="0.2">
      <c r="A56" s="12" t="s">
        <v>294</v>
      </c>
      <c r="B56" s="10"/>
      <c r="C56" s="10"/>
      <c r="D56" s="11">
        <f t="shared" ref="D56:D77" si="10">G56+J56</f>
        <v>946</v>
      </c>
      <c r="E56" s="11">
        <f t="shared" ref="E56:E77" si="11">H56+K56</f>
        <v>1974</v>
      </c>
      <c r="F56" s="11">
        <f t="shared" ref="F56:F77" si="12">I56+L56</f>
        <v>2920</v>
      </c>
      <c r="G56" s="11">
        <v>823</v>
      </c>
      <c r="H56" s="11">
        <v>1788</v>
      </c>
      <c r="I56" s="11">
        <v>2611</v>
      </c>
      <c r="J56" s="11">
        <v>123</v>
      </c>
      <c r="K56" s="11">
        <v>186</v>
      </c>
      <c r="L56" s="11">
        <v>309</v>
      </c>
      <c r="M56" s="11">
        <v>61.640000000000029</v>
      </c>
      <c r="N56" s="11">
        <v>97.889999999999958</v>
      </c>
      <c r="O56" s="11">
        <v>159.53</v>
      </c>
      <c r="P56" s="11">
        <f t="shared" ref="P56:P77" si="13">G56+M56</f>
        <v>884.64</v>
      </c>
      <c r="Q56" s="11">
        <f t="shared" ref="Q56:Q77" si="14">H56+N56</f>
        <v>1885.8899999999999</v>
      </c>
      <c r="R56" s="11">
        <f t="shared" ref="R56:R77" si="15">I56+O56</f>
        <v>2770.53</v>
      </c>
    </row>
    <row r="57" spans="1:18" s="6" customFormat="1" x14ac:dyDescent="0.2">
      <c r="A57" s="18" t="s">
        <v>290</v>
      </c>
      <c r="B57" s="19"/>
      <c r="C57" s="19"/>
      <c r="D57" s="17">
        <f t="shared" si="10"/>
        <v>746</v>
      </c>
      <c r="E57" s="17">
        <f t="shared" si="11"/>
        <v>1594</v>
      </c>
      <c r="F57" s="17">
        <f t="shared" si="12"/>
        <v>2340</v>
      </c>
      <c r="G57" s="17">
        <v>672</v>
      </c>
      <c r="H57" s="17">
        <v>1473</v>
      </c>
      <c r="I57" s="17">
        <v>2145</v>
      </c>
      <c r="J57" s="17">
        <v>74</v>
      </c>
      <c r="K57" s="17">
        <v>121</v>
      </c>
      <c r="L57" s="17">
        <v>195</v>
      </c>
      <c r="M57" s="17">
        <v>40.340000000000003</v>
      </c>
      <c r="N57" s="17">
        <v>68.59</v>
      </c>
      <c r="O57" s="17">
        <v>108.93</v>
      </c>
      <c r="P57" s="17">
        <f t="shared" si="13"/>
        <v>712.34</v>
      </c>
      <c r="Q57" s="17">
        <f t="shared" si="14"/>
        <v>1541.59</v>
      </c>
      <c r="R57" s="17">
        <f t="shared" si="15"/>
        <v>2253.9299999999998</v>
      </c>
    </row>
    <row r="58" spans="1:18" s="6" customFormat="1" x14ac:dyDescent="0.2">
      <c r="A58" s="13">
        <v>5</v>
      </c>
      <c r="B58" s="15"/>
      <c r="C58" s="15"/>
      <c r="D58" s="16">
        <f t="shared" si="10"/>
        <v>746</v>
      </c>
      <c r="E58" s="16">
        <f t="shared" si="11"/>
        <v>1594</v>
      </c>
      <c r="F58" s="16">
        <f t="shared" si="12"/>
        <v>2340</v>
      </c>
      <c r="G58" s="16">
        <v>672</v>
      </c>
      <c r="H58" s="16">
        <v>1473</v>
      </c>
      <c r="I58" s="16">
        <v>2145</v>
      </c>
      <c r="J58" s="16">
        <v>74</v>
      </c>
      <c r="K58" s="16">
        <v>121</v>
      </c>
      <c r="L58" s="16">
        <v>195</v>
      </c>
      <c r="M58" s="16">
        <v>40.340000000000003</v>
      </c>
      <c r="N58" s="16">
        <v>68.59</v>
      </c>
      <c r="O58" s="16">
        <v>108.93</v>
      </c>
      <c r="P58" s="16">
        <f t="shared" si="13"/>
        <v>712.34</v>
      </c>
      <c r="Q58" s="16">
        <f t="shared" si="14"/>
        <v>1541.59</v>
      </c>
      <c r="R58" s="16">
        <f t="shared" si="15"/>
        <v>2253.9299999999998</v>
      </c>
    </row>
    <row r="59" spans="1:18" s="6" customFormat="1" x14ac:dyDescent="0.2">
      <c r="A59" s="23" t="s">
        <v>3</v>
      </c>
      <c r="B59" s="19"/>
      <c r="C59" s="19"/>
      <c r="D59" s="17">
        <f t="shared" si="10"/>
        <v>746</v>
      </c>
      <c r="E59" s="17">
        <f t="shared" si="11"/>
        <v>1594</v>
      </c>
      <c r="F59" s="17">
        <f t="shared" si="12"/>
        <v>2340</v>
      </c>
      <c r="G59" s="17">
        <v>672</v>
      </c>
      <c r="H59" s="17">
        <v>1473</v>
      </c>
      <c r="I59" s="17">
        <v>2145</v>
      </c>
      <c r="J59" s="17">
        <v>74</v>
      </c>
      <c r="K59" s="17">
        <v>121</v>
      </c>
      <c r="L59" s="17">
        <v>195</v>
      </c>
      <c r="M59" s="17">
        <v>40.340000000000003</v>
      </c>
      <c r="N59" s="17">
        <v>68.59</v>
      </c>
      <c r="O59" s="17">
        <v>108.93</v>
      </c>
      <c r="P59" s="17">
        <f t="shared" si="13"/>
        <v>712.34</v>
      </c>
      <c r="Q59" s="17">
        <f t="shared" si="14"/>
        <v>1541.59</v>
      </c>
      <c r="R59" s="17">
        <f t="shared" si="15"/>
        <v>2253.9299999999998</v>
      </c>
    </row>
    <row r="60" spans="1:18" s="6" customFormat="1" x14ac:dyDescent="0.2">
      <c r="A60" s="24">
        <v>42.010100000000001</v>
      </c>
      <c r="B60" s="20" t="s">
        <v>56</v>
      </c>
      <c r="C60" s="14" t="s">
        <v>57</v>
      </c>
      <c r="D60" s="16">
        <f t="shared" si="10"/>
        <v>138</v>
      </c>
      <c r="E60" s="16">
        <f t="shared" si="11"/>
        <v>492</v>
      </c>
      <c r="F60" s="16">
        <f t="shared" si="12"/>
        <v>630</v>
      </c>
      <c r="G60" s="16">
        <v>130</v>
      </c>
      <c r="H60" s="16">
        <v>451</v>
      </c>
      <c r="I60" s="16">
        <v>581</v>
      </c>
      <c r="J60" s="16">
        <v>8</v>
      </c>
      <c r="K60" s="16">
        <v>41</v>
      </c>
      <c r="L60" s="16">
        <v>49</v>
      </c>
      <c r="M60" s="16">
        <v>4.34</v>
      </c>
      <c r="N60" s="16">
        <v>23.08</v>
      </c>
      <c r="O60" s="16">
        <v>27.419999999999998</v>
      </c>
      <c r="P60" s="16">
        <f t="shared" si="13"/>
        <v>134.34</v>
      </c>
      <c r="Q60" s="16">
        <f t="shared" si="14"/>
        <v>474.08</v>
      </c>
      <c r="R60" s="16">
        <f t="shared" si="15"/>
        <v>608.41999999999996</v>
      </c>
    </row>
    <row r="61" spans="1:18" s="6" customFormat="1" x14ac:dyDescent="0.2">
      <c r="A61" s="24">
        <v>44.070099999999996</v>
      </c>
      <c r="B61" s="20" t="s">
        <v>60</v>
      </c>
      <c r="C61" s="14" t="s">
        <v>61</v>
      </c>
      <c r="D61" s="16">
        <f t="shared" si="10"/>
        <v>51</v>
      </c>
      <c r="E61" s="16">
        <f t="shared" si="11"/>
        <v>305</v>
      </c>
      <c r="F61" s="16">
        <f t="shared" si="12"/>
        <v>356</v>
      </c>
      <c r="G61" s="16">
        <v>47</v>
      </c>
      <c r="H61" s="16">
        <v>298</v>
      </c>
      <c r="I61" s="16">
        <v>345</v>
      </c>
      <c r="J61" s="16">
        <v>4</v>
      </c>
      <c r="K61" s="16">
        <v>7</v>
      </c>
      <c r="L61" s="16">
        <v>11</v>
      </c>
      <c r="M61" s="16">
        <v>2.83</v>
      </c>
      <c r="N61" s="16">
        <v>4.17</v>
      </c>
      <c r="O61" s="16">
        <v>7</v>
      </c>
      <c r="P61" s="16">
        <f t="shared" si="13"/>
        <v>49.83</v>
      </c>
      <c r="Q61" s="16">
        <f t="shared" si="14"/>
        <v>302.17</v>
      </c>
      <c r="R61" s="16">
        <f t="shared" si="15"/>
        <v>352</v>
      </c>
    </row>
    <row r="62" spans="1:18" s="6" customFormat="1" x14ac:dyDescent="0.2">
      <c r="A62" s="24">
        <v>45.060099999999998</v>
      </c>
      <c r="B62" s="20" t="s">
        <v>68</v>
      </c>
      <c r="C62" s="14" t="s">
        <v>69</v>
      </c>
      <c r="D62" s="16">
        <f t="shared" si="10"/>
        <v>97</v>
      </c>
      <c r="E62" s="16">
        <f t="shared" si="11"/>
        <v>52</v>
      </c>
      <c r="F62" s="16">
        <f t="shared" si="12"/>
        <v>149</v>
      </c>
      <c r="G62" s="16">
        <v>89</v>
      </c>
      <c r="H62" s="16">
        <v>47</v>
      </c>
      <c r="I62" s="16">
        <v>136</v>
      </c>
      <c r="J62" s="16">
        <v>8</v>
      </c>
      <c r="K62" s="16">
        <v>5</v>
      </c>
      <c r="L62" s="16">
        <v>13</v>
      </c>
      <c r="M62" s="16">
        <v>4</v>
      </c>
      <c r="N62" s="16">
        <v>2.75</v>
      </c>
      <c r="O62" s="16">
        <v>6.75</v>
      </c>
      <c r="P62" s="16">
        <f t="shared" si="13"/>
        <v>93</v>
      </c>
      <c r="Q62" s="16">
        <f t="shared" si="14"/>
        <v>49.75</v>
      </c>
      <c r="R62" s="16">
        <f t="shared" si="15"/>
        <v>142.75</v>
      </c>
    </row>
    <row r="63" spans="1:18" s="6" customFormat="1" x14ac:dyDescent="0.2">
      <c r="A63" s="24">
        <v>45.110100000000003</v>
      </c>
      <c r="B63" s="20" t="s">
        <v>74</v>
      </c>
      <c r="C63" s="14" t="s">
        <v>75</v>
      </c>
      <c r="D63" s="16">
        <f t="shared" si="10"/>
        <v>57</v>
      </c>
      <c r="E63" s="16">
        <f t="shared" si="11"/>
        <v>103</v>
      </c>
      <c r="F63" s="16">
        <f t="shared" si="12"/>
        <v>160</v>
      </c>
      <c r="G63" s="16">
        <v>52</v>
      </c>
      <c r="H63" s="16">
        <v>96</v>
      </c>
      <c r="I63" s="16">
        <v>148</v>
      </c>
      <c r="J63" s="16">
        <v>5</v>
      </c>
      <c r="K63" s="16">
        <v>7</v>
      </c>
      <c r="L63" s="16">
        <v>12</v>
      </c>
      <c r="M63" s="16">
        <v>2.33</v>
      </c>
      <c r="N63" s="16">
        <v>3</v>
      </c>
      <c r="O63" s="16">
        <v>5.33</v>
      </c>
      <c r="P63" s="16">
        <f t="shared" si="13"/>
        <v>54.33</v>
      </c>
      <c r="Q63" s="16">
        <f t="shared" si="14"/>
        <v>99</v>
      </c>
      <c r="R63" s="16">
        <f t="shared" si="15"/>
        <v>153.33000000000001</v>
      </c>
    </row>
    <row r="64" spans="1:18" s="6" customFormat="1" x14ac:dyDescent="0.2">
      <c r="A64" s="24">
        <v>52.100200000000001</v>
      </c>
      <c r="B64" s="20" t="s">
        <v>76</v>
      </c>
      <c r="C64" s="14" t="s">
        <v>77</v>
      </c>
      <c r="D64" s="16">
        <f t="shared" si="10"/>
        <v>85</v>
      </c>
      <c r="E64" s="16">
        <f t="shared" si="11"/>
        <v>168</v>
      </c>
      <c r="F64" s="16">
        <f t="shared" si="12"/>
        <v>253</v>
      </c>
      <c r="G64" s="16">
        <v>75</v>
      </c>
      <c r="H64" s="16">
        <v>153</v>
      </c>
      <c r="I64" s="16">
        <v>228</v>
      </c>
      <c r="J64" s="16">
        <v>10</v>
      </c>
      <c r="K64" s="16">
        <v>15</v>
      </c>
      <c r="L64" s="16">
        <v>25</v>
      </c>
      <c r="M64" s="16">
        <v>5.75</v>
      </c>
      <c r="N64" s="16">
        <v>10.34</v>
      </c>
      <c r="O64" s="16">
        <v>16.09</v>
      </c>
      <c r="P64" s="16">
        <f t="shared" si="13"/>
        <v>80.75</v>
      </c>
      <c r="Q64" s="16">
        <f t="shared" si="14"/>
        <v>163.34</v>
      </c>
      <c r="R64" s="16">
        <f t="shared" si="15"/>
        <v>244.09</v>
      </c>
    </row>
    <row r="65" spans="1:18" s="6" customFormat="1" x14ac:dyDescent="0.2">
      <c r="A65" s="24">
        <v>45.020099999999999</v>
      </c>
      <c r="B65" s="20" t="s">
        <v>66</v>
      </c>
      <c r="C65" s="14" t="s">
        <v>67</v>
      </c>
      <c r="D65" s="16">
        <f t="shared" si="10"/>
        <v>40</v>
      </c>
      <c r="E65" s="16">
        <f t="shared" si="11"/>
        <v>104</v>
      </c>
      <c r="F65" s="16">
        <f t="shared" si="12"/>
        <v>144</v>
      </c>
      <c r="G65" s="16">
        <v>34</v>
      </c>
      <c r="H65" s="16">
        <v>92</v>
      </c>
      <c r="I65" s="16">
        <v>126</v>
      </c>
      <c r="J65" s="16">
        <v>6</v>
      </c>
      <c r="K65" s="16">
        <v>12</v>
      </c>
      <c r="L65" s="16">
        <v>18</v>
      </c>
      <c r="M65" s="16">
        <v>3.25</v>
      </c>
      <c r="N65" s="16">
        <v>6.5</v>
      </c>
      <c r="O65" s="16">
        <v>9.75</v>
      </c>
      <c r="P65" s="16">
        <f t="shared" si="13"/>
        <v>37.25</v>
      </c>
      <c r="Q65" s="16">
        <f t="shared" si="14"/>
        <v>98.5</v>
      </c>
      <c r="R65" s="16">
        <f t="shared" si="15"/>
        <v>135.75</v>
      </c>
    </row>
    <row r="66" spans="1:18" s="6" customFormat="1" x14ac:dyDescent="0.2">
      <c r="A66" s="24">
        <v>45.100099999999998</v>
      </c>
      <c r="B66" s="20" t="s">
        <v>72</v>
      </c>
      <c r="C66" s="14" t="s">
        <v>73</v>
      </c>
      <c r="D66" s="16">
        <f t="shared" si="10"/>
        <v>128</v>
      </c>
      <c r="E66" s="16">
        <f t="shared" si="11"/>
        <v>127</v>
      </c>
      <c r="F66" s="16">
        <f t="shared" si="12"/>
        <v>255</v>
      </c>
      <c r="G66" s="16">
        <v>116</v>
      </c>
      <c r="H66" s="16">
        <v>115</v>
      </c>
      <c r="I66" s="16">
        <v>231</v>
      </c>
      <c r="J66" s="16">
        <v>12</v>
      </c>
      <c r="K66" s="16">
        <v>12</v>
      </c>
      <c r="L66" s="16">
        <v>24</v>
      </c>
      <c r="M66" s="16">
        <v>6.34</v>
      </c>
      <c r="N66" s="16">
        <v>5.67</v>
      </c>
      <c r="O66" s="16">
        <v>12.01</v>
      </c>
      <c r="P66" s="16">
        <f t="shared" si="13"/>
        <v>122.34</v>
      </c>
      <c r="Q66" s="16">
        <f t="shared" si="14"/>
        <v>120.67</v>
      </c>
      <c r="R66" s="16">
        <f t="shared" si="15"/>
        <v>243.01</v>
      </c>
    </row>
    <row r="67" spans="1:18" s="6" customFormat="1" x14ac:dyDescent="0.2">
      <c r="A67" s="24">
        <v>45.010100000000001</v>
      </c>
      <c r="B67" s="20" t="s">
        <v>62</v>
      </c>
      <c r="C67" s="14" t="s">
        <v>63</v>
      </c>
      <c r="D67" s="16">
        <f t="shared" si="10"/>
        <v>55</v>
      </c>
      <c r="E67" s="16">
        <f t="shared" si="11"/>
        <v>60</v>
      </c>
      <c r="F67" s="16">
        <f t="shared" si="12"/>
        <v>115</v>
      </c>
      <c r="G67" s="16">
        <v>42</v>
      </c>
      <c r="H67" s="16">
        <v>49</v>
      </c>
      <c r="I67" s="16">
        <v>91</v>
      </c>
      <c r="J67" s="16">
        <v>13</v>
      </c>
      <c r="K67" s="16">
        <v>11</v>
      </c>
      <c r="L67" s="16">
        <v>24</v>
      </c>
      <c r="M67" s="16">
        <v>7.67</v>
      </c>
      <c r="N67" s="16">
        <v>6.75</v>
      </c>
      <c r="O67" s="16">
        <v>14.42</v>
      </c>
      <c r="P67" s="16">
        <f t="shared" si="13"/>
        <v>49.67</v>
      </c>
      <c r="Q67" s="16">
        <f t="shared" si="14"/>
        <v>55.75</v>
      </c>
      <c r="R67" s="16">
        <f t="shared" si="15"/>
        <v>105.42</v>
      </c>
    </row>
    <row r="68" spans="1:18" s="6" customFormat="1" x14ac:dyDescent="0.2">
      <c r="A68" s="24">
        <v>45.010100000000001</v>
      </c>
      <c r="B68" s="20" t="s">
        <v>64</v>
      </c>
      <c r="C68" s="14" t="s">
        <v>65</v>
      </c>
      <c r="D68" s="16">
        <f t="shared" si="10"/>
        <v>36</v>
      </c>
      <c r="E68" s="16">
        <f t="shared" si="11"/>
        <v>89</v>
      </c>
      <c r="F68" s="16">
        <f t="shared" si="12"/>
        <v>125</v>
      </c>
      <c r="G68" s="16">
        <v>34</v>
      </c>
      <c r="H68" s="16">
        <v>87</v>
      </c>
      <c r="I68" s="16">
        <v>121</v>
      </c>
      <c r="J68" s="16">
        <v>2</v>
      </c>
      <c r="K68" s="16">
        <v>2</v>
      </c>
      <c r="L68" s="16">
        <v>4</v>
      </c>
      <c r="M68" s="16">
        <v>0.75</v>
      </c>
      <c r="N68" s="16">
        <v>1.08</v>
      </c>
      <c r="O68" s="16">
        <v>1.83</v>
      </c>
      <c r="P68" s="16">
        <f t="shared" si="13"/>
        <v>34.75</v>
      </c>
      <c r="Q68" s="16">
        <f t="shared" si="14"/>
        <v>88.08</v>
      </c>
      <c r="R68" s="16">
        <f t="shared" si="15"/>
        <v>122.83</v>
      </c>
    </row>
    <row r="69" spans="1:18" s="6" customFormat="1" x14ac:dyDescent="0.2">
      <c r="A69" s="24">
        <v>45.070099999999996</v>
      </c>
      <c r="B69" s="20" t="s">
        <v>70</v>
      </c>
      <c r="C69" s="14" t="s">
        <v>71</v>
      </c>
      <c r="D69" s="16">
        <f t="shared" si="10"/>
        <v>59</v>
      </c>
      <c r="E69" s="16">
        <f t="shared" si="11"/>
        <v>94</v>
      </c>
      <c r="F69" s="16">
        <f t="shared" si="12"/>
        <v>153</v>
      </c>
      <c r="G69" s="16">
        <v>53</v>
      </c>
      <c r="H69" s="16">
        <v>85</v>
      </c>
      <c r="I69" s="16">
        <v>138</v>
      </c>
      <c r="J69" s="16">
        <v>6</v>
      </c>
      <c r="K69" s="16">
        <v>9</v>
      </c>
      <c r="L69" s="16">
        <v>15</v>
      </c>
      <c r="M69" s="16">
        <v>3.08</v>
      </c>
      <c r="N69" s="16">
        <v>5.25</v>
      </c>
      <c r="O69" s="16">
        <v>8.33</v>
      </c>
      <c r="P69" s="16">
        <f t="shared" si="13"/>
        <v>56.08</v>
      </c>
      <c r="Q69" s="16">
        <f t="shared" si="14"/>
        <v>90.25</v>
      </c>
      <c r="R69" s="16">
        <f t="shared" si="15"/>
        <v>146.33000000000001</v>
      </c>
    </row>
    <row r="70" spans="1:18" s="6" customFormat="1" x14ac:dyDescent="0.2">
      <c r="A70" s="12" t="s">
        <v>295</v>
      </c>
      <c r="B70" s="10"/>
      <c r="C70" s="10"/>
      <c r="D70" s="11">
        <f t="shared" si="10"/>
        <v>162</v>
      </c>
      <c r="E70" s="11">
        <f t="shared" si="11"/>
        <v>392</v>
      </c>
      <c r="F70" s="11">
        <f t="shared" si="12"/>
        <v>554</v>
      </c>
      <c r="G70" s="11">
        <v>148</v>
      </c>
      <c r="H70" s="11">
        <v>354</v>
      </c>
      <c r="I70" s="11">
        <v>502</v>
      </c>
      <c r="J70" s="11">
        <v>14</v>
      </c>
      <c r="K70" s="11">
        <v>38</v>
      </c>
      <c r="L70" s="11">
        <v>52</v>
      </c>
      <c r="M70" s="11">
        <v>6.75</v>
      </c>
      <c r="N70" s="11">
        <v>19.63</v>
      </c>
      <c r="O70" s="11">
        <v>26.38</v>
      </c>
      <c r="P70" s="11">
        <f t="shared" si="13"/>
        <v>154.75</v>
      </c>
      <c r="Q70" s="11">
        <f t="shared" si="14"/>
        <v>373.63</v>
      </c>
      <c r="R70" s="11">
        <f t="shared" si="15"/>
        <v>528.38</v>
      </c>
    </row>
    <row r="71" spans="1:18" s="6" customFormat="1" x14ac:dyDescent="0.2">
      <c r="A71" s="18" t="s">
        <v>290</v>
      </c>
      <c r="B71" s="19"/>
      <c r="C71" s="19"/>
      <c r="D71" s="17">
        <f t="shared" si="10"/>
        <v>155</v>
      </c>
      <c r="E71" s="17">
        <f t="shared" si="11"/>
        <v>378</v>
      </c>
      <c r="F71" s="17">
        <f t="shared" si="12"/>
        <v>533</v>
      </c>
      <c r="G71" s="17">
        <v>143</v>
      </c>
      <c r="H71" s="17">
        <v>345</v>
      </c>
      <c r="I71" s="17">
        <v>488</v>
      </c>
      <c r="J71" s="17">
        <v>12</v>
      </c>
      <c r="K71" s="17">
        <v>33</v>
      </c>
      <c r="L71" s="17">
        <v>45</v>
      </c>
      <c r="M71" s="17">
        <v>6</v>
      </c>
      <c r="N71" s="17">
        <v>18.5</v>
      </c>
      <c r="O71" s="17">
        <v>24.5</v>
      </c>
      <c r="P71" s="17">
        <f t="shared" si="13"/>
        <v>149</v>
      </c>
      <c r="Q71" s="17">
        <f t="shared" si="14"/>
        <v>363.5</v>
      </c>
      <c r="R71" s="17">
        <f t="shared" si="15"/>
        <v>512.5</v>
      </c>
    </row>
    <row r="72" spans="1:18" s="6" customFormat="1" x14ac:dyDescent="0.2">
      <c r="A72" s="13">
        <v>5</v>
      </c>
      <c r="B72" s="15"/>
      <c r="C72" s="15"/>
      <c r="D72" s="16">
        <f t="shared" si="10"/>
        <v>155</v>
      </c>
      <c r="E72" s="16">
        <f t="shared" si="11"/>
        <v>378</v>
      </c>
      <c r="F72" s="16">
        <f t="shared" si="12"/>
        <v>533</v>
      </c>
      <c r="G72" s="16">
        <v>143</v>
      </c>
      <c r="H72" s="16">
        <v>345</v>
      </c>
      <c r="I72" s="16">
        <v>488</v>
      </c>
      <c r="J72" s="16">
        <v>12</v>
      </c>
      <c r="K72" s="16">
        <v>33</v>
      </c>
      <c r="L72" s="16">
        <v>45</v>
      </c>
      <c r="M72" s="16">
        <v>6</v>
      </c>
      <c r="N72" s="16">
        <v>18.5</v>
      </c>
      <c r="O72" s="16">
        <v>24.5</v>
      </c>
      <c r="P72" s="16">
        <f t="shared" si="13"/>
        <v>149</v>
      </c>
      <c r="Q72" s="16">
        <f t="shared" si="14"/>
        <v>363.5</v>
      </c>
      <c r="R72" s="16">
        <f t="shared" si="15"/>
        <v>512.5</v>
      </c>
    </row>
    <row r="73" spans="1:18" s="6" customFormat="1" x14ac:dyDescent="0.2">
      <c r="A73" s="23" t="s">
        <v>3</v>
      </c>
      <c r="B73" s="19"/>
      <c r="C73" s="19"/>
      <c r="D73" s="17">
        <f t="shared" si="10"/>
        <v>155</v>
      </c>
      <c r="E73" s="17">
        <f t="shared" si="11"/>
        <v>378</v>
      </c>
      <c r="F73" s="17">
        <f t="shared" si="12"/>
        <v>533</v>
      </c>
      <c r="G73" s="17">
        <v>143</v>
      </c>
      <c r="H73" s="17">
        <v>345</v>
      </c>
      <c r="I73" s="17">
        <v>488</v>
      </c>
      <c r="J73" s="17">
        <v>12</v>
      </c>
      <c r="K73" s="17">
        <v>33</v>
      </c>
      <c r="L73" s="17">
        <v>45</v>
      </c>
      <c r="M73" s="17">
        <v>6</v>
      </c>
      <c r="N73" s="17">
        <v>18.5</v>
      </c>
      <c r="O73" s="17">
        <v>24.5</v>
      </c>
      <c r="P73" s="17">
        <f t="shared" si="13"/>
        <v>149</v>
      </c>
      <c r="Q73" s="17">
        <f t="shared" si="14"/>
        <v>363.5</v>
      </c>
      <c r="R73" s="17">
        <f t="shared" si="15"/>
        <v>512.5</v>
      </c>
    </row>
    <row r="74" spans="1:18" s="6" customFormat="1" x14ac:dyDescent="0.2">
      <c r="A74" s="24">
        <v>9.0498999999999992</v>
      </c>
      <c r="B74" s="20" t="s">
        <v>80</v>
      </c>
      <c r="C74" s="14" t="s">
        <v>81</v>
      </c>
      <c r="D74" s="16">
        <f t="shared" si="10"/>
        <v>40</v>
      </c>
      <c r="E74" s="16">
        <f t="shared" si="11"/>
        <v>130</v>
      </c>
      <c r="F74" s="16">
        <f t="shared" si="12"/>
        <v>170</v>
      </c>
      <c r="G74" s="16">
        <v>38</v>
      </c>
      <c r="H74" s="16">
        <v>123</v>
      </c>
      <c r="I74" s="16">
        <v>161</v>
      </c>
      <c r="J74" s="16">
        <v>2</v>
      </c>
      <c r="K74" s="16">
        <v>7</v>
      </c>
      <c r="L74" s="16">
        <v>9</v>
      </c>
      <c r="M74" s="16">
        <v>1</v>
      </c>
      <c r="N74" s="16">
        <v>4.75</v>
      </c>
      <c r="O74" s="16">
        <v>5.75</v>
      </c>
      <c r="P74" s="16">
        <f t="shared" si="13"/>
        <v>39</v>
      </c>
      <c r="Q74" s="16">
        <f t="shared" si="14"/>
        <v>127.75</v>
      </c>
      <c r="R74" s="16">
        <f t="shared" si="15"/>
        <v>166.75</v>
      </c>
    </row>
    <row r="75" spans="1:18" s="6" customFormat="1" x14ac:dyDescent="0.2">
      <c r="A75" s="24">
        <v>9.0799000000000003</v>
      </c>
      <c r="B75" s="20" t="s">
        <v>82</v>
      </c>
      <c r="C75" s="14" t="s">
        <v>83</v>
      </c>
      <c r="D75" s="16">
        <f t="shared" si="10"/>
        <v>73</v>
      </c>
      <c r="E75" s="16">
        <f t="shared" si="11"/>
        <v>109</v>
      </c>
      <c r="F75" s="16">
        <f t="shared" si="12"/>
        <v>182</v>
      </c>
      <c r="G75" s="16">
        <v>66</v>
      </c>
      <c r="H75" s="16">
        <v>97</v>
      </c>
      <c r="I75" s="16">
        <v>163</v>
      </c>
      <c r="J75" s="16">
        <v>7</v>
      </c>
      <c r="K75" s="16">
        <v>12</v>
      </c>
      <c r="L75" s="16">
        <v>19</v>
      </c>
      <c r="M75" s="16">
        <v>3.75</v>
      </c>
      <c r="N75" s="16">
        <v>5.25</v>
      </c>
      <c r="O75" s="16">
        <v>9</v>
      </c>
      <c r="P75" s="16">
        <f t="shared" si="13"/>
        <v>69.75</v>
      </c>
      <c r="Q75" s="16">
        <f t="shared" si="14"/>
        <v>102.25</v>
      </c>
      <c r="R75" s="16">
        <f t="shared" si="15"/>
        <v>172</v>
      </c>
    </row>
    <row r="76" spans="1:18" s="6" customFormat="1" x14ac:dyDescent="0.2">
      <c r="A76" s="24">
        <v>9.0901999999999994</v>
      </c>
      <c r="B76" s="20" t="s">
        <v>84</v>
      </c>
      <c r="C76" s="14" t="s">
        <v>85</v>
      </c>
      <c r="D76" s="16">
        <f t="shared" si="10"/>
        <v>41</v>
      </c>
      <c r="E76" s="16">
        <f t="shared" si="11"/>
        <v>139</v>
      </c>
      <c r="F76" s="16">
        <f t="shared" si="12"/>
        <v>180</v>
      </c>
      <c r="G76" s="16">
        <v>39</v>
      </c>
      <c r="H76" s="16">
        <v>125</v>
      </c>
      <c r="I76" s="16">
        <v>164</v>
      </c>
      <c r="J76" s="16">
        <v>2</v>
      </c>
      <c r="K76" s="16">
        <v>14</v>
      </c>
      <c r="L76" s="16">
        <v>16</v>
      </c>
      <c r="M76" s="16">
        <v>1</v>
      </c>
      <c r="N76" s="16">
        <v>8.5</v>
      </c>
      <c r="O76" s="16">
        <v>9.5</v>
      </c>
      <c r="P76" s="16">
        <f t="shared" si="13"/>
        <v>40</v>
      </c>
      <c r="Q76" s="16">
        <f t="shared" si="14"/>
        <v>133.5</v>
      </c>
      <c r="R76" s="16">
        <f t="shared" si="15"/>
        <v>173.5</v>
      </c>
    </row>
    <row r="77" spans="1:18" s="6" customFormat="1" x14ac:dyDescent="0.2">
      <c r="A77" s="24">
        <v>9.0101999999999993</v>
      </c>
      <c r="B77" s="20" t="s">
        <v>78</v>
      </c>
      <c r="C77" s="14" t="s">
        <v>79</v>
      </c>
      <c r="D77" s="16">
        <f t="shared" si="10"/>
        <v>1</v>
      </c>
      <c r="E77" s="16">
        <f t="shared" si="11"/>
        <v>0</v>
      </c>
      <c r="F77" s="16">
        <f t="shared" si="12"/>
        <v>1</v>
      </c>
      <c r="G77" s="16"/>
      <c r="H77" s="16"/>
      <c r="I77" s="16"/>
      <c r="J77" s="16">
        <v>1</v>
      </c>
      <c r="K77" s="16"/>
      <c r="L77" s="16">
        <v>1</v>
      </c>
      <c r="M77" s="16">
        <v>0.25</v>
      </c>
      <c r="N77" s="16"/>
      <c r="O77" s="16">
        <v>0.25</v>
      </c>
      <c r="P77" s="16">
        <f t="shared" si="13"/>
        <v>0.25</v>
      </c>
      <c r="Q77" s="16">
        <f t="shared" si="14"/>
        <v>0</v>
      </c>
      <c r="R77" s="16">
        <f t="shared" si="15"/>
        <v>0.25</v>
      </c>
    </row>
    <row r="78" spans="1:18" s="6" customFormat="1" x14ac:dyDescent="0.2">
      <c r="A78" s="12" t="s">
        <v>296</v>
      </c>
      <c r="B78" s="10"/>
      <c r="C78" s="10"/>
      <c r="D78" s="11">
        <f t="shared" ref="D78:D111" si="16">G78+J78</f>
        <v>688</v>
      </c>
      <c r="E78" s="11">
        <f t="shared" ref="E78:E111" si="17">H78+K78</f>
        <v>1527</v>
      </c>
      <c r="F78" s="11">
        <f t="shared" ref="F78:F111" si="18">I78+L78</f>
        <v>2215</v>
      </c>
      <c r="G78" s="11">
        <v>549</v>
      </c>
      <c r="H78" s="11">
        <v>1222</v>
      </c>
      <c r="I78" s="11">
        <v>1771</v>
      </c>
      <c r="J78" s="11">
        <v>139</v>
      </c>
      <c r="K78" s="11">
        <v>305</v>
      </c>
      <c r="L78" s="11">
        <v>444</v>
      </c>
      <c r="M78" s="11">
        <v>87.579999999999956</v>
      </c>
      <c r="N78" s="11">
        <v>170.52999999999977</v>
      </c>
      <c r="O78" s="11">
        <v>258.10999999999996</v>
      </c>
      <c r="P78" s="11">
        <f t="shared" ref="P78:P111" si="19">G78+M78</f>
        <v>636.57999999999993</v>
      </c>
      <c r="Q78" s="11">
        <f t="shared" ref="Q78:Q111" si="20">H78+N78</f>
        <v>1392.5299999999997</v>
      </c>
      <c r="R78" s="11">
        <f t="shared" ref="R78:R111" si="21">I78+O78</f>
        <v>2029.11</v>
      </c>
    </row>
    <row r="79" spans="1:18" s="6" customFormat="1" x14ac:dyDescent="0.2">
      <c r="A79" s="18" t="s">
        <v>290</v>
      </c>
      <c r="B79" s="19"/>
      <c r="C79" s="19"/>
      <c r="D79" s="17">
        <f t="shared" si="16"/>
        <v>553</v>
      </c>
      <c r="E79" s="17">
        <f t="shared" si="17"/>
        <v>1117</v>
      </c>
      <c r="F79" s="17">
        <f t="shared" si="18"/>
        <v>1670</v>
      </c>
      <c r="G79" s="17">
        <v>473</v>
      </c>
      <c r="H79" s="17">
        <v>989</v>
      </c>
      <c r="I79" s="17">
        <v>1462</v>
      </c>
      <c r="J79" s="17">
        <v>80</v>
      </c>
      <c r="K79" s="17">
        <v>128</v>
      </c>
      <c r="L79" s="17">
        <v>208</v>
      </c>
      <c r="M79" s="17">
        <v>51.5</v>
      </c>
      <c r="N79" s="17">
        <v>75.740000000000038</v>
      </c>
      <c r="O79" s="17">
        <v>127.24</v>
      </c>
      <c r="P79" s="17">
        <f t="shared" si="19"/>
        <v>524.5</v>
      </c>
      <c r="Q79" s="17">
        <f t="shared" si="20"/>
        <v>1064.74</v>
      </c>
      <c r="R79" s="17">
        <f t="shared" si="21"/>
        <v>1589.24</v>
      </c>
    </row>
    <row r="80" spans="1:18" s="6" customFormat="1" x14ac:dyDescent="0.2">
      <c r="A80" s="13">
        <v>5</v>
      </c>
      <c r="B80" s="15"/>
      <c r="C80" s="15"/>
      <c r="D80" s="16">
        <f t="shared" si="16"/>
        <v>553</v>
      </c>
      <c r="E80" s="16">
        <f t="shared" si="17"/>
        <v>1117</v>
      </c>
      <c r="F80" s="16">
        <f t="shared" si="18"/>
        <v>1670</v>
      </c>
      <c r="G80" s="16">
        <v>473</v>
      </c>
      <c r="H80" s="16">
        <v>989</v>
      </c>
      <c r="I80" s="16">
        <v>1462</v>
      </c>
      <c r="J80" s="16">
        <v>80</v>
      </c>
      <c r="K80" s="16">
        <v>128</v>
      </c>
      <c r="L80" s="16">
        <v>208</v>
      </c>
      <c r="M80" s="16">
        <v>51.5</v>
      </c>
      <c r="N80" s="16">
        <v>75.740000000000038</v>
      </c>
      <c r="O80" s="16">
        <v>127.24</v>
      </c>
      <c r="P80" s="16">
        <f t="shared" si="19"/>
        <v>524.5</v>
      </c>
      <c r="Q80" s="16">
        <f t="shared" si="20"/>
        <v>1064.74</v>
      </c>
      <c r="R80" s="16">
        <f t="shared" si="21"/>
        <v>1589.24</v>
      </c>
    </row>
    <row r="81" spans="1:18" s="6" customFormat="1" x14ac:dyDescent="0.2">
      <c r="A81" s="23" t="s">
        <v>3</v>
      </c>
      <c r="B81" s="19"/>
      <c r="C81" s="19"/>
      <c r="D81" s="17">
        <f t="shared" si="16"/>
        <v>149</v>
      </c>
      <c r="E81" s="17">
        <f t="shared" si="17"/>
        <v>175</v>
      </c>
      <c r="F81" s="17">
        <f t="shared" si="18"/>
        <v>324</v>
      </c>
      <c r="G81" s="17">
        <v>126</v>
      </c>
      <c r="H81" s="17">
        <v>158</v>
      </c>
      <c r="I81" s="17">
        <v>284</v>
      </c>
      <c r="J81" s="17">
        <v>23</v>
      </c>
      <c r="K81" s="17">
        <v>17</v>
      </c>
      <c r="L81" s="17">
        <v>40</v>
      </c>
      <c r="M81" s="17">
        <v>14</v>
      </c>
      <c r="N81" s="17">
        <v>9.75</v>
      </c>
      <c r="O81" s="17">
        <v>23.75</v>
      </c>
      <c r="P81" s="17">
        <f t="shared" si="19"/>
        <v>140</v>
      </c>
      <c r="Q81" s="17">
        <f t="shared" si="20"/>
        <v>167.75</v>
      </c>
      <c r="R81" s="17">
        <f t="shared" si="21"/>
        <v>307.75</v>
      </c>
    </row>
    <row r="82" spans="1:18" s="6" customFormat="1" x14ac:dyDescent="0.2">
      <c r="A82" s="24">
        <v>13.132400000000001</v>
      </c>
      <c r="B82" s="20" t="s">
        <v>116</v>
      </c>
      <c r="C82" s="14" t="s">
        <v>117</v>
      </c>
      <c r="D82" s="16">
        <f t="shared" si="16"/>
        <v>28</v>
      </c>
      <c r="E82" s="16">
        <f t="shared" si="17"/>
        <v>56</v>
      </c>
      <c r="F82" s="16">
        <f t="shared" si="18"/>
        <v>84</v>
      </c>
      <c r="G82" s="16">
        <v>23</v>
      </c>
      <c r="H82" s="16">
        <v>52</v>
      </c>
      <c r="I82" s="16">
        <v>75</v>
      </c>
      <c r="J82" s="16">
        <v>5</v>
      </c>
      <c r="K82" s="16">
        <v>4</v>
      </c>
      <c r="L82" s="16">
        <v>9</v>
      </c>
      <c r="M82" s="16">
        <v>3.16</v>
      </c>
      <c r="N82" s="16">
        <v>1.75</v>
      </c>
      <c r="O82" s="16">
        <v>4.91</v>
      </c>
      <c r="P82" s="16">
        <f t="shared" si="19"/>
        <v>26.16</v>
      </c>
      <c r="Q82" s="16">
        <f t="shared" si="20"/>
        <v>53.75</v>
      </c>
      <c r="R82" s="16">
        <f t="shared" si="21"/>
        <v>79.91</v>
      </c>
    </row>
    <row r="83" spans="1:18" s="6" customFormat="1" x14ac:dyDescent="0.2">
      <c r="A83" s="24">
        <v>13.9999</v>
      </c>
      <c r="B83" s="20" t="s">
        <v>126</v>
      </c>
      <c r="C83" s="14" t="s">
        <v>127</v>
      </c>
      <c r="D83" s="16">
        <f t="shared" si="16"/>
        <v>60</v>
      </c>
      <c r="E83" s="16">
        <f t="shared" si="17"/>
        <v>39</v>
      </c>
      <c r="F83" s="16">
        <f t="shared" si="18"/>
        <v>99</v>
      </c>
      <c r="G83" s="16">
        <v>55</v>
      </c>
      <c r="H83" s="16">
        <v>35</v>
      </c>
      <c r="I83" s="16">
        <v>90</v>
      </c>
      <c r="J83" s="16">
        <v>5</v>
      </c>
      <c r="K83" s="16">
        <v>4</v>
      </c>
      <c r="L83" s="16">
        <v>9</v>
      </c>
      <c r="M83" s="16">
        <v>3.17</v>
      </c>
      <c r="N83" s="16">
        <v>3.08</v>
      </c>
      <c r="O83" s="16">
        <v>6.25</v>
      </c>
      <c r="P83" s="16">
        <f t="shared" si="19"/>
        <v>58.17</v>
      </c>
      <c r="Q83" s="16">
        <f t="shared" si="20"/>
        <v>38.08</v>
      </c>
      <c r="R83" s="16">
        <f t="shared" si="21"/>
        <v>96.25</v>
      </c>
    </row>
    <row r="84" spans="1:18" s="6" customFormat="1" x14ac:dyDescent="0.2">
      <c r="A84" s="24">
        <v>13.1302</v>
      </c>
      <c r="B84" s="20" t="s">
        <v>96</v>
      </c>
      <c r="C84" s="14" t="s">
        <v>97</v>
      </c>
      <c r="D84" s="16">
        <f t="shared" si="16"/>
        <v>13</v>
      </c>
      <c r="E84" s="16">
        <f t="shared" si="17"/>
        <v>50</v>
      </c>
      <c r="F84" s="16">
        <f t="shared" si="18"/>
        <v>63</v>
      </c>
      <c r="G84" s="16">
        <v>9</v>
      </c>
      <c r="H84" s="16">
        <v>44</v>
      </c>
      <c r="I84" s="16">
        <v>53</v>
      </c>
      <c r="J84" s="16">
        <v>4</v>
      </c>
      <c r="K84" s="16">
        <v>6</v>
      </c>
      <c r="L84" s="16">
        <v>10</v>
      </c>
      <c r="M84" s="16">
        <v>2.66</v>
      </c>
      <c r="N84" s="16">
        <v>3</v>
      </c>
      <c r="O84" s="16">
        <v>5.66</v>
      </c>
      <c r="P84" s="16">
        <f t="shared" si="19"/>
        <v>11.66</v>
      </c>
      <c r="Q84" s="16">
        <f t="shared" si="20"/>
        <v>47</v>
      </c>
      <c r="R84" s="16">
        <f t="shared" si="21"/>
        <v>58.66</v>
      </c>
    </row>
    <row r="85" spans="1:18" s="6" customFormat="1" x14ac:dyDescent="0.2">
      <c r="A85" s="24">
        <v>13.1312</v>
      </c>
      <c r="B85" s="20" t="s">
        <v>104</v>
      </c>
      <c r="C85" s="14" t="s">
        <v>105</v>
      </c>
      <c r="D85" s="16">
        <f t="shared" si="16"/>
        <v>48</v>
      </c>
      <c r="E85" s="16">
        <f t="shared" si="17"/>
        <v>30</v>
      </c>
      <c r="F85" s="16">
        <f t="shared" si="18"/>
        <v>78</v>
      </c>
      <c r="G85" s="16">
        <v>39</v>
      </c>
      <c r="H85" s="16">
        <v>27</v>
      </c>
      <c r="I85" s="16">
        <v>66</v>
      </c>
      <c r="J85" s="16">
        <v>9</v>
      </c>
      <c r="K85" s="16">
        <v>3</v>
      </c>
      <c r="L85" s="16">
        <v>12</v>
      </c>
      <c r="M85" s="16">
        <v>5.01</v>
      </c>
      <c r="N85" s="16">
        <v>1.92</v>
      </c>
      <c r="O85" s="16">
        <v>6.93</v>
      </c>
      <c r="P85" s="16">
        <f t="shared" si="19"/>
        <v>44.01</v>
      </c>
      <c r="Q85" s="16">
        <f t="shared" si="20"/>
        <v>28.92</v>
      </c>
      <c r="R85" s="16">
        <f t="shared" si="21"/>
        <v>72.930000000000007</v>
      </c>
    </row>
    <row r="86" spans="1:18" s="6" customFormat="1" x14ac:dyDescent="0.2">
      <c r="A86" s="23" t="s">
        <v>280</v>
      </c>
      <c r="B86" s="19"/>
      <c r="C86" s="19"/>
      <c r="D86" s="17">
        <f t="shared" si="16"/>
        <v>33</v>
      </c>
      <c r="E86" s="17">
        <f t="shared" si="17"/>
        <v>346</v>
      </c>
      <c r="F86" s="17">
        <f t="shared" si="18"/>
        <v>379</v>
      </c>
      <c r="G86" s="17">
        <v>28</v>
      </c>
      <c r="H86" s="17">
        <v>316</v>
      </c>
      <c r="I86" s="17">
        <v>344</v>
      </c>
      <c r="J86" s="17">
        <v>5</v>
      </c>
      <c r="K86" s="17">
        <v>30</v>
      </c>
      <c r="L86" s="17">
        <v>35</v>
      </c>
      <c r="M86" s="17">
        <v>3.41</v>
      </c>
      <c r="N86" s="17">
        <v>17.010000000000002</v>
      </c>
      <c r="O86" s="17">
        <v>20.420000000000002</v>
      </c>
      <c r="P86" s="17">
        <f t="shared" si="19"/>
        <v>31.41</v>
      </c>
      <c r="Q86" s="17">
        <f t="shared" si="20"/>
        <v>333.01</v>
      </c>
      <c r="R86" s="17">
        <f t="shared" si="21"/>
        <v>364.42</v>
      </c>
    </row>
    <row r="87" spans="1:18" s="6" customFormat="1" x14ac:dyDescent="0.2">
      <c r="A87" s="24">
        <v>13.1401</v>
      </c>
      <c r="B87" s="20" t="s">
        <v>124</v>
      </c>
      <c r="C87" s="14" t="s">
        <v>125</v>
      </c>
      <c r="D87" s="16">
        <f t="shared" si="16"/>
        <v>8</v>
      </c>
      <c r="E87" s="16">
        <f t="shared" si="17"/>
        <v>63</v>
      </c>
      <c r="F87" s="16">
        <f t="shared" si="18"/>
        <v>71</v>
      </c>
      <c r="G87" s="16">
        <v>6</v>
      </c>
      <c r="H87" s="16">
        <v>54</v>
      </c>
      <c r="I87" s="16">
        <v>60</v>
      </c>
      <c r="J87" s="16">
        <v>2</v>
      </c>
      <c r="K87" s="16">
        <v>9</v>
      </c>
      <c r="L87" s="16">
        <v>11</v>
      </c>
      <c r="M87" s="16">
        <v>1.75</v>
      </c>
      <c r="N87" s="16">
        <v>5</v>
      </c>
      <c r="O87" s="16">
        <v>6.75</v>
      </c>
      <c r="P87" s="16">
        <f t="shared" si="19"/>
        <v>7.75</v>
      </c>
      <c r="Q87" s="16">
        <f t="shared" si="20"/>
        <v>59</v>
      </c>
      <c r="R87" s="16">
        <f t="shared" si="21"/>
        <v>66.75</v>
      </c>
    </row>
    <row r="88" spans="1:18" s="6" customFormat="1" x14ac:dyDescent="0.2">
      <c r="A88" s="24">
        <v>13.120200000000001</v>
      </c>
      <c r="B88" s="20" t="s">
        <v>90</v>
      </c>
      <c r="C88" s="14" t="s">
        <v>91</v>
      </c>
      <c r="D88" s="16">
        <f t="shared" si="16"/>
        <v>3</v>
      </c>
      <c r="E88" s="16">
        <f t="shared" si="17"/>
        <v>84</v>
      </c>
      <c r="F88" s="16">
        <f t="shared" si="18"/>
        <v>87</v>
      </c>
      <c r="G88" s="16">
        <v>3</v>
      </c>
      <c r="H88" s="16">
        <v>79</v>
      </c>
      <c r="I88" s="16">
        <v>82</v>
      </c>
      <c r="J88" s="16"/>
      <c r="K88" s="16">
        <v>5</v>
      </c>
      <c r="L88" s="16">
        <v>5</v>
      </c>
      <c r="M88" s="16"/>
      <c r="N88" s="16">
        <v>2.75</v>
      </c>
      <c r="O88" s="16">
        <v>2.75</v>
      </c>
      <c r="P88" s="16">
        <f t="shared" si="19"/>
        <v>3</v>
      </c>
      <c r="Q88" s="16">
        <f t="shared" si="20"/>
        <v>81.75</v>
      </c>
      <c r="R88" s="16">
        <f t="shared" si="21"/>
        <v>84.75</v>
      </c>
    </row>
    <row r="89" spans="1:18" s="6" customFormat="1" x14ac:dyDescent="0.2">
      <c r="A89" s="24">
        <v>13.120200000000001</v>
      </c>
      <c r="B89" s="20" t="s">
        <v>88</v>
      </c>
      <c r="C89" s="14" t="s">
        <v>89</v>
      </c>
      <c r="D89" s="16">
        <f t="shared" si="16"/>
        <v>11</v>
      </c>
      <c r="E89" s="16">
        <f t="shared" si="17"/>
        <v>158</v>
      </c>
      <c r="F89" s="16">
        <f t="shared" si="18"/>
        <v>169</v>
      </c>
      <c r="G89" s="16">
        <v>10</v>
      </c>
      <c r="H89" s="16">
        <v>147</v>
      </c>
      <c r="I89" s="16">
        <v>157</v>
      </c>
      <c r="J89" s="16">
        <v>1</v>
      </c>
      <c r="K89" s="16">
        <v>11</v>
      </c>
      <c r="L89" s="16">
        <v>12</v>
      </c>
      <c r="M89" s="16">
        <v>0.83</v>
      </c>
      <c r="N89" s="16">
        <v>5.84</v>
      </c>
      <c r="O89" s="16">
        <v>6.67</v>
      </c>
      <c r="P89" s="16">
        <f t="shared" si="19"/>
        <v>10.83</v>
      </c>
      <c r="Q89" s="16">
        <f t="shared" si="20"/>
        <v>152.84</v>
      </c>
      <c r="R89" s="16">
        <f t="shared" si="21"/>
        <v>163.66999999999999</v>
      </c>
    </row>
    <row r="90" spans="1:18" s="6" customFormat="1" x14ac:dyDescent="0.2">
      <c r="A90" s="24">
        <v>13.120200000000001</v>
      </c>
      <c r="B90" s="20" t="s">
        <v>86</v>
      </c>
      <c r="C90" s="14" t="s">
        <v>87</v>
      </c>
      <c r="D90" s="16">
        <f t="shared" si="16"/>
        <v>11</v>
      </c>
      <c r="E90" s="16">
        <f t="shared" si="17"/>
        <v>41</v>
      </c>
      <c r="F90" s="16">
        <f t="shared" si="18"/>
        <v>52</v>
      </c>
      <c r="G90" s="16">
        <v>9</v>
      </c>
      <c r="H90" s="16">
        <v>36</v>
      </c>
      <c r="I90" s="16">
        <v>45</v>
      </c>
      <c r="J90" s="16">
        <v>2</v>
      </c>
      <c r="K90" s="16">
        <v>5</v>
      </c>
      <c r="L90" s="16">
        <v>7</v>
      </c>
      <c r="M90" s="16">
        <v>0.83000000000000007</v>
      </c>
      <c r="N90" s="16">
        <v>3.42</v>
      </c>
      <c r="O90" s="16">
        <v>4.25</v>
      </c>
      <c r="P90" s="16">
        <f t="shared" si="19"/>
        <v>9.83</v>
      </c>
      <c r="Q90" s="16">
        <f t="shared" si="20"/>
        <v>39.42</v>
      </c>
      <c r="R90" s="16">
        <f t="shared" si="21"/>
        <v>49.25</v>
      </c>
    </row>
    <row r="91" spans="1:18" s="6" customFormat="1" x14ac:dyDescent="0.2">
      <c r="A91" s="23" t="s">
        <v>282</v>
      </c>
      <c r="B91" s="19"/>
      <c r="C91" s="19"/>
      <c r="D91" s="17">
        <f t="shared" si="16"/>
        <v>364</v>
      </c>
      <c r="E91" s="17">
        <f t="shared" si="17"/>
        <v>503</v>
      </c>
      <c r="F91" s="17">
        <f t="shared" si="18"/>
        <v>867</v>
      </c>
      <c r="G91" s="17">
        <v>314</v>
      </c>
      <c r="H91" s="17">
        <v>436</v>
      </c>
      <c r="I91" s="17">
        <v>750</v>
      </c>
      <c r="J91" s="17">
        <v>50</v>
      </c>
      <c r="K91" s="17">
        <v>67</v>
      </c>
      <c r="L91" s="17">
        <v>117</v>
      </c>
      <c r="M91" s="17">
        <v>32.92</v>
      </c>
      <c r="N91" s="17">
        <v>40.230000000000011</v>
      </c>
      <c r="O91" s="17">
        <v>73.150000000000006</v>
      </c>
      <c r="P91" s="17">
        <f t="shared" si="19"/>
        <v>346.92</v>
      </c>
      <c r="Q91" s="17">
        <f t="shared" si="20"/>
        <v>476.23</v>
      </c>
      <c r="R91" s="17">
        <f t="shared" si="21"/>
        <v>823.15</v>
      </c>
    </row>
    <row r="92" spans="1:18" s="6" customFormat="1" x14ac:dyDescent="0.2">
      <c r="A92" s="24">
        <v>13.131600000000001</v>
      </c>
      <c r="B92" s="20" t="s">
        <v>108</v>
      </c>
      <c r="C92" s="14" t="s">
        <v>109</v>
      </c>
      <c r="D92" s="16">
        <f t="shared" si="16"/>
        <v>30</v>
      </c>
      <c r="E92" s="16">
        <f t="shared" si="17"/>
        <v>48</v>
      </c>
      <c r="F92" s="16">
        <f t="shared" si="18"/>
        <v>78</v>
      </c>
      <c r="G92" s="16">
        <v>28</v>
      </c>
      <c r="H92" s="16">
        <v>40</v>
      </c>
      <c r="I92" s="16">
        <v>68</v>
      </c>
      <c r="J92" s="16">
        <v>2</v>
      </c>
      <c r="K92" s="16">
        <v>8</v>
      </c>
      <c r="L92" s="16">
        <v>10</v>
      </c>
      <c r="M92" s="16">
        <v>1.17</v>
      </c>
      <c r="N92" s="16">
        <v>5.34</v>
      </c>
      <c r="O92" s="16">
        <v>6.51</v>
      </c>
      <c r="P92" s="16">
        <f t="shared" si="19"/>
        <v>29.17</v>
      </c>
      <c r="Q92" s="16">
        <f t="shared" si="20"/>
        <v>45.34</v>
      </c>
      <c r="R92" s="16">
        <f t="shared" si="21"/>
        <v>74.510000000000005</v>
      </c>
    </row>
    <row r="93" spans="1:18" s="6" customFormat="1" x14ac:dyDescent="0.2">
      <c r="A93" s="24">
        <v>13.1328</v>
      </c>
      <c r="B93" s="20" t="s">
        <v>118</v>
      </c>
      <c r="C93" s="14" t="s">
        <v>119</v>
      </c>
      <c r="D93" s="16">
        <f t="shared" si="16"/>
        <v>39</v>
      </c>
      <c r="E93" s="16">
        <f t="shared" si="17"/>
        <v>34</v>
      </c>
      <c r="F93" s="16">
        <f t="shared" si="18"/>
        <v>73</v>
      </c>
      <c r="G93" s="16">
        <v>30</v>
      </c>
      <c r="H93" s="16">
        <v>28</v>
      </c>
      <c r="I93" s="16">
        <v>58</v>
      </c>
      <c r="J93" s="16">
        <v>9</v>
      </c>
      <c r="K93" s="16">
        <v>6</v>
      </c>
      <c r="L93" s="16">
        <v>15</v>
      </c>
      <c r="M93" s="16">
        <v>5.5</v>
      </c>
      <c r="N93" s="16">
        <v>4.01</v>
      </c>
      <c r="O93" s="16">
        <v>9.51</v>
      </c>
      <c r="P93" s="16">
        <f t="shared" si="19"/>
        <v>35.5</v>
      </c>
      <c r="Q93" s="16">
        <f t="shared" si="20"/>
        <v>32.01</v>
      </c>
      <c r="R93" s="16">
        <f t="shared" si="21"/>
        <v>67.510000000000005</v>
      </c>
    </row>
    <row r="94" spans="1:18" s="6" customFormat="1" x14ac:dyDescent="0.2">
      <c r="A94" s="24">
        <v>13.1303</v>
      </c>
      <c r="B94" s="20" t="s">
        <v>98</v>
      </c>
      <c r="C94" s="14" t="s">
        <v>99</v>
      </c>
      <c r="D94" s="16">
        <f t="shared" si="16"/>
        <v>9</v>
      </c>
      <c r="E94" s="16">
        <f t="shared" si="17"/>
        <v>12</v>
      </c>
      <c r="F94" s="16">
        <f t="shared" si="18"/>
        <v>21</v>
      </c>
      <c r="G94" s="16">
        <v>8</v>
      </c>
      <c r="H94" s="16">
        <v>12</v>
      </c>
      <c r="I94" s="16">
        <v>20</v>
      </c>
      <c r="J94" s="16">
        <v>1</v>
      </c>
      <c r="K94" s="16"/>
      <c r="L94" s="16">
        <v>1</v>
      </c>
      <c r="M94" s="16">
        <v>0.75</v>
      </c>
      <c r="N94" s="16"/>
      <c r="O94" s="16">
        <v>0.75</v>
      </c>
      <c r="P94" s="16">
        <f t="shared" si="19"/>
        <v>8.75</v>
      </c>
      <c r="Q94" s="16">
        <f t="shared" si="20"/>
        <v>12</v>
      </c>
      <c r="R94" s="16">
        <f t="shared" si="21"/>
        <v>20.75</v>
      </c>
    </row>
    <row r="95" spans="1:18" s="6" customFormat="1" x14ac:dyDescent="0.2">
      <c r="A95" s="24">
        <v>13.1303</v>
      </c>
      <c r="B95" s="20" t="s">
        <v>100</v>
      </c>
      <c r="C95" s="14" t="s">
        <v>101</v>
      </c>
      <c r="D95" s="16">
        <f t="shared" si="16"/>
        <v>17</v>
      </c>
      <c r="E95" s="16">
        <f t="shared" si="17"/>
        <v>19</v>
      </c>
      <c r="F95" s="16">
        <f t="shared" si="18"/>
        <v>36</v>
      </c>
      <c r="G95" s="16">
        <v>13</v>
      </c>
      <c r="H95" s="16">
        <v>18</v>
      </c>
      <c r="I95" s="16">
        <v>31</v>
      </c>
      <c r="J95" s="16">
        <v>4</v>
      </c>
      <c r="K95" s="16">
        <v>1</v>
      </c>
      <c r="L95" s="16">
        <v>5</v>
      </c>
      <c r="M95" s="16">
        <v>3.17</v>
      </c>
      <c r="N95" s="16">
        <v>0.08</v>
      </c>
      <c r="O95" s="16">
        <v>3.25</v>
      </c>
      <c r="P95" s="16">
        <f t="shared" si="19"/>
        <v>16.170000000000002</v>
      </c>
      <c r="Q95" s="16">
        <f t="shared" si="20"/>
        <v>18.079999999999998</v>
      </c>
      <c r="R95" s="16">
        <f t="shared" si="21"/>
        <v>34.25</v>
      </c>
    </row>
    <row r="96" spans="1:18" s="6" customFormat="1" x14ac:dyDescent="0.2">
      <c r="A96" s="24">
        <v>13.1205</v>
      </c>
      <c r="B96" s="20" t="s">
        <v>92</v>
      </c>
      <c r="C96" s="14" t="s">
        <v>93</v>
      </c>
      <c r="D96" s="16">
        <f t="shared" si="16"/>
        <v>39</v>
      </c>
      <c r="E96" s="16">
        <f t="shared" si="17"/>
        <v>77</v>
      </c>
      <c r="F96" s="16">
        <f t="shared" si="18"/>
        <v>116</v>
      </c>
      <c r="G96" s="16">
        <v>32</v>
      </c>
      <c r="H96" s="16">
        <v>67</v>
      </c>
      <c r="I96" s="16">
        <v>99</v>
      </c>
      <c r="J96" s="16">
        <v>7</v>
      </c>
      <c r="K96" s="16">
        <v>10</v>
      </c>
      <c r="L96" s="16">
        <v>17</v>
      </c>
      <c r="M96" s="16">
        <v>4.16</v>
      </c>
      <c r="N96" s="16">
        <v>5.1899999999999995</v>
      </c>
      <c r="O96" s="16">
        <v>9.35</v>
      </c>
      <c r="P96" s="16">
        <f t="shared" si="19"/>
        <v>36.159999999999997</v>
      </c>
      <c r="Q96" s="16">
        <f t="shared" si="20"/>
        <v>72.19</v>
      </c>
      <c r="R96" s="16">
        <f t="shared" si="21"/>
        <v>108.35</v>
      </c>
    </row>
    <row r="97" spans="1:18" s="6" customFormat="1" x14ac:dyDescent="0.2">
      <c r="A97" s="24">
        <v>13.132300000000001</v>
      </c>
      <c r="B97" s="20" t="s">
        <v>114</v>
      </c>
      <c r="C97" s="14" t="s">
        <v>115</v>
      </c>
      <c r="D97" s="16">
        <f t="shared" si="16"/>
        <v>20</v>
      </c>
      <c r="E97" s="16">
        <f t="shared" si="17"/>
        <v>50</v>
      </c>
      <c r="F97" s="16">
        <f t="shared" si="18"/>
        <v>70</v>
      </c>
      <c r="G97" s="16">
        <v>19</v>
      </c>
      <c r="H97" s="16">
        <v>39</v>
      </c>
      <c r="I97" s="16">
        <v>58</v>
      </c>
      <c r="J97" s="16">
        <v>1</v>
      </c>
      <c r="K97" s="16">
        <v>11</v>
      </c>
      <c r="L97" s="16">
        <v>12</v>
      </c>
      <c r="M97" s="16">
        <v>0.33</v>
      </c>
      <c r="N97" s="16">
        <v>7.25</v>
      </c>
      <c r="O97" s="16">
        <v>7.58</v>
      </c>
      <c r="P97" s="16">
        <f t="shared" si="19"/>
        <v>19.329999999999998</v>
      </c>
      <c r="Q97" s="16">
        <f t="shared" si="20"/>
        <v>46.25</v>
      </c>
      <c r="R97" s="16">
        <f t="shared" si="21"/>
        <v>65.58</v>
      </c>
    </row>
    <row r="98" spans="1:18" s="6" customFormat="1" x14ac:dyDescent="0.2">
      <c r="A98" s="24">
        <v>13.1318</v>
      </c>
      <c r="B98" s="20" t="s">
        <v>110</v>
      </c>
      <c r="C98" s="14" t="s">
        <v>111</v>
      </c>
      <c r="D98" s="16">
        <f t="shared" si="16"/>
        <v>3</v>
      </c>
      <c r="E98" s="16">
        <f t="shared" si="17"/>
        <v>15</v>
      </c>
      <c r="F98" s="16">
        <f t="shared" si="18"/>
        <v>18</v>
      </c>
      <c r="G98" s="16">
        <v>3</v>
      </c>
      <c r="H98" s="16">
        <v>13</v>
      </c>
      <c r="I98" s="16">
        <v>16</v>
      </c>
      <c r="J98" s="16"/>
      <c r="K98" s="16">
        <v>2</v>
      </c>
      <c r="L98" s="16">
        <v>2</v>
      </c>
      <c r="M98" s="16"/>
      <c r="N98" s="16">
        <v>1.25</v>
      </c>
      <c r="O98" s="16">
        <v>1.25</v>
      </c>
      <c r="P98" s="16">
        <f t="shared" si="19"/>
        <v>3</v>
      </c>
      <c r="Q98" s="16">
        <f t="shared" si="20"/>
        <v>14.25</v>
      </c>
      <c r="R98" s="16">
        <f t="shared" si="21"/>
        <v>17.25</v>
      </c>
    </row>
    <row r="99" spans="1:18" s="6" customFormat="1" x14ac:dyDescent="0.2">
      <c r="A99" s="24">
        <v>13.132199999999999</v>
      </c>
      <c r="B99" s="20" t="s">
        <v>112</v>
      </c>
      <c r="C99" s="14" t="s">
        <v>113</v>
      </c>
      <c r="D99" s="16">
        <f t="shared" si="16"/>
        <v>19</v>
      </c>
      <c r="E99" s="16">
        <f t="shared" si="17"/>
        <v>51</v>
      </c>
      <c r="F99" s="16">
        <f t="shared" si="18"/>
        <v>70</v>
      </c>
      <c r="G99" s="16">
        <v>15</v>
      </c>
      <c r="H99" s="16">
        <v>40</v>
      </c>
      <c r="I99" s="16">
        <v>55</v>
      </c>
      <c r="J99" s="16">
        <v>4</v>
      </c>
      <c r="K99" s="16">
        <v>11</v>
      </c>
      <c r="L99" s="16">
        <v>15</v>
      </c>
      <c r="M99" s="16">
        <v>3.33</v>
      </c>
      <c r="N99" s="16">
        <v>5.41</v>
      </c>
      <c r="O99" s="16">
        <v>8.74</v>
      </c>
      <c r="P99" s="16">
        <f t="shared" si="19"/>
        <v>18.329999999999998</v>
      </c>
      <c r="Q99" s="16">
        <f t="shared" si="20"/>
        <v>45.41</v>
      </c>
      <c r="R99" s="16">
        <f t="shared" si="21"/>
        <v>63.74</v>
      </c>
    </row>
    <row r="100" spans="1:18" s="6" customFormat="1" x14ac:dyDescent="0.2">
      <c r="A100" s="24">
        <v>13.132899999999999</v>
      </c>
      <c r="B100" s="20" t="s">
        <v>120</v>
      </c>
      <c r="C100" s="14" t="s">
        <v>121</v>
      </c>
      <c r="D100" s="16">
        <f t="shared" si="16"/>
        <v>23</v>
      </c>
      <c r="E100" s="16">
        <f t="shared" si="17"/>
        <v>31</v>
      </c>
      <c r="F100" s="16">
        <f t="shared" si="18"/>
        <v>54</v>
      </c>
      <c r="G100" s="16">
        <v>22</v>
      </c>
      <c r="H100" s="16">
        <v>29</v>
      </c>
      <c r="I100" s="16">
        <v>51</v>
      </c>
      <c r="J100" s="16">
        <v>1</v>
      </c>
      <c r="K100" s="16">
        <v>2</v>
      </c>
      <c r="L100" s="16">
        <v>3</v>
      </c>
      <c r="M100" s="16">
        <v>0.42</v>
      </c>
      <c r="N100" s="16">
        <v>1.59</v>
      </c>
      <c r="O100" s="16">
        <v>2.0100000000000002</v>
      </c>
      <c r="P100" s="16">
        <f t="shared" si="19"/>
        <v>22.42</v>
      </c>
      <c r="Q100" s="16">
        <f t="shared" si="20"/>
        <v>30.59</v>
      </c>
      <c r="R100" s="16">
        <f t="shared" si="21"/>
        <v>53.01</v>
      </c>
    </row>
    <row r="101" spans="1:18" s="6" customFormat="1" x14ac:dyDescent="0.2">
      <c r="A101" s="24">
        <v>13.1311</v>
      </c>
      <c r="B101" s="20" t="s">
        <v>102</v>
      </c>
      <c r="C101" s="14" t="s">
        <v>103</v>
      </c>
      <c r="D101" s="16">
        <f t="shared" si="16"/>
        <v>35</v>
      </c>
      <c r="E101" s="16">
        <f t="shared" si="17"/>
        <v>46</v>
      </c>
      <c r="F101" s="16">
        <f t="shared" si="18"/>
        <v>81</v>
      </c>
      <c r="G101" s="16">
        <v>27</v>
      </c>
      <c r="H101" s="16">
        <v>43</v>
      </c>
      <c r="I101" s="16">
        <v>70</v>
      </c>
      <c r="J101" s="16">
        <v>8</v>
      </c>
      <c r="K101" s="16">
        <v>3</v>
      </c>
      <c r="L101" s="16">
        <v>11</v>
      </c>
      <c r="M101" s="16">
        <v>5.33</v>
      </c>
      <c r="N101" s="16">
        <v>2.34</v>
      </c>
      <c r="O101" s="16">
        <v>7.67</v>
      </c>
      <c r="P101" s="16">
        <f t="shared" si="19"/>
        <v>32.33</v>
      </c>
      <c r="Q101" s="16">
        <f t="shared" si="20"/>
        <v>45.34</v>
      </c>
      <c r="R101" s="16">
        <f t="shared" si="21"/>
        <v>77.67</v>
      </c>
    </row>
    <row r="102" spans="1:18" s="6" customFormat="1" x14ac:dyDescent="0.2">
      <c r="A102" s="24">
        <v>13.132999999999999</v>
      </c>
      <c r="B102" s="20" t="s">
        <v>122</v>
      </c>
      <c r="C102" s="14" t="s">
        <v>123</v>
      </c>
      <c r="D102" s="16">
        <f t="shared" si="16"/>
        <v>23</v>
      </c>
      <c r="E102" s="16">
        <f t="shared" si="17"/>
        <v>55</v>
      </c>
      <c r="F102" s="16">
        <f t="shared" si="18"/>
        <v>78</v>
      </c>
      <c r="G102" s="16">
        <v>19</v>
      </c>
      <c r="H102" s="16">
        <v>45</v>
      </c>
      <c r="I102" s="16">
        <v>64</v>
      </c>
      <c r="J102" s="16">
        <v>4</v>
      </c>
      <c r="K102" s="16">
        <v>10</v>
      </c>
      <c r="L102" s="16">
        <v>14</v>
      </c>
      <c r="M102" s="16">
        <v>2.93</v>
      </c>
      <c r="N102" s="16">
        <v>6.18</v>
      </c>
      <c r="O102" s="16">
        <v>9.1100000000000012</v>
      </c>
      <c r="P102" s="16">
        <f t="shared" si="19"/>
        <v>21.93</v>
      </c>
      <c r="Q102" s="16">
        <f t="shared" si="20"/>
        <v>51.18</v>
      </c>
      <c r="R102" s="16">
        <f t="shared" si="21"/>
        <v>73.11</v>
      </c>
    </row>
    <row r="103" spans="1:18" s="6" customFormat="1" x14ac:dyDescent="0.2">
      <c r="A103" s="24">
        <v>13.131399999999999</v>
      </c>
      <c r="B103" s="20" t="s">
        <v>106</v>
      </c>
      <c r="C103" s="14" t="s">
        <v>107</v>
      </c>
      <c r="D103" s="16">
        <f t="shared" si="16"/>
        <v>107</v>
      </c>
      <c r="E103" s="16">
        <f t="shared" si="17"/>
        <v>65</v>
      </c>
      <c r="F103" s="16">
        <f t="shared" si="18"/>
        <v>172</v>
      </c>
      <c r="G103" s="16">
        <v>98</v>
      </c>
      <c r="H103" s="16">
        <v>62</v>
      </c>
      <c r="I103" s="16">
        <v>160</v>
      </c>
      <c r="J103" s="16">
        <v>9</v>
      </c>
      <c r="K103" s="16">
        <v>3</v>
      </c>
      <c r="L103" s="16">
        <v>12</v>
      </c>
      <c r="M103" s="16">
        <v>5.83</v>
      </c>
      <c r="N103" s="16">
        <v>1.5899999999999999</v>
      </c>
      <c r="O103" s="16">
        <v>7.42</v>
      </c>
      <c r="P103" s="16">
        <f t="shared" si="19"/>
        <v>103.83</v>
      </c>
      <c r="Q103" s="16">
        <f t="shared" si="20"/>
        <v>63.59</v>
      </c>
      <c r="R103" s="16">
        <f t="shared" si="21"/>
        <v>167.42</v>
      </c>
    </row>
    <row r="104" spans="1:18" s="6" customFormat="1" x14ac:dyDescent="0.2">
      <c r="A104" s="23" t="s">
        <v>283</v>
      </c>
      <c r="B104" s="19"/>
      <c r="C104" s="19"/>
      <c r="D104" s="17">
        <f t="shared" si="16"/>
        <v>7</v>
      </c>
      <c r="E104" s="17">
        <f t="shared" si="17"/>
        <v>93</v>
      </c>
      <c r="F104" s="17">
        <f t="shared" si="18"/>
        <v>100</v>
      </c>
      <c r="G104" s="17">
        <v>5</v>
      </c>
      <c r="H104" s="17">
        <v>79</v>
      </c>
      <c r="I104" s="17">
        <v>84</v>
      </c>
      <c r="J104" s="17">
        <v>2</v>
      </c>
      <c r="K104" s="17">
        <v>14</v>
      </c>
      <c r="L104" s="17">
        <v>16</v>
      </c>
      <c r="M104" s="17">
        <v>1.17</v>
      </c>
      <c r="N104" s="17">
        <v>8.75</v>
      </c>
      <c r="O104" s="17">
        <v>9.92</v>
      </c>
      <c r="P104" s="17">
        <f t="shared" si="19"/>
        <v>6.17</v>
      </c>
      <c r="Q104" s="17">
        <f t="shared" si="20"/>
        <v>87.75</v>
      </c>
      <c r="R104" s="17">
        <f t="shared" si="21"/>
        <v>93.92</v>
      </c>
    </row>
    <row r="105" spans="1:18" s="6" customFormat="1" x14ac:dyDescent="0.2">
      <c r="A105" s="24">
        <v>13.121</v>
      </c>
      <c r="B105" s="20" t="s">
        <v>94</v>
      </c>
      <c r="C105" s="14" t="s">
        <v>95</v>
      </c>
      <c r="D105" s="16">
        <f t="shared" si="16"/>
        <v>1</v>
      </c>
      <c r="E105" s="16">
        <f t="shared" si="17"/>
        <v>43</v>
      </c>
      <c r="F105" s="16">
        <f t="shared" si="18"/>
        <v>44</v>
      </c>
      <c r="G105" s="16"/>
      <c r="H105" s="16">
        <v>39</v>
      </c>
      <c r="I105" s="16">
        <v>39</v>
      </c>
      <c r="J105" s="16">
        <v>1</v>
      </c>
      <c r="K105" s="16">
        <v>4</v>
      </c>
      <c r="L105" s="16">
        <v>5</v>
      </c>
      <c r="M105" s="16">
        <v>0.42</v>
      </c>
      <c r="N105" s="16">
        <v>2.75</v>
      </c>
      <c r="O105" s="16">
        <v>3.17</v>
      </c>
      <c r="P105" s="16">
        <f t="shared" si="19"/>
        <v>0.42</v>
      </c>
      <c r="Q105" s="16">
        <f t="shared" si="20"/>
        <v>41.75</v>
      </c>
      <c r="R105" s="16">
        <f t="shared" si="21"/>
        <v>42.17</v>
      </c>
    </row>
    <row r="106" spans="1:18" s="6" customFormat="1" x14ac:dyDescent="0.2">
      <c r="A106" s="24">
        <v>19.010100000000001</v>
      </c>
      <c r="B106" s="20" t="s">
        <v>128</v>
      </c>
      <c r="C106" s="14" t="s">
        <v>129</v>
      </c>
      <c r="D106" s="16">
        <f t="shared" si="16"/>
        <v>2</v>
      </c>
      <c r="E106" s="16">
        <f t="shared" si="17"/>
        <v>16</v>
      </c>
      <c r="F106" s="16">
        <f t="shared" si="18"/>
        <v>18</v>
      </c>
      <c r="G106" s="16">
        <v>1</v>
      </c>
      <c r="H106" s="16">
        <v>14</v>
      </c>
      <c r="I106" s="16">
        <v>15</v>
      </c>
      <c r="J106" s="16">
        <v>1</v>
      </c>
      <c r="K106" s="16">
        <v>2</v>
      </c>
      <c r="L106" s="16">
        <v>3</v>
      </c>
      <c r="M106" s="16">
        <v>0.75</v>
      </c>
      <c r="N106" s="16">
        <v>0.5</v>
      </c>
      <c r="O106" s="16">
        <v>1.25</v>
      </c>
      <c r="P106" s="16">
        <f t="shared" si="19"/>
        <v>1.75</v>
      </c>
      <c r="Q106" s="16">
        <f t="shared" si="20"/>
        <v>14.5</v>
      </c>
      <c r="R106" s="16">
        <f t="shared" si="21"/>
        <v>16.25</v>
      </c>
    </row>
    <row r="107" spans="1:18" s="6" customFormat="1" x14ac:dyDescent="0.2">
      <c r="A107" s="24">
        <v>19.070699999999999</v>
      </c>
      <c r="B107" s="20" t="s">
        <v>132</v>
      </c>
      <c r="C107" s="14" t="s">
        <v>133</v>
      </c>
      <c r="D107" s="16">
        <f t="shared" si="16"/>
        <v>3</v>
      </c>
      <c r="E107" s="16">
        <f t="shared" si="17"/>
        <v>24</v>
      </c>
      <c r="F107" s="16">
        <f t="shared" si="18"/>
        <v>27</v>
      </c>
      <c r="G107" s="16">
        <v>3</v>
      </c>
      <c r="H107" s="16">
        <v>21</v>
      </c>
      <c r="I107" s="16">
        <v>24</v>
      </c>
      <c r="J107" s="16"/>
      <c r="K107" s="16">
        <v>3</v>
      </c>
      <c r="L107" s="16">
        <v>3</v>
      </c>
      <c r="M107" s="16"/>
      <c r="N107" s="16">
        <v>2.17</v>
      </c>
      <c r="O107" s="16">
        <v>2.17</v>
      </c>
      <c r="P107" s="16">
        <f t="shared" si="19"/>
        <v>3</v>
      </c>
      <c r="Q107" s="16">
        <f t="shared" si="20"/>
        <v>23.17</v>
      </c>
      <c r="R107" s="16">
        <f t="shared" si="21"/>
        <v>26.17</v>
      </c>
    </row>
    <row r="108" spans="1:18" s="6" customFormat="1" x14ac:dyDescent="0.2">
      <c r="A108" s="24">
        <v>19.070799999999998</v>
      </c>
      <c r="B108" s="20" t="s">
        <v>134</v>
      </c>
      <c r="C108" s="14" t="s">
        <v>95</v>
      </c>
      <c r="D108" s="16">
        <f t="shared" si="16"/>
        <v>1</v>
      </c>
      <c r="E108" s="16">
        <f t="shared" si="17"/>
        <v>10</v>
      </c>
      <c r="F108" s="16">
        <f t="shared" si="18"/>
        <v>11</v>
      </c>
      <c r="G108" s="16">
        <v>1</v>
      </c>
      <c r="H108" s="16">
        <v>5</v>
      </c>
      <c r="I108" s="16">
        <v>6</v>
      </c>
      <c r="J108" s="16"/>
      <c r="K108" s="16">
        <v>5</v>
      </c>
      <c r="L108" s="16">
        <v>5</v>
      </c>
      <c r="M108" s="16"/>
      <c r="N108" s="16">
        <v>3.33</v>
      </c>
      <c r="O108" s="16">
        <v>3.33</v>
      </c>
      <c r="P108" s="16">
        <f t="shared" si="19"/>
        <v>1</v>
      </c>
      <c r="Q108" s="16">
        <f t="shared" si="20"/>
        <v>8.33</v>
      </c>
      <c r="R108" s="16">
        <f t="shared" si="21"/>
        <v>9.33</v>
      </c>
    </row>
    <row r="109" spans="1:18" s="6" customFormat="1" x14ac:dyDescent="0.2">
      <c r="A109" s="12" t="s">
        <v>299</v>
      </c>
      <c r="B109" s="10"/>
      <c r="C109" s="10"/>
      <c r="D109" s="11">
        <f t="shared" si="16"/>
        <v>255</v>
      </c>
      <c r="E109" s="11">
        <f t="shared" si="17"/>
        <v>225</v>
      </c>
      <c r="F109" s="11">
        <f t="shared" si="18"/>
        <v>480</v>
      </c>
      <c r="G109" s="11">
        <v>208</v>
      </c>
      <c r="H109" s="11">
        <v>196</v>
      </c>
      <c r="I109" s="11">
        <v>404</v>
      </c>
      <c r="J109" s="11">
        <v>47</v>
      </c>
      <c r="K109" s="11">
        <v>29</v>
      </c>
      <c r="L109" s="11">
        <v>76</v>
      </c>
      <c r="M109" s="11">
        <v>28.110000000000007</v>
      </c>
      <c r="N109" s="11">
        <v>14.52</v>
      </c>
      <c r="O109" s="11">
        <v>42.63000000000001</v>
      </c>
      <c r="P109" s="11">
        <f t="shared" si="19"/>
        <v>236.11</v>
      </c>
      <c r="Q109" s="11">
        <f t="shared" si="20"/>
        <v>210.52</v>
      </c>
      <c r="R109" s="11">
        <f t="shared" si="21"/>
        <v>446.63</v>
      </c>
    </row>
    <row r="110" spans="1:18" s="6" customFormat="1" x14ac:dyDescent="0.2">
      <c r="A110" s="18" t="s">
        <v>290</v>
      </c>
      <c r="B110" s="19"/>
      <c r="C110" s="19"/>
      <c r="D110" s="17">
        <f t="shared" si="16"/>
        <v>255</v>
      </c>
      <c r="E110" s="17">
        <f t="shared" si="17"/>
        <v>225</v>
      </c>
      <c r="F110" s="17">
        <f t="shared" si="18"/>
        <v>480</v>
      </c>
      <c r="G110" s="17">
        <v>208</v>
      </c>
      <c r="H110" s="17">
        <v>196</v>
      </c>
      <c r="I110" s="17">
        <v>404</v>
      </c>
      <c r="J110" s="17">
        <v>47</v>
      </c>
      <c r="K110" s="17">
        <v>29</v>
      </c>
      <c r="L110" s="17">
        <v>76</v>
      </c>
      <c r="M110" s="17">
        <v>28.110000000000007</v>
      </c>
      <c r="N110" s="17">
        <v>14.52</v>
      </c>
      <c r="O110" s="17">
        <v>42.63000000000001</v>
      </c>
      <c r="P110" s="17">
        <f t="shared" si="19"/>
        <v>236.11</v>
      </c>
      <c r="Q110" s="17">
        <f t="shared" si="20"/>
        <v>210.52</v>
      </c>
      <c r="R110" s="17">
        <f t="shared" si="21"/>
        <v>446.63</v>
      </c>
    </row>
    <row r="111" spans="1:18" s="6" customFormat="1" x14ac:dyDescent="0.2">
      <c r="A111" s="13">
        <v>5</v>
      </c>
      <c r="B111" s="15"/>
      <c r="C111" s="15"/>
      <c r="D111" s="16">
        <f t="shared" si="16"/>
        <v>255</v>
      </c>
      <c r="E111" s="16">
        <f t="shared" si="17"/>
        <v>225</v>
      </c>
      <c r="F111" s="16">
        <f t="shared" si="18"/>
        <v>480</v>
      </c>
      <c r="G111" s="16">
        <v>208</v>
      </c>
      <c r="H111" s="16">
        <v>196</v>
      </c>
      <c r="I111" s="16">
        <v>404</v>
      </c>
      <c r="J111" s="16">
        <v>47</v>
      </c>
      <c r="K111" s="16">
        <v>29</v>
      </c>
      <c r="L111" s="16">
        <v>76</v>
      </c>
      <c r="M111" s="16">
        <v>28.110000000000007</v>
      </c>
      <c r="N111" s="16">
        <v>14.52</v>
      </c>
      <c r="O111" s="16">
        <v>42.63000000000001</v>
      </c>
      <c r="P111" s="16">
        <f t="shared" si="19"/>
        <v>236.11</v>
      </c>
      <c r="Q111" s="16">
        <f t="shared" si="20"/>
        <v>210.52</v>
      </c>
      <c r="R111" s="16">
        <f t="shared" si="21"/>
        <v>446.63</v>
      </c>
    </row>
    <row r="112" spans="1:18" s="6" customFormat="1" x14ac:dyDescent="0.2">
      <c r="A112" s="23" t="s">
        <v>3</v>
      </c>
      <c r="B112" s="19"/>
      <c r="C112" s="19"/>
      <c r="D112" s="17">
        <f t="shared" ref="D112:D168" si="22">G112+J112</f>
        <v>114</v>
      </c>
      <c r="E112" s="17">
        <f t="shared" ref="E112:E168" si="23">H112+K112</f>
        <v>148</v>
      </c>
      <c r="F112" s="17">
        <f t="shared" ref="F112:F168" si="24">I112+L112</f>
        <v>262</v>
      </c>
      <c r="G112" s="17">
        <v>99</v>
      </c>
      <c r="H112" s="17">
        <v>136</v>
      </c>
      <c r="I112" s="17">
        <v>235</v>
      </c>
      <c r="J112" s="17">
        <v>15</v>
      </c>
      <c r="K112" s="17">
        <v>12</v>
      </c>
      <c r="L112" s="17">
        <v>27</v>
      </c>
      <c r="M112" s="17">
        <v>10.09</v>
      </c>
      <c r="N112" s="17">
        <v>7.93</v>
      </c>
      <c r="O112" s="17">
        <v>18.020000000000003</v>
      </c>
      <c r="P112" s="17">
        <f t="shared" ref="P112:P168" si="25">G112+M112</f>
        <v>109.09</v>
      </c>
      <c r="Q112" s="17">
        <f t="shared" ref="Q112:Q168" si="26">H112+N112</f>
        <v>143.93</v>
      </c>
      <c r="R112" s="17">
        <f t="shared" ref="R112:R168" si="27">I112+O112</f>
        <v>253.02</v>
      </c>
    </row>
    <row r="113" spans="1:18" s="6" customFormat="1" x14ac:dyDescent="0.2">
      <c r="A113" s="24">
        <v>24.010200000000001</v>
      </c>
      <c r="B113" s="20" t="s">
        <v>163</v>
      </c>
      <c r="C113" s="14" t="s">
        <v>164</v>
      </c>
      <c r="D113" s="16">
        <f t="shared" si="22"/>
        <v>114</v>
      </c>
      <c r="E113" s="16">
        <f t="shared" si="23"/>
        <v>148</v>
      </c>
      <c r="F113" s="16">
        <f t="shared" si="24"/>
        <v>262</v>
      </c>
      <c r="G113" s="16">
        <v>99</v>
      </c>
      <c r="H113" s="16">
        <v>136</v>
      </c>
      <c r="I113" s="16">
        <v>235</v>
      </c>
      <c r="J113" s="16">
        <v>15</v>
      </c>
      <c r="K113" s="16">
        <v>12</v>
      </c>
      <c r="L113" s="16">
        <v>27</v>
      </c>
      <c r="M113" s="16">
        <v>10.09</v>
      </c>
      <c r="N113" s="16">
        <v>7.93</v>
      </c>
      <c r="O113" s="16">
        <v>18.020000000000003</v>
      </c>
      <c r="P113" s="16">
        <f t="shared" si="25"/>
        <v>109.09</v>
      </c>
      <c r="Q113" s="16">
        <f t="shared" si="26"/>
        <v>143.93</v>
      </c>
      <c r="R113" s="16">
        <f t="shared" si="27"/>
        <v>253.02</v>
      </c>
    </row>
    <row r="114" spans="1:18" s="6" customFormat="1" x14ac:dyDescent="0.2">
      <c r="A114" s="23" t="s">
        <v>302</v>
      </c>
      <c r="B114" s="19"/>
      <c r="C114" s="19"/>
      <c r="D114" s="17">
        <f t="shared" si="22"/>
        <v>32</v>
      </c>
      <c r="E114" s="17">
        <f t="shared" si="23"/>
        <v>42</v>
      </c>
      <c r="F114" s="17">
        <f t="shared" si="24"/>
        <v>74</v>
      </c>
      <c r="G114" s="17">
        <v>28</v>
      </c>
      <c r="H114" s="17">
        <v>40</v>
      </c>
      <c r="I114" s="17">
        <v>68</v>
      </c>
      <c r="J114" s="17">
        <v>4</v>
      </c>
      <c r="K114" s="17">
        <v>2</v>
      </c>
      <c r="L114" s="17">
        <v>6</v>
      </c>
      <c r="M114" s="17">
        <v>2.59</v>
      </c>
      <c r="N114" s="17">
        <v>1.67</v>
      </c>
      <c r="O114" s="17">
        <v>4.26</v>
      </c>
      <c r="P114" s="17">
        <f t="shared" si="25"/>
        <v>30.59</v>
      </c>
      <c r="Q114" s="17">
        <f t="shared" si="26"/>
        <v>41.67</v>
      </c>
      <c r="R114" s="17">
        <f t="shared" si="27"/>
        <v>72.260000000000005</v>
      </c>
    </row>
    <row r="115" spans="1:18" s="6" customFormat="1" x14ac:dyDescent="0.2">
      <c r="A115" s="24">
        <v>45</v>
      </c>
      <c r="B115" s="20" t="s">
        <v>165</v>
      </c>
      <c r="C115" s="14" t="s">
        <v>166</v>
      </c>
      <c r="D115" s="16">
        <f t="shared" si="22"/>
        <v>4</v>
      </c>
      <c r="E115" s="16">
        <f t="shared" si="23"/>
        <v>5</v>
      </c>
      <c r="F115" s="16">
        <f t="shared" si="24"/>
        <v>9</v>
      </c>
      <c r="G115" s="16">
        <v>4</v>
      </c>
      <c r="H115" s="16">
        <v>5</v>
      </c>
      <c r="I115" s="16">
        <v>9</v>
      </c>
      <c r="J115" s="16"/>
      <c r="K115" s="16"/>
      <c r="L115" s="16"/>
      <c r="M115" s="16"/>
      <c r="N115" s="16"/>
      <c r="O115" s="16"/>
      <c r="P115" s="16">
        <f t="shared" si="25"/>
        <v>4</v>
      </c>
      <c r="Q115" s="16">
        <f t="shared" si="26"/>
        <v>5</v>
      </c>
      <c r="R115" s="16">
        <f t="shared" si="27"/>
        <v>9</v>
      </c>
    </row>
    <row r="116" spans="1:18" s="6" customFormat="1" x14ac:dyDescent="0.2">
      <c r="A116" s="24">
        <v>13</v>
      </c>
      <c r="B116" s="20" t="s">
        <v>159</v>
      </c>
      <c r="C116" s="14" t="s">
        <v>160</v>
      </c>
      <c r="D116" s="16">
        <f t="shared" si="22"/>
        <v>13</v>
      </c>
      <c r="E116" s="16">
        <f t="shared" si="23"/>
        <v>12</v>
      </c>
      <c r="F116" s="16">
        <f t="shared" si="24"/>
        <v>25</v>
      </c>
      <c r="G116" s="16">
        <v>12</v>
      </c>
      <c r="H116" s="16">
        <v>11</v>
      </c>
      <c r="I116" s="16">
        <v>23</v>
      </c>
      <c r="J116" s="16">
        <v>1</v>
      </c>
      <c r="K116" s="16">
        <v>1</v>
      </c>
      <c r="L116" s="16">
        <v>2</v>
      </c>
      <c r="M116" s="16">
        <v>0.67</v>
      </c>
      <c r="N116" s="16">
        <v>0.92</v>
      </c>
      <c r="O116" s="16">
        <v>1.59</v>
      </c>
      <c r="P116" s="16">
        <f t="shared" si="25"/>
        <v>12.67</v>
      </c>
      <c r="Q116" s="16">
        <f t="shared" si="26"/>
        <v>11.92</v>
      </c>
      <c r="R116" s="16">
        <f t="shared" si="27"/>
        <v>24.59</v>
      </c>
    </row>
    <row r="117" spans="1:18" s="6" customFormat="1" x14ac:dyDescent="0.2">
      <c r="A117" s="24">
        <v>52</v>
      </c>
      <c r="B117" s="20" t="s">
        <v>167</v>
      </c>
      <c r="C117" s="14" t="s">
        <v>168</v>
      </c>
      <c r="D117" s="16">
        <f t="shared" si="22"/>
        <v>1</v>
      </c>
      <c r="E117" s="16">
        <f t="shared" si="23"/>
        <v>1</v>
      </c>
      <c r="F117" s="16">
        <f t="shared" si="24"/>
        <v>2</v>
      </c>
      <c r="G117" s="16">
        <v>1</v>
      </c>
      <c r="H117" s="16">
        <v>1</v>
      </c>
      <c r="I117" s="16">
        <v>2</v>
      </c>
      <c r="J117" s="16"/>
      <c r="K117" s="16"/>
      <c r="L117" s="16"/>
      <c r="M117" s="16"/>
      <c r="N117" s="16"/>
      <c r="O117" s="16"/>
      <c r="P117" s="16">
        <f t="shared" si="25"/>
        <v>1</v>
      </c>
      <c r="Q117" s="16">
        <f t="shared" si="26"/>
        <v>1</v>
      </c>
      <c r="R117" s="16">
        <f t="shared" si="27"/>
        <v>2</v>
      </c>
    </row>
    <row r="118" spans="1:18" s="6" customFormat="1" x14ac:dyDescent="0.2">
      <c r="A118" s="24">
        <v>16</v>
      </c>
      <c r="B118" s="20" t="s">
        <v>161</v>
      </c>
      <c r="C118" s="14" t="s">
        <v>162</v>
      </c>
      <c r="D118" s="16">
        <f t="shared" si="22"/>
        <v>10</v>
      </c>
      <c r="E118" s="16">
        <f t="shared" si="23"/>
        <v>24</v>
      </c>
      <c r="F118" s="16">
        <f t="shared" si="24"/>
        <v>34</v>
      </c>
      <c r="G118" s="16">
        <v>7</v>
      </c>
      <c r="H118" s="16">
        <v>23</v>
      </c>
      <c r="I118" s="16">
        <v>30</v>
      </c>
      <c r="J118" s="16">
        <v>3</v>
      </c>
      <c r="K118" s="16">
        <v>1</v>
      </c>
      <c r="L118" s="16">
        <v>4</v>
      </c>
      <c r="M118" s="16">
        <v>1.92</v>
      </c>
      <c r="N118" s="16">
        <v>0.75</v>
      </c>
      <c r="O118" s="16">
        <v>2.67</v>
      </c>
      <c r="P118" s="16">
        <f t="shared" si="25"/>
        <v>8.92</v>
      </c>
      <c r="Q118" s="16">
        <f t="shared" si="26"/>
        <v>23.75</v>
      </c>
      <c r="R118" s="16">
        <f t="shared" si="27"/>
        <v>32.67</v>
      </c>
    </row>
    <row r="119" spans="1:18" s="6" customFormat="1" x14ac:dyDescent="0.2">
      <c r="A119" s="24">
        <v>24</v>
      </c>
      <c r="B119" s="20" t="s">
        <v>256</v>
      </c>
      <c r="C119" s="14" t="s">
        <v>257</v>
      </c>
      <c r="D119" s="16">
        <f t="shared" si="22"/>
        <v>4</v>
      </c>
      <c r="E119" s="16">
        <f t="shared" si="23"/>
        <v>0</v>
      </c>
      <c r="F119" s="16">
        <f t="shared" si="24"/>
        <v>4</v>
      </c>
      <c r="G119" s="16">
        <v>4</v>
      </c>
      <c r="H119" s="16"/>
      <c r="I119" s="16">
        <v>4</v>
      </c>
      <c r="J119" s="16"/>
      <c r="K119" s="16"/>
      <c r="L119" s="16"/>
      <c r="M119" s="16"/>
      <c r="N119" s="16"/>
      <c r="O119" s="16"/>
      <c r="P119" s="16">
        <f t="shared" si="25"/>
        <v>4</v>
      </c>
      <c r="Q119" s="16">
        <f t="shared" si="26"/>
        <v>0</v>
      </c>
      <c r="R119" s="16">
        <f t="shared" si="27"/>
        <v>4</v>
      </c>
    </row>
    <row r="120" spans="1:18" s="6" customFormat="1" x14ac:dyDescent="0.2">
      <c r="A120" s="23" t="s">
        <v>303</v>
      </c>
      <c r="B120" s="19"/>
      <c r="C120" s="19"/>
      <c r="D120" s="17">
        <f t="shared" si="22"/>
        <v>6</v>
      </c>
      <c r="E120" s="17">
        <f t="shared" si="23"/>
        <v>9</v>
      </c>
      <c r="F120" s="17">
        <f t="shared" si="24"/>
        <v>15</v>
      </c>
      <c r="G120" s="17"/>
      <c r="H120" s="17">
        <v>1</v>
      </c>
      <c r="I120" s="17">
        <v>1</v>
      </c>
      <c r="J120" s="17">
        <v>6</v>
      </c>
      <c r="K120" s="17">
        <v>8</v>
      </c>
      <c r="L120" s="17">
        <v>14</v>
      </c>
      <c r="M120" s="17">
        <v>0</v>
      </c>
      <c r="N120" s="17">
        <v>0.25</v>
      </c>
      <c r="O120" s="17">
        <v>0.25</v>
      </c>
      <c r="P120" s="17">
        <f t="shared" si="25"/>
        <v>0</v>
      </c>
      <c r="Q120" s="17">
        <f t="shared" si="26"/>
        <v>1.25</v>
      </c>
      <c r="R120" s="17">
        <f t="shared" si="27"/>
        <v>1.25</v>
      </c>
    </row>
    <row r="121" spans="1:18" s="6" customFormat="1" x14ac:dyDescent="0.2">
      <c r="A121" s="24" t="s">
        <v>153</v>
      </c>
      <c r="B121" s="20" t="s">
        <v>153</v>
      </c>
      <c r="C121" s="14" t="s">
        <v>154</v>
      </c>
      <c r="D121" s="16">
        <f t="shared" si="22"/>
        <v>6</v>
      </c>
      <c r="E121" s="16">
        <f t="shared" si="23"/>
        <v>8</v>
      </c>
      <c r="F121" s="16">
        <f t="shared" si="24"/>
        <v>14</v>
      </c>
      <c r="G121" s="16"/>
      <c r="H121" s="16"/>
      <c r="I121" s="16"/>
      <c r="J121" s="16">
        <v>6</v>
      </c>
      <c r="K121" s="16">
        <v>8</v>
      </c>
      <c r="L121" s="16">
        <v>14</v>
      </c>
      <c r="M121" s="16">
        <v>0</v>
      </c>
      <c r="N121" s="16">
        <v>0.25</v>
      </c>
      <c r="O121" s="16">
        <v>0.25</v>
      </c>
      <c r="P121" s="16">
        <f t="shared" si="25"/>
        <v>0</v>
      </c>
      <c r="Q121" s="16">
        <f t="shared" si="26"/>
        <v>0.25</v>
      </c>
      <c r="R121" s="16">
        <f t="shared" si="27"/>
        <v>0.25</v>
      </c>
    </row>
    <row r="122" spans="1:18" s="6" customFormat="1" x14ac:dyDescent="0.2">
      <c r="A122" s="24" t="s">
        <v>135</v>
      </c>
      <c r="B122" s="20" t="s">
        <v>136</v>
      </c>
      <c r="C122" s="14" t="s">
        <v>137</v>
      </c>
      <c r="D122" s="16">
        <f t="shared" si="22"/>
        <v>0</v>
      </c>
      <c r="E122" s="16">
        <f t="shared" si="23"/>
        <v>1</v>
      </c>
      <c r="F122" s="16">
        <f t="shared" si="24"/>
        <v>1</v>
      </c>
      <c r="G122" s="16"/>
      <c r="H122" s="16">
        <v>1</v>
      </c>
      <c r="I122" s="16">
        <v>1</v>
      </c>
      <c r="J122" s="16"/>
      <c r="K122" s="16"/>
      <c r="L122" s="16"/>
      <c r="M122" s="16"/>
      <c r="N122" s="16"/>
      <c r="O122" s="16"/>
      <c r="P122" s="16">
        <f t="shared" si="25"/>
        <v>0</v>
      </c>
      <c r="Q122" s="16">
        <f t="shared" si="26"/>
        <v>1</v>
      </c>
      <c r="R122" s="16">
        <f t="shared" si="27"/>
        <v>1</v>
      </c>
    </row>
    <row r="123" spans="1:18" s="6" customFormat="1" x14ac:dyDescent="0.2">
      <c r="A123" s="23" t="s">
        <v>310</v>
      </c>
      <c r="B123" s="19"/>
      <c r="C123" s="19"/>
      <c r="D123" s="17">
        <f t="shared" si="22"/>
        <v>41</v>
      </c>
      <c r="E123" s="17">
        <f t="shared" si="23"/>
        <v>21</v>
      </c>
      <c r="F123" s="17">
        <f t="shared" si="24"/>
        <v>62</v>
      </c>
      <c r="G123" s="17">
        <v>23</v>
      </c>
      <c r="H123" s="17">
        <v>14</v>
      </c>
      <c r="I123" s="17">
        <v>37</v>
      </c>
      <c r="J123" s="17">
        <v>18</v>
      </c>
      <c r="K123" s="17">
        <v>7</v>
      </c>
      <c r="L123" s="17">
        <v>25</v>
      </c>
      <c r="M123" s="17">
        <v>12.17</v>
      </c>
      <c r="N123" s="17">
        <v>4.67</v>
      </c>
      <c r="O123" s="17">
        <v>16.84</v>
      </c>
      <c r="P123" s="17">
        <f t="shared" si="25"/>
        <v>35.17</v>
      </c>
      <c r="Q123" s="17">
        <f t="shared" si="26"/>
        <v>18.670000000000002</v>
      </c>
      <c r="R123" s="17">
        <f t="shared" si="27"/>
        <v>53.84</v>
      </c>
    </row>
    <row r="124" spans="1:18" s="6" customFormat="1" x14ac:dyDescent="0.2">
      <c r="A124" s="24" t="s">
        <v>141</v>
      </c>
      <c r="B124" s="20" t="s">
        <v>142</v>
      </c>
      <c r="C124" s="14" t="s">
        <v>143</v>
      </c>
      <c r="D124" s="16">
        <f t="shared" si="22"/>
        <v>3</v>
      </c>
      <c r="E124" s="16">
        <f t="shared" si="23"/>
        <v>3</v>
      </c>
      <c r="F124" s="16">
        <f t="shared" si="24"/>
        <v>6</v>
      </c>
      <c r="G124" s="16"/>
      <c r="H124" s="16"/>
      <c r="I124" s="16"/>
      <c r="J124" s="16">
        <v>3</v>
      </c>
      <c r="K124" s="16">
        <v>3</v>
      </c>
      <c r="L124" s="16">
        <v>6</v>
      </c>
      <c r="M124" s="16">
        <v>2</v>
      </c>
      <c r="N124" s="16">
        <v>2</v>
      </c>
      <c r="O124" s="16">
        <v>4</v>
      </c>
      <c r="P124" s="16">
        <f t="shared" si="25"/>
        <v>2</v>
      </c>
      <c r="Q124" s="16">
        <f t="shared" si="26"/>
        <v>2</v>
      </c>
      <c r="R124" s="16">
        <f t="shared" si="27"/>
        <v>4</v>
      </c>
    </row>
    <row r="125" spans="1:18" s="6" customFormat="1" x14ac:dyDescent="0.2">
      <c r="A125" s="24" t="s">
        <v>138</v>
      </c>
      <c r="B125" s="20" t="s">
        <v>139</v>
      </c>
      <c r="C125" s="14" t="s">
        <v>140</v>
      </c>
      <c r="D125" s="16">
        <f t="shared" si="22"/>
        <v>5</v>
      </c>
      <c r="E125" s="16">
        <f t="shared" si="23"/>
        <v>3</v>
      </c>
      <c r="F125" s="16">
        <f t="shared" si="24"/>
        <v>8</v>
      </c>
      <c r="G125" s="16"/>
      <c r="H125" s="16">
        <v>1</v>
      </c>
      <c r="I125" s="16">
        <v>1</v>
      </c>
      <c r="J125" s="16">
        <v>5</v>
      </c>
      <c r="K125" s="16">
        <v>2</v>
      </c>
      <c r="L125" s="16">
        <v>7</v>
      </c>
      <c r="M125" s="16">
        <v>3.67</v>
      </c>
      <c r="N125" s="16">
        <v>1.17</v>
      </c>
      <c r="O125" s="16">
        <v>4.84</v>
      </c>
      <c r="P125" s="16">
        <f t="shared" si="25"/>
        <v>3.67</v>
      </c>
      <c r="Q125" s="16">
        <f t="shared" si="26"/>
        <v>2.17</v>
      </c>
      <c r="R125" s="16">
        <f t="shared" si="27"/>
        <v>5.84</v>
      </c>
    </row>
    <row r="126" spans="1:18" s="6" customFormat="1" x14ac:dyDescent="0.2">
      <c r="A126" s="24" t="s">
        <v>150</v>
      </c>
      <c r="B126" s="20" t="s">
        <v>151</v>
      </c>
      <c r="C126" s="14" t="s">
        <v>152</v>
      </c>
      <c r="D126" s="16">
        <f t="shared" si="22"/>
        <v>29</v>
      </c>
      <c r="E126" s="16">
        <f t="shared" si="23"/>
        <v>13</v>
      </c>
      <c r="F126" s="16">
        <f t="shared" si="24"/>
        <v>42</v>
      </c>
      <c r="G126" s="16">
        <v>23</v>
      </c>
      <c r="H126" s="16">
        <v>13</v>
      </c>
      <c r="I126" s="16">
        <v>36</v>
      </c>
      <c r="J126" s="16">
        <v>6</v>
      </c>
      <c r="K126" s="16"/>
      <c r="L126" s="16">
        <v>6</v>
      </c>
      <c r="M126" s="16">
        <v>3.75</v>
      </c>
      <c r="N126" s="16"/>
      <c r="O126" s="16">
        <v>3.75</v>
      </c>
      <c r="P126" s="16">
        <f t="shared" si="25"/>
        <v>26.75</v>
      </c>
      <c r="Q126" s="16">
        <f t="shared" si="26"/>
        <v>13</v>
      </c>
      <c r="R126" s="16">
        <f t="shared" si="27"/>
        <v>39.75</v>
      </c>
    </row>
    <row r="127" spans="1:18" s="6" customFormat="1" x14ac:dyDescent="0.2">
      <c r="A127" s="24" t="s">
        <v>144</v>
      </c>
      <c r="B127" s="20" t="s">
        <v>145</v>
      </c>
      <c r="C127" s="14" t="s">
        <v>146</v>
      </c>
      <c r="D127" s="16">
        <f t="shared" si="22"/>
        <v>1</v>
      </c>
      <c r="E127" s="16">
        <f t="shared" si="23"/>
        <v>1</v>
      </c>
      <c r="F127" s="16">
        <f t="shared" si="24"/>
        <v>2</v>
      </c>
      <c r="G127" s="16"/>
      <c r="H127" s="16"/>
      <c r="I127" s="16"/>
      <c r="J127" s="16">
        <v>1</v>
      </c>
      <c r="K127" s="16">
        <v>1</v>
      </c>
      <c r="L127" s="16">
        <v>2</v>
      </c>
      <c r="M127" s="16">
        <v>0.75</v>
      </c>
      <c r="N127" s="16">
        <v>0.75</v>
      </c>
      <c r="O127" s="16">
        <v>1.5</v>
      </c>
      <c r="P127" s="16">
        <f t="shared" si="25"/>
        <v>0.75</v>
      </c>
      <c r="Q127" s="16">
        <f t="shared" si="26"/>
        <v>0.75</v>
      </c>
      <c r="R127" s="16">
        <f t="shared" si="27"/>
        <v>1.5</v>
      </c>
    </row>
    <row r="128" spans="1:18" s="6" customFormat="1" x14ac:dyDescent="0.2">
      <c r="A128" s="24" t="s">
        <v>147</v>
      </c>
      <c r="B128" s="20" t="s">
        <v>148</v>
      </c>
      <c r="C128" s="14" t="s">
        <v>149</v>
      </c>
      <c r="D128" s="16">
        <f t="shared" si="22"/>
        <v>2</v>
      </c>
      <c r="E128" s="16">
        <f t="shared" si="23"/>
        <v>0</v>
      </c>
      <c r="F128" s="16">
        <f t="shared" si="24"/>
        <v>2</v>
      </c>
      <c r="G128" s="16"/>
      <c r="H128" s="16"/>
      <c r="I128" s="16"/>
      <c r="J128" s="16">
        <v>2</v>
      </c>
      <c r="K128" s="16"/>
      <c r="L128" s="16">
        <v>2</v>
      </c>
      <c r="M128" s="16">
        <v>1.25</v>
      </c>
      <c r="N128" s="16"/>
      <c r="O128" s="16">
        <v>1.25</v>
      </c>
      <c r="P128" s="16">
        <f t="shared" si="25"/>
        <v>1.25</v>
      </c>
      <c r="Q128" s="16">
        <f t="shared" si="26"/>
        <v>0</v>
      </c>
      <c r="R128" s="16">
        <f t="shared" si="27"/>
        <v>1.25</v>
      </c>
    </row>
    <row r="129" spans="1:18" s="6" customFormat="1" x14ac:dyDescent="0.2">
      <c r="A129" s="24" t="s">
        <v>253</v>
      </c>
      <c r="B129" s="20" t="s">
        <v>254</v>
      </c>
      <c r="C129" s="14" t="s">
        <v>255</v>
      </c>
      <c r="D129" s="16">
        <f t="shared" si="22"/>
        <v>1</v>
      </c>
      <c r="E129" s="16">
        <f t="shared" si="23"/>
        <v>0</v>
      </c>
      <c r="F129" s="16">
        <f t="shared" si="24"/>
        <v>1</v>
      </c>
      <c r="G129" s="16"/>
      <c r="H129" s="16"/>
      <c r="I129" s="16"/>
      <c r="J129" s="16">
        <v>1</v>
      </c>
      <c r="K129" s="16"/>
      <c r="L129" s="16">
        <v>1</v>
      </c>
      <c r="M129" s="16">
        <v>0.75</v>
      </c>
      <c r="N129" s="16"/>
      <c r="O129" s="16">
        <v>0.75</v>
      </c>
      <c r="P129" s="16">
        <f t="shared" si="25"/>
        <v>0.75</v>
      </c>
      <c r="Q129" s="16">
        <f t="shared" si="26"/>
        <v>0</v>
      </c>
      <c r="R129" s="16">
        <f t="shared" si="27"/>
        <v>0.75</v>
      </c>
    </row>
    <row r="130" spans="1:18" s="6" customFormat="1" x14ac:dyDescent="0.2">
      <c r="A130" s="24" t="s">
        <v>155</v>
      </c>
      <c r="B130" s="20" t="s">
        <v>155</v>
      </c>
      <c r="C130" s="14" t="s">
        <v>156</v>
      </c>
      <c r="D130" s="16">
        <f t="shared" si="22"/>
        <v>0</v>
      </c>
      <c r="E130" s="16">
        <f t="shared" si="23"/>
        <v>1</v>
      </c>
      <c r="F130" s="16">
        <f t="shared" si="24"/>
        <v>1</v>
      </c>
      <c r="G130" s="16"/>
      <c r="H130" s="16"/>
      <c r="I130" s="16"/>
      <c r="J130" s="16"/>
      <c r="K130" s="16">
        <v>1</v>
      </c>
      <c r="L130" s="16">
        <v>1</v>
      </c>
      <c r="M130" s="16"/>
      <c r="N130" s="16">
        <v>0.75</v>
      </c>
      <c r="O130" s="16">
        <v>0.75</v>
      </c>
      <c r="P130" s="16">
        <f t="shared" si="25"/>
        <v>0</v>
      </c>
      <c r="Q130" s="16">
        <f t="shared" si="26"/>
        <v>0.75</v>
      </c>
      <c r="R130" s="16">
        <f t="shared" si="27"/>
        <v>0.75</v>
      </c>
    </row>
    <row r="131" spans="1:18" s="6" customFormat="1" x14ac:dyDescent="0.2">
      <c r="A131" s="23" t="s">
        <v>309</v>
      </c>
      <c r="B131" s="19"/>
      <c r="C131" s="19"/>
      <c r="D131" s="17">
        <f t="shared" si="22"/>
        <v>62</v>
      </c>
      <c r="E131" s="17">
        <f t="shared" si="23"/>
        <v>5</v>
      </c>
      <c r="F131" s="17">
        <f t="shared" si="24"/>
        <v>67</v>
      </c>
      <c r="G131" s="17">
        <v>58</v>
      </c>
      <c r="H131" s="17">
        <v>5</v>
      </c>
      <c r="I131" s="17">
        <v>63</v>
      </c>
      <c r="J131" s="17">
        <v>4</v>
      </c>
      <c r="K131" s="17"/>
      <c r="L131" s="17">
        <v>4</v>
      </c>
      <c r="M131" s="17">
        <v>3.26</v>
      </c>
      <c r="N131" s="17"/>
      <c r="O131" s="17">
        <v>3.26</v>
      </c>
      <c r="P131" s="17">
        <f t="shared" si="25"/>
        <v>61.26</v>
      </c>
      <c r="Q131" s="17">
        <f t="shared" si="26"/>
        <v>5</v>
      </c>
      <c r="R131" s="17">
        <f t="shared" si="27"/>
        <v>66.260000000000005</v>
      </c>
    </row>
    <row r="132" spans="1:18" s="6" customFormat="1" x14ac:dyDescent="0.2">
      <c r="A132" s="24">
        <v>14.190099999999999</v>
      </c>
      <c r="B132" s="20" t="s">
        <v>228</v>
      </c>
      <c r="C132" s="14" t="s">
        <v>229</v>
      </c>
      <c r="D132" s="16">
        <f t="shared" si="22"/>
        <v>17</v>
      </c>
      <c r="E132" s="16">
        <f t="shared" si="23"/>
        <v>2</v>
      </c>
      <c r="F132" s="16">
        <f t="shared" si="24"/>
        <v>19</v>
      </c>
      <c r="G132" s="16">
        <v>17</v>
      </c>
      <c r="H132" s="16">
        <v>2</v>
      </c>
      <c r="I132" s="16">
        <v>19</v>
      </c>
      <c r="J132" s="16"/>
      <c r="K132" s="16"/>
      <c r="L132" s="16"/>
      <c r="M132" s="16"/>
      <c r="N132" s="16"/>
      <c r="O132" s="16"/>
      <c r="P132" s="16">
        <f t="shared" si="25"/>
        <v>17</v>
      </c>
      <c r="Q132" s="16">
        <f t="shared" si="26"/>
        <v>2</v>
      </c>
      <c r="R132" s="16">
        <f t="shared" si="27"/>
        <v>19</v>
      </c>
    </row>
    <row r="133" spans="1:18" s="6" customFormat="1" x14ac:dyDescent="0.2">
      <c r="A133" s="24">
        <v>14.0901</v>
      </c>
      <c r="B133" s="20" t="s">
        <v>224</v>
      </c>
      <c r="C133" s="14" t="s">
        <v>225</v>
      </c>
      <c r="D133" s="16">
        <f t="shared" si="22"/>
        <v>24</v>
      </c>
      <c r="E133" s="16">
        <f t="shared" si="23"/>
        <v>0</v>
      </c>
      <c r="F133" s="16">
        <f t="shared" si="24"/>
        <v>24</v>
      </c>
      <c r="G133" s="16">
        <v>22</v>
      </c>
      <c r="H133" s="16"/>
      <c r="I133" s="16">
        <v>22</v>
      </c>
      <c r="J133" s="16">
        <v>2</v>
      </c>
      <c r="K133" s="16"/>
      <c r="L133" s="16">
        <v>2</v>
      </c>
      <c r="M133" s="16">
        <v>1.59</v>
      </c>
      <c r="N133" s="16"/>
      <c r="O133" s="16">
        <v>1.59</v>
      </c>
      <c r="P133" s="16">
        <f t="shared" si="25"/>
        <v>23.59</v>
      </c>
      <c r="Q133" s="16">
        <f t="shared" si="26"/>
        <v>0</v>
      </c>
      <c r="R133" s="16">
        <f t="shared" si="27"/>
        <v>23.59</v>
      </c>
    </row>
    <row r="134" spans="1:18" s="6" customFormat="1" x14ac:dyDescent="0.2">
      <c r="A134" s="24">
        <v>14.100099999999999</v>
      </c>
      <c r="B134" s="20" t="s">
        <v>226</v>
      </c>
      <c r="C134" s="14" t="s">
        <v>227</v>
      </c>
      <c r="D134" s="16">
        <f t="shared" si="22"/>
        <v>21</v>
      </c>
      <c r="E134" s="16">
        <f t="shared" si="23"/>
        <v>2</v>
      </c>
      <c r="F134" s="16">
        <f t="shared" si="24"/>
        <v>23</v>
      </c>
      <c r="G134" s="16">
        <v>19</v>
      </c>
      <c r="H134" s="16">
        <v>2</v>
      </c>
      <c r="I134" s="16">
        <v>21</v>
      </c>
      <c r="J134" s="16">
        <v>2</v>
      </c>
      <c r="K134" s="16"/>
      <c r="L134" s="16">
        <v>2</v>
      </c>
      <c r="M134" s="16">
        <v>1.67</v>
      </c>
      <c r="N134" s="16"/>
      <c r="O134" s="16">
        <v>1.67</v>
      </c>
      <c r="P134" s="16">
        <f t="shared" si="25"/>
        <v>20.67</v>
      </c>
      <c r="Q134" s="16">
        <f t="shared" si="26"/>
        <v>2</v>
      </c>
      <c r="R134" s="16">
        <f t="shared" si="27"/>
        <v>22.67</v>
      </c>
    </row>
    <row r="135" spans="1:18" s="6" customFormat="1" x14ac:dyDescent="0.2">
      <c r="A135" s="24">
        <v>51.1601</v>
      </c>
      <c r="B135" s="20" t="s">
        <v>157</v>
      </c>
      <c r="C135" s="14" t="s">
        <v>158</v>
      </c>
      <c r="D135" s="16">
        <f t="shared" si="22"/>
        <v>0</v>
      </c>
      <c r="E135" s="16">
        <f t="shared" si="23"/>
        <v>1</v>
      </c>
      <c r="F135" s="16">
        <f t="shared" si="24"/>
        <v>1</v>
      </c>
      <c r="G135" s="16"/>
      <c r="H135" s="16">
        <v>1</v>
      </c>
      <c r="I135" s="16">
        <v>1</v>
      </c>
      <c r="J135" s="16"/>
      <c r="K135" s="16"/>
      <c r="L135" s="16"/>
      <c r="M135" s="16"/>
      <c r="N135" s="16"/>
      <c r="O135" s="16"/>
      <c r="P135" s="16">
        <f t="shared" si="25"/>
        <v>0</v>
      </c>
      <c r="Q135" s="16">
        <f t="shared" si="26"/>
        <v>1</v>
      </c>
      <c r="R135" s="16">
        <f t="shared" si="27"/>
        <v>1</v>
      </c>
    </row>
    <row r="136" spans="1:18" s="6" customFormat="1" x14ac:dyDescent="0.2">
      <c r="A136" s="12" t="s">
        <v>300</v>
      </c>
      <c r="B136" s="10"/>
      <c r="C136" s="10"/>
      <c r="D136" s="11">
        <f t="shared" si="22"/>
        <v>793</v>
      </c>
      <c r="E136" s="11">
        <f t="shared" si="23"/>
        <v>1549</v>
      </c>
      <c r="F136" s="11">
        <f t="shared" si="24"/>
        <v>2342</v>
      </c>
      <c r="G136" s="11">
        <v>647</v>
      </c>
      <c r="H136" s="11">
        <v>1337</v>
      </c>
      <c r="I136" s="11">
        <v>1984</v>
      </c>
      <c r="J136" s="11">
        <v>146</v>
      </c>
      <c r="K136" s="11">
        <v>212</v>
      </c>
      <c r="L136" s="11">
        <v>358</v>
      </c>
      <c r="M136" s="11">
        <v>72.989999999999981</v>
      </c>
      <c r="N136" s="11">
        <v>99.769999999999854</v>
      </c>
      <c r="O136" s="11">
        <v>172.76</v>
      </c>
      <c r="P136" s="11">
        <f t="shared" si="25"/>
        <v>719.99</v>
      </c>
      <c r="Q136" s="11">
        <f t="shared" si="26"/>
        <v>1436.7699999999998</v>
      </c>
      <c r="R136" s="11">
        <f t="shared" si="27"/>
        <v>2156.7600000000002</v>
      </c>
    </row>
    <row r="137" spans="1:18" s="6" customFormat="1" x14ac:dyDescent="0.2">
      <c r="A137" s="18" t="s">
        <v>290</v>
      </c>
      <c r="B137" s="19"/>
      <c r="C137" s="19"/>
      <c r="D137" s="17">
        <f t="shared" si="22"/>
        <v>551</v>
      </c>
      <c r="E137" s="17">
        <f t="shared" si="23"/>
        <v>1215</v>
      </c>
      <c r="F137" s="17">
        <f t="shared" si="24"/>
        <v>1766</v>
      </c>
      <c r="G137" s="17">
        <v>476</v>
      </c>
      <c r="H137" s="17">
        <v>1096</v>
      </c>
      <c r="I137" s="17">
        <v>1572</v>
      </c>
      <c r="J137" s="17">
        <v>75</v>
      </c>
      <c r="K137" s="17">
        <v>119</v>
      </c>
      <c r="L137" s="17">
        <v>194</v>
      </c>
      <c r="M137" s="17">
        <v>41.74</v>
      </c>
      <c r="N137" s="17">
        <v>65.36999999999999</v>
      </c>
      <c r="O137" s="17">
        <v>107.11000000000001</v>
      </c>
      <c r="P137" s="17">
        <f t="shared" si="25"/>
        <v>517.74</v>
      </c>
      <c r="Q137" s="17">
        <f t="shared" si="26"/>
        <v>1161.3699999999999</v>
      </c>
      <c r="R137" s="17">
        <f t="shared" si="27"/>
        <v>1679.1100000000001</v>
      </c>
    </row>
    <row r="138" spans="1:18" s="6" customFormat="1" x14ac:dyDescent="0.2">
      <c r="A138" s="13">
        <v>5</v>
      </c>
      <c r="B138" s="15"/>
      <c r="C138" s="15"/>
      <c r="D138" s="16">
        <f t="shared" si="22"/>
        <v>551</v>
      </c>
      <c r="E138" s="16">
        <f t="shared" si="23"/>
        <v>1215</v>
      </c>
      <c r="F138" s="16">
        <f t="shared" si="24"/>
        <v>1766</v>
      </c>
      <c r="G138" s="16">
        <v>476</v>
      </c>
      <c r="H138" s="16">
        <v>1096</v>
      </c>
      <c r="I138" s="16">
        <v>1572</v>
      </c>
      <c r="J138" s="16">
        <v>75</v>
      </c>
      <c r="K138" s="16">
        <v>119</v>
      </c>
      <c r="L138" s="16">
        <v>194</v>
      </c>
      <c r="M138" s="16">
        <v>41.74</v>
      </c>
      <c r="N138" s="16">
        <v>65.36999999999999</v>
      </c>
      <c r="O138" s="16">
        <v>107.11000000000001</v>
      </c>
      <c r="P138" s="16">
        <f t="shared" si="25"/>
        <v>517.74</v>
      </c>
      <c r="Q138" s="16">
        <f t="shared" si="26"/>
        <v>1161.3699999999999</v>
      </c>
      <c r="R138" s="16">
        <f t="shared" si="27"/>
        <v>1679.1100000000001</v>
      </c>
    </row>
    <row r="139" spans="1:18" s="6" customFormat="1" x14ac:dyDescent="0.2">
      <c r="A139" s="23" t="s">
        <v>3</v>
      </c>
      <c r="B139" s="19"/>
      <c r="C139" s="19"/>
      <c r="D139" s="17">
        <f t="shared" si="22"/>
        <v>448</v>
      </c>
      <c r="E139" s="17">
        <f t="shared" si="23"/>
        <v>982</v>
      </c>
      <c r="F139" s="17">
        <f t="shared" si="24"/>
        <v>1430</v>
      </c>
      <c r="G139" s="17">
        <v>389</v>
      </c>
      <c r="H139" s="17">
        <v>886</v>
      </c>
      <c r="I139" s="17">
        <v>1275</v>
      </c>
      <c r="J139" s="17">
        <v>59</v>
      </c>
      <c r="K139" s="17">
        <v>96</v>
      </c>
      <c r="L139" s="17">
        <v>155</v>
      </c>
      <c r="M139" s="17">
        <v>33.15</v>
      </c>
      <c r="N139" s="17">
        <v>50.699999999999996</v>
      </c>
      <c r="O139" s="17">
        <v>83.850000000000009</v>
      </c>
      <c r="P139" s="17">
        <f t="shared" si="25"/>
        <v>422.15</v>
      </c>
      <c r="Q139" s="17">
        <f t="shared" si="26"/>
        <v>936.7</v>
      </c>
      <c r="R139" s="17">
        <f t="shared" si="27"/>
        <v>1358.85</v>
      </c>
    </row>
    <row r="140" spans="1:18" s="6" customFormat="1" x14ac:dyDescent="0.2">
      <c r="A140" s="24">
        <v>16.010400000000001</v>
      </c>
      <c r="B140" s="20" t="s">
        <v>175</v>
      </c>
      <c r="C140" s="14" t="s">
        <v>176</v>
      </c>
      <c r="D140" s="16">
        <f t="shared" si="22"/>
        <v>20</v>
      </c>
      <c r="E140" s="16">
        <f t="shared" si="23"/>
        <v>96</v>
      </c>
      <c r="F140" s="16">
        <f t="shared" si="24"/>
        <v>116</v>
      </c>
      <c r="G140" s="16">
        <v>16</v>
      </c>
      <c r="H140" s="16">
        <v>90</v>
      </c>
      <c r="I140" s="16">
        <v>106</v>
      </c>
      <c r="J140" s="16">
        <v>4</v>
      </c>
      <c r="K140" s="16">
        <v>6</v>
      </c>
      <c r="L140" s="16">
        <v>10</v>
      </c>
      <c r="M140" s="16">
        <v>3</v>
      </c>
      <c r="N140" s="16">
        <v>3.25</v>
      </c>
      <c r="O140" s="16">
        <v>6.25</v>
      </c>
      <c r="P140" s="16">
        <f t="shared" si="25"/>
        <v>19</v>
      </c>
      <c r="Q140" s="16">
        <f t="shared" si="26"/>
        <v>93.25</v>
      </c>
      <c r="R140" s="16">
        <f t="shared" si="27"/>
        <v>112.25</v>
      </c>
    </row>
    <row r="141" spans="1:18" s="6" customFormat="1" x14ac:dyDescent="0.2">
      <c r="A141" s="24">
        <v>16.010400000000001</v>
      </c>
      <c r="B141" s="20" t="s">
        <v>177</v>
      </c>
      <c r="C141" s="14" t="s">
        <v>178</v>
      </c>
      <c r="D141" s="16">
        <f t="shared" si="22"/>
        <v>16</v>
      </c>
      <c r="E141" s="16">
        <f t="shared" si="23"/>
        <v>69</v>
      </c>
      <c r="F141" s="16">
        <f t="shared" si="24"/>
        <v>85</v>
      </c>
      <c r="G141" s="16">
        <v>15</v>
      </c>
      <c r="H141" s="16">
        <v>64</v>
      </c>
      <c r="I141" s="16">
        <v>79</v>
      </c>
      <c r="J141" s="16">
        <v>1</v>
      </c>
      <c r="K141" s="16">
        <v>5</v>
      </c>
      <c r="L141" s="16">
        <v>6</v>
      </c>
      <c r="M141" s="16">
        <v>0.75</v>
      </c>
      <c r="N141" s="16">
        <v>2.75</v>
      </c>
      <c r="O141" s="16">
        <v>3.5</v>
      </c>
      <c r="P141" s="16">
        <f t="shared" si="25"/>
        <v>15.75</v>
      </c>
      <c r="Q141" s="16">
        <f t="shared" si="26"/>
        <v>66.75</v>
      </c>
      <c r="R141" s="16">
        <f t="shared" si="27"/>
        <v>82.5</v>
      </c>
    </row>
    <row r="142" spans="1:18" s="6" customFormat="1" x14ac:dyDescent="0.2">
      <c r="A142" s="24">
        <v>16.090499999999999</v>
      </c>
      <c r="B142" s="20" t="s">
        <v>181</v>
      </c>
      <c r="C142" s="14" t="s">
        <v>182</v>
      </c>
      <c r="D142" s="16">
        <f t="shared" si="22"/>
        <v>23</v>
      </c>
      <c r="E142" s="16">
        <f t="shared" si="23"/>
        <v>61</v>
      </c>
      <c r="F142" s="16">
        <f t="shared" si="24"/>
        <v>84</v>
      </c>
      <c r="G142" s="16">
        <v>22</v>
      </c>
      <c r="H142" s="16">
        <v>56</v>
      </c>
      <c r="I142" s="16">
        <v>78</v>
      </c>
      <c r="J142" s="16">
        <v>1</v>
      </c>
      <c r="K142" s="16">
        <v>5</v>
      </c>
      <c r="L142" s="16">
        <v>6</v>
      </c>
      <c r="M142" s="16">
        <v>0.75</v>
      </c>
      <c r="N142" s="16">
        <v>2.09</v>
      </c>
      <c r="O142" s="16">
        <v>2.84</v>
      </c>
      <c r="P142" s="16">
        <f t="shared" si="25"/>
        <v>22.75</v>
      </c>
      <c r="Q142" s="16">
        <f t="shared" si="26"/>
        <v>58.09</v>
      </c>
      <c r="R142" s="16">
        <f t="shared" si="27"/>
        <v>80.84</v>
      </c>
    </row>
    <row r="143" spans="1:18" s="6" customFormat="1" x14ac:dyDescent="0.2">
      <c r="A143" s="24">
        <v>23.010100000000001</v>
      </c>
      <c r="B143" s="20" t="s">
        <v>183</v>
      </c>
      <c r="C143" s="14" t="s">
        <v>184</v>
      </c>
      <c r="D143" s="16">
        <f t="shared" si="22"/>
        <v>5</v>
      </c>
      <c r="E143" s="16">
        <f t="shared" si="23"/>
        <v>9</v>
      </c>
      <c r="F143" s="16">
        <f t="shared" si="24"/>
        <v>14</v>
      </c>
      <c r="G143" s="16">
        <v>4</v>
      </c>
      <c r="H143" s="16">
        <v>7</v>
      </c>
      <c r="I143" s="16">
        <v>11</v>
      </c>
      <c r="J143" s="16">
        <v>1</v>
      </c>
      <c r="K143" s="16">
        <v>2</v>
      </c>
      <c r="L143" s="16">
        <v>3</v>
      </c>
      <c r="M143" s="16">
        <v>0.75</v>
      </c>
      <c r="N143" s="16">
        <v>0.75</v>
      </c>
      <c r="O143" s="16">
        <v>1.5</v>
      </c>
      <c r="P143" s="16">
        <f t="shared" si="25"/>
        <v>4.75</v>
      </c>
      <c r="Q143" s="16">
        <f t="shared" si="26"/>
        <v>7.75</v>
      </c>
      <c r="R143" s="16">
        <f t="shared" si="27"/>
        <v>12.5</v>
      </c>
    </row>
    <row r="144" spans="1:18" s="6" customFormat="1" x14ac:dyDescent="0.2">
      <c r="A144" s="24">
        <v>38.010100000000001</v>
      </c>
      <c r="B144" s="20" t="s">
        <v>196</v>
      </c>
      <c r="C144" s="14" t="s">
        <v>197</v>
      </c>
      <c r="D144" s="16">
        <f t="shared" si="22"/>
        <v>29</v>
      </c>
      <c r="E144" s="16">
        <f t="shared" si="23"/>
        <v>21</v>
      </c>
      <c r="F144" s="16">
        <f t="shared" si="24"/>
        <v>50</v>
      </c>
      <c r="G144" s="16">
        <v>27</v>
      </c>
      <c r="H144" s="16">
        <v>18</v>
      </c>
      <c r="I144" s="16">
        <v>45</v>
      </c>
      <c r="J144" s="16">
        <v>2</v>
      </c>
      <c r="K144" s="16">
        <v>3</v>
      </c>
      <c r="L144" s="16">
        <v>5</v>
      </c>
      <c r="M144" s="16">
        <v>1.42</v>
      </c>
      <c r="N144" s="16">
        <v>1</v>
      </c>
      <c r="O144" s="16">
        <v>2.42</v>
      </c>
      <c r="P144" s="16">
        <f t="shared" si="25"/>
        <v>28.42</v>
      </c>
      <c r="Q144" s="16">
        <f t="shared" si="26"/>
        <v>19</v>
      </c>
      <c r="R144" s="16">
        <f t="shared" si="27"/>
        <v>47.42</v>
      </c>
    </row>
    <row r="145" spans="1:18" s="6" customFormat="1" x14ac:dyDescent="0.2">
      <c r="A145" s="24">
        <v>16.010100000000001</v>
      </c>
      <c r="B145" s="20" t="s">
        <v>171</v>
      </c>
      <c r="C145" s="14" t="s">
        <v>172</v>
      </c>
      <c r="D145" s="16">
        <f t="shared" si="22"/>
        <v>68</v>
      </c>
      <c r="E145" s="16">
        <f t="shared" si="23"/>
        <v>300</v>
      </c>
      <c r="F145" s="16">
        <f t="shared" si="24"/>
        <v>368</v>
      </c>
      <c r="G145" s="16">
        <v>58</v>
      </c>
      <c r="H145" s="16">
        <v>268</v>
      </c>
      <c r="I145" s="16">
        <v>326</v>
      </c>
      <c r="J145" s="16">
        <v>10</v>
      </c>
      <c r="K145" s="16">
        <v>32</v>
      </c>
      <c r="L145" s="16">
        <v>42</v>
      </c>
      <c r="M145" s="16">
        <v>5.66</v>
      </c>
      <c r="N145" s="16">
        <v>16.920000000000002</v>
      </c>
      <c r="O145" s="16">
        <v>22.580000000000002</v>
      </c>
      <c r="P145" s="16">
        <f t="shared" si="25"/>
        <v>63.66</v>
      </c>
      <c r="Q145" s="16">
        <f t="shared" si="26"/>
        <v>284.92</v>
      </c>
      <c r="R145" s="16">
        <f t="shared" si="27"/>
        <v>348.58</v>
      </c>
    </row>
    <row r="146" spans="1:18" s="6" customFormat="1" x14ac:dyDescent="0.2">
      <c r="A146" s="24">
        <v>50.0901</v>
      </c>
      <c r="B146" s="20" t="s">
        <v>218</v>
      </c>
      <c r="C146" s="14" t="s">
        <v>219</v>
      </c>
      <c r="D146" s="16">
        <f t="shared" si="22"/>
        <v>73</v>
      </c>
      <c r="E146" s="16">
        <f t="shared" si="23"/>
        <v>57</v>
      </c>
      <c r="F146" s="16">
        <f t="shared" si="24"/>
        <v>130</v>
      </c>
      <c r="G146" s="16">
        <v>55</v>
      </c>
      <c r="H146" s="16">
        <v>49</v>
      </c>
      <c r="I146" s="16">
        <v>104</v>
      </c>
      <c r="J146" s="16">
        <v>18</v>
      </c>
      <c r="K146" s="16">
        <v>8</v>
      </c>
      <c r="L146" s="16">
        <v>26</v>
      </c>
      <c r="M146" s="16">
        <v>9.82</v>
      </c>
      <c r="N146" s="16">
        <v>3.91</v>
      </c>
      <c r="O146" s="16">
        <v>13.73</v>
      </c>
      <c r="P146" s="16">
        <f t="shared" si="25"/>
        <v>64.819999999999993</v>
      </c>
      <c r="Q146" s="16">
        <f t="shared" si="26"/>
        <v>52.91</v>
      </c>
      <c r="R146" s="16">
        <f t="shared" si="27"/>
        <v>117.73</v>
      </c>
    </row>
    <row r="147" spans="1:18" s="6" customFormat="1" x14ac:dyDescent="0.2">
      <c r="A147" s="24">
        <v>54.0199</v>
      </c>
      <c r="B147" s="20" t="s">
        <v>222</v>
      </c>
      <c r="C147" s="14" t="s">
        <v>223</v>
      </c>
      <c r="D147" s="16">
        <f t="shared" si="22"/>
        <v>48</v>
      </c>
      <c r="E147" s="16">
        <f t="shared" si="23"/>
        <v>22</v>
      </c>
      <c r="F147" s="16">
        <f t="shared" si="24"/>
        <v>70</v>
      </c>
      <c r="G147" s="16">
        <v>43</v>
      </c>
      <c r="H147" s="16">
        <v>18</v>
      </c>
      <c r="I147" s="16">
        <v>61</v>
      </c>
      <c r="J147" s="16">
        <v>5</v>
      </c>
      <c r="K147" s="16">
        <v>4</v>
      </c>
      <c r="L147" s="16">
        <v>9</v>
      </c>
      <c r="M147" s="16">
        <v>2</v>
      </c>
      <c r="N147" s="16">
        <v>2.67</v>
      </c>
      <c r="O147" s="16">
        <v>4.67</v>
      </c>
      <c r="P147" s="16">
        <f t="shared" si="25"/>
        <v>45</v>
      </c>
      <c r="Q147" s="16">
        <f t="shared" si="26"/>
        <v>20.67</v>
      </c>
      <c r="R147" s="16">
        <f t="shared" si="27"/>
        <v>65.67</v>
      </c>
    </row>
    <row r="148" spans="1:18" s="6" customFormat="1" x14ac:dyDescent="0.2">
      <c r="A148" s="24">
        <v>54.010300000000001</v>
      </c>
      <c r="B148" s="20" t="s">
        <v>220</v>
      </c>
      <c r="C148" s="14" t="s">
        <v>221</v>
      </c>
      <c r="D148" s="16">
        <f t="shared" si="22"/>
        <v>47</v>
      </c>
      <c r="E148" s="16">
        <f t="shared" si="23"/>
        <v>48</v>
      </c>
      <c r="F148" s="16">
        <f t="shared" si="24"/>
        <v>95</v>
      </c>
      <c r="G148" s="16">
        <v>42</v>
      </c>
      <c r="H148" s="16">
        <v>44</v>
      </c>
      <c r="I148" s="16">
        <v>86</v>
      </c>
      <c r="J148" s="16">
        <v>5</v>
      </c>
      <c r="K148" s="16">
        <v>4</v>
      </c>
      <c r="L148" s="16">
        <v>9</v>
      </c>
      <c r="M148" s="16">
        <v>2.75</v>
      </c>
      <c r="N148" s="16">
        <v>2.67</v>
      </c>
      <c r="O148" s="16">
        <v>5.42</v>
      </c>
      <c r="P148" s="16">
        <f t="shared" si="25"/>
        <v>44.75</v>
      </c>
      <c r="Q148" s="16">
        <f t="shared" si="26"/>
        <v>46.67</v>
      </c>
      <c r="R148" s="16">
        <f t="shared" si="27"/>
        <v>91.42</v>
      </c>
    </row>
    <row r="149" spans="1:18" s="6" customFormat="1" x14ac:dyDescent="0.2">
      <c r="A149" s="24">
        <v>23.9999</v>
      </c>
      <c r="B149" s="20" t="s">
        <v>185</v>
      </c>
      <c r="C149" s="14" t="s">
        <v>186</v>
      </c>
      <c r="D149" s="16">
        <f t="shared" si="22"/>
        <v>10</v>
      </c>
      <c r="E149" s="16">
        <f t="shared" si="23"/>
        <v>42</v>
      </c>
      <c r="F149" s="16">
        <f t="shared" si="24"/>
        <v>52</v>
      </c>
      <c r="G149" s="16">
        <v>10</v>
      </c>
      <c r="H149" s="16">
        <v>40</v>
      </c>
      <c r="I149" s="16">
        <v>50</v>
      </c>
      <c r="J149" s="16"/>
      <c r="K149" s="16">
        <v>2</v>
      </c>
      <c r="L149" s="16">
        <v>2</v>
      </c>
      <c r="M149" s="16"/>
      <c r="N149" s="16">
        <v>1.25</v>
      </c>
      <c r="O149" s="16">
        <v>1.25</v>
      </c>
      <c r="P149" s="16">
        <f t="shared" si="25"/>
        <v>10</v>
      </c>
      <c r="Q149" s="16">
        <f t="shared" si="26"/>
        <v>41.25</v>
      </c>
      <c r="R149" s="16">
        <f t="shared" si="27"/>
        <v>51.25</v>
      </c>
    </row>
    <row r="150" spans="1:18" s="6" customFormat="1" x14ac:dyDescent="0.2">
      <c r="A150" s="24">
        <v>50.0501</v>
      </c>
      <c r="B150" s="20" t="s">
        <v>198</v>
      </c>
      <c r="C150" s="14" t="s">
        <v>199</v>
      </c>
      <c r="D150" s="16">
        <f t="shared" si="22"/>
        <v>80</v>
      </c>
      <c r="E150" s="16">
        <f t="shared" si="23"/>
        <v>167</v>
      </c>
      <c r="F150" s="16">
        <f t="shared" si="24"/>
        <v>247</v>
      </c>
      <c r="G150" s="16">
        <v>73</v>
      </c>
      <c r="H150" s="16">
        <v>152</v>
      </c>
      <c r="I150" s="16">
        <v>225</v>
      </c>
      <c r="J150" s="16">
        <v>7</v>
      </c>
      <c r="K150" s="16">
        <v>15</v>
      </c>
      <c r="L150" s="16">
        <v>22</v>
      </c>
      <c r="M150" s="16">
        <v>3.75</v>
      </c>
      <c r="N150" s="16">
        <v>9.35</v>
      </c>
      <c r="O150" s="16">
        <v>13.1</v>
      </c>
      <c r="P150" s="16">
        <f t="shared" si="25"/>
        <v>76.75</v>
      </c>
      <c r="Q150" s="16">
        <f t="shared" si="26"/>
        <v>161.35</v>
      </c>
      <c r="R150" s="16">
        <f t="shared" si="27"/>
        <v>238.1</v>
      </c>
    </row>
    <row r="151" spans="1:18" s="6" customFormat="1" x14ac:dyDescent="0.2">
      <c r="A151" s="24">
        <v>50.070300000000003</v>
      </c>
      <c r="B151" s="20" t="s">
        <v>204</v>
      </c>
      <c r="C151" s="14" t="s">
        <v>205</v>
      </c>
      <c r="D151" s="16">
        <f t="shared" si="22"/>
        <v>29</v>
      </c>
      <c r="E151" s="16">
        <f t="shared" si="23"/>
        <v>89</v>
      </c>
      <c r="F151" s="16">
        <f t="shared" si="24"/>
        <v>118</v>
      </c>
      <c r="G151" s="16">
        <v>24</v>
      </c>
      <c r="H151" s="16">
        <v>79</v>
      </c>
      <c r="I151" s="16">
        <v>103</v>
      </c>
      <c r="J151" s="16">
        <v>5</v>
      </c>
      <c r="K151" s="16">
        <v>10</v>
      </c>
      <c r="L151" s="16">
        <v>15</v>
      </c>
      <c r="M151" s="16">
        <v>2.5</v>
      </c>
      <c r="N151" s="16">
        <v>4.09</v>
      </c>
      <c r="O151" s="16">
        <v>6.59</v>
      </c>
      <c r="P151" s="16">
        <f t="shared" si="25"/>
        <v>26.5</v>
      </c>
      <c r="Q151" s="16">
        <f t="shared" si="26"/>
        <v>83.09</v>
      </c>
      <c r="R151" s="16">
        <f t="shared" si="27"/>
        <v>109.59</v>
      </c>
    </row>
    <row r="152" spans="1:18" s="6" customFormat="1" x14ac:dyDescent="0.2">
      <c r="A152" s="24">
        <v>16.0901</v>
      </c>
      <c r="B152" s="20" t="s">
        <v>179</v>
      </c>
      <c r="C152" s="14" t="s">
        <v>180</v>
      </c>
      <c r="D152" s="16">
        <f t="shared" si="22"/>
        <v>0</v>
      </c>
      <c r="E152" s="16">
        <f t="shared" si="23"/>
        <v>1</v>
      </c>
      <c r="F152" s="16">
        <f t="shared" si="24"/>
        <v>1</v>
      </c>
      <c r="G152" s="16"/>
      <c r="H152" s="16">
        <v>1</v>
      </c>
      <c r="I152" s="16">
        <v>1</v>
      </c>
      <c r="J152" s="16"/>
      <c r="K152" s="16"/>
      <c r="L152" s="16"/>
      <c r="M152" s="16"/>
      <c r="N152" s="16"/>
      <c r="O152" s="16"/>
      <c r="P152" s="16">
        <f t="shared" si="25"/>
        <v>0</v>
      </c>
      <c r="Q152" s="16">
        <f t="shared" si="26"/>
        <v>1</v>
      </c>
      <c r="R152" s="16">
        <f t="shared" si="27"/>
        <v>1</v>
      </c>
    </row>
    <row r="153" spans="1:18" s="6" customFormat="1" x14ac:dyDescent="0.2">
      <c r="A153" s="23" t="s">
        <v>281</v>
      </c>
      <c r="B153" s="19"/>
      <c r="C153" s="19"/>
      <c r="D153" s="17">
        <f t="shared" si="22"/>
        <v>47</v>
      </c>
      <c r="E153" s="17">
        <f t="shared" si="23"/>
        <v>100</v>
      </c>
      <c r="F153" s="17">
        <f t="shared" si="24"/>
        <v>147</v>
      </c>
      <c r="G153" s="17">
        <v>38</v>
      </c>
      <c r="H153" s="17">
        <v>92</v>
      </c>
      <c r="I153" s="17">
        <v>130</v>
      </c>
      <c r="J153" s="17">
        <v>9</v>
      </c>
      <c r="K153" s="17">
        <v>8</v>
      </c>
      <c r="L153" s="17">
        <v>17</v>
      </c>
      <c r="M153" s="17">
        <v>4.42</v>
      </c>
      <c r="N153" s="17">
        <v>5.42</v>
      </c>
      <c r="O153" s="17">
        <v>9.84</v>
      </c>
      <c r="P153" s="17">
        <f t="shared" si="25"/>
        <v>42.42</v>
      </c>
      <c r="Q153" s="17">
        <f t="shared" si="26"/>
        <v>97.42</v>
      </c>
      <c r="R153" s="17">
        <f t="shared" si="27"/>
        <v>139.84</v>
      </c>
    </row>
    <row r="154" spans="1:18" s="6" customFormat="1" x14ac:dyDescent="0.2">
      <c r="A154" s="24">
        <v>50.0702</v>
      </c>
      <c r="B154" s="20" t="s">
        <v>258</v>
      </c>
      <c r="C154" s="14" t="s">
        <v>259</v>
      </c>
      <c r="D154" s="16">
        <f t="shared" si="22"/>
        <v>4</v>
      </c>
      <c r="E154" s="16">
        <f t="shared" si="23"/>
        <v>10</v>
      </c>
      <c r="F154" s="16">
        <f t="shared" si="24"/>
        <v>14</v>
      </c>
      <c r="G154" s="16">
        <v>4</v>
      </c>
      <c r="H154" s="16">
        <v>10</v>
      </c>
      <c r="I154" s="16">
        <v>14</v>
      </c>
      <c r="J154" s="16"/>
      <c r="K154" s="16"/>
      <c r="L154" s="16"/>
      <c r="M154" s="16"/>
      <c r="N154" s="16"/>
      <c r="O154" s="16"/>
      <c r="P154" s="16">
        <f t="shared" si="25"/>
        <v>4</v>
      </c>
      <c r="Q154" s="16">
        <f t="shared" si="26"/>
        <v>10</v>
      </c>
      <c r="R154" s="16">
        <f t="shared" si="27"/>
        <v>14</v>
      </c>
    </row>
    <row r="155" spans="1:18" s="6" customFormat="1" x14ac:dyDescent="0.2">
      <c r="A155" s="24">
        <v>50.070500000000003</v>
      </c>
      <c r="B155" s="20" t="s">
        <v>208</v>
      </c>
      <c r="C155" s="14" t="s">
        <v>209</v>
      </c>
      <c r="D155" s="16">
        <f t="shared" si="22"/>
        <v>15</v>
      </c>
      <c r="E155" s="16">
        <f t="shared" si="23"/>
        <v>13</v>
      </c>
      <c r="F155" s="16">
        <f t="shared" si="24"/>
        <v>28</v>
      </c>
      <c r="G155" s="16">
        <v>12</v>
      </c>
      <c r="H155" s="16">
        <v>13</v>
      </c>
      <c r="I155" s="16">
        <v>25</v>
      </c>
      <c r="J155" s="16">
        <v>3</v>
      </c>
      <c r="K155" s="16"/>
      <c r="L155" s="16">
        <v>3</v>
      </c>
      <c r="M155" s="16">
        <v>0.92</v>
      </c>
      <c r="N155" s="16"/>
      <c r="O155" s="16">
        <v>0.92</v>
      </c>
      <c r="P155" s="16">
        <f t="shared" si="25"/>
        <v>12.92</v>
      </c>
      <c r="Q155" s="16">
        <f t="shared" si="26"/>
        <v>13</v>
      </c>
      <c r="R155" s="16">
        <f t="shared" si="27"/>
        <v>25.92</v>
      </c>
    </row>
    <row r="156" spans="1:18" s="6" customFormat="1" x14ac:dyDescent="0.2">
      <c r="A156" s="24">
        <v>50.070500000000003</v>
      </c>
      <c r="B156" s="20" t="s">
        <v>212</v>
      </c>
      <c r="C156" s="14" t="s">
        <v>213</v>
      </c>
      <c r="D156" s="16">
        <f t="shared" si="22"/>
        <v>4</v>
      </c>
      <c r="E156" s="16">
        <f t="shared" si="23"/>
        <v>28</v>
      </c>
      <c r="F156" s="16">
        <f t="shared" si="24"/>
        <v>32</v>
      </c>
      <c r="G156" s="16">
        <v>4</v>
      </c>
      <c r="H156" s="16">
        <v>26</v>
      </c>
      <c r="I156" s="16">
        <v>30</v>
      </c>
      <c r="J156" s="16"/>
      <c r="K156" s="16">
        <v>2</v>
      </c>
      <c r="L156" s="16">
        <v>2</v>
      </c>
      <c r="M156" s="16"/>
      <c r="N156" s="16">
        <v>1.67</v>
      </c>
      <c r="O156" s="16">
        <v>1.67</v>
      </c>
      <c r="P156" s="16">
        <f t="shared" si="25"/>
        <v>4</v>
      </c>
      <c r="Q156" s="16">
        <f t="shared" si="26"/>
        <v>27.67</v>
      </c>
      <c r="R156" s="16">
        <f t="shared" si="27"/>
        <v>31.67</v>
      </c>
    </row>
    <row r="157" spans="1:18" s="6" customFormat="1" x14ac:dyDescent="0.2">
      <c r="A157" s="24">
        <v>50.070500000000003</v>
      </c>
      <c r="B157" s="20" t="s">
        <v>210</v>
      </c>
      <c r="C157" s="14" t="s">
        <v>211</v>
      </c>
      <c r="D157" s="16">
        <f t="shared" si="22"/>
        <v>10</v>
      </c>
      <c r="E157" s="16">
        <f t="shared" si="23"/>
        <v>16</v>
      </c>
      <c r="F157" s="16">
        <f t="shared" si="24"/>
        <v>26</v>
      </c>
      <c r="G157" s="16">
        <v>7</v>
      </c>
      <c r="H157" s="16">
        <v>14</v>
      </c>
      <c r="I157" s="16">
        <v>21</v>
      </c>
      <c r="J157" s="16">
        <v>3</v>
      </c>
      <c r="K157" s="16">
        <v>2</v>
      </c>
      <c r="L157" s="16">
        <v>5</v>
      </c>
      <c r="M157" s="16">
        <v>2</v>
      </c>
      <c r="N157" s="16">
        <v>1.5</v>
      </c>
      <c r="O157" s="16">
        <v>3.5</v>
      </c>
      <c r="P157" s="16">
        <f t="shared" si="25"/>
        <v>9</v>
      </c>
      <c r="Q157" s="16">
        <f t="shared" si="26"/>
        <v>15.5</v>
      </c>
      <c r="R157" s="16">
        <f t="shared" si="27"/>
        <v>24.5</v>
      </c>
    </row>
    <row r="158" spans="1:18" s="6" customFormat="1" x14ac:dyDescent="0.2">
      <c r="A158" s="24">
        <v>50.060499999999998</v>
      </c>
      <c r="B158" s="20" t="s">
        <v>200</v>
      </c>
      <c r="C158" s="14" t="s">
        <v>201</v>
      </c>
      <c r="D158" s="16">
        <f t="shared" si="22"/>
        <v>7</v>
      </c>
      <c r="E158" s="16">
        <f t="shared" si="23"/>
        <v>14</v>
      </c>
      <c r="F158" s="16">
        <f t="shared" si="24"/>
        <v>21</v>
      </c>
      <c r="G158" s="16">
        <v>6</v>
      </c>
      <c r="H158" s="16">
        <v>13</v>
      </c>
      <c r="I158" s="16">
        <v>19</v>
      </c>
      <c r="J158" s="16">
        <v>1</v>
      </c>
      <c r="K158" s="16">
        <v>1</v>
      </c>
      <c r="L158" s="16">
        <v>2</v>
      </c>
      <c r="M158" s="16">
        <v>0.5</v>
      </c>
      <c r="N158" s="16">
        <v>0.25</v>
      </c>
      <c r="O158" s="16">
        <v>0.75</v>
      </c>
      <c r="P158" s="16">
        <f t="shared" si="25"/>
        <v>6.5</v>
      </c>
      <c r="Q158" s="16">
        <f t="shared" si="26"/>
        <v>13.25</v>
      </c>
      <c r="R158" s="16">
        <f t="shared" si="27"/>
        <v>19.75</v>
      </c>
    </row>
    <row r="159" spans="1:18" s="6" customFormat="1" x14ac:dyDescent="0.2">
      <c r="A159" s="24">
        <v>50.070099999999996</v>
      </c>
      <c r="B159" s="20" t="s">
        <v>202</v>
      </c>
      <c r="C159" s="14" t="s">
        <v>203</v>
      </c>
      <c r="D159" s="16">
        <f t="shared" si="22"/>
        <v>1</v>
      </c>
      <c r="E159" s="16">
        <f t="shared" si="23"/>
        <v>9</v>
      </c>
      <c r="F159" s="16">
        <f t="shared" si="24"/>
        <v>10</v>
      </c>
      <c r="G159" s="16">
        <v>1</v>
      </c>
      <c r="H159" s="16">
        <v>8</v>
      </c>
      <c r="I159" s="16">
        <v>9</v>
      </c>
      <c r="J159" s="16"/>
      <c r="K159" s="16">
        <v>1</v>
      </c>
      <c r="L159" s="16">
        <v>1</v>
      </c>
      <c r="M159" s="16"/>
      <c r="N159" s="16">
        <v>0.75</v>
      </c>
      <c r="O159" s="16">
        <v>0.75</v>
      </c>
      <c r="P159" s="16">
        <f t="shared" si="25"/>
        <v>1</v>
      </c>
      <c r="Q159" s="16">
        <f t="shared" si="26"/>
        <v>8.75</v>
      </c>
      <c r="R159" s="16">
        <f t="shared" si="27"/>
        <v>9.75</v>
      </c>
    </row>
    <row r="160" spans="1:18" s="6" customFormat="1" x14ac:dyDescent="0.2">
      <c r="A160" s="24">
        <v>50.070399999999999</v>
      </c>
      <c r="B160" s="20" t="s">
        <v>206</v>
      </c>
      <c r="C160" s="14" t="s">
        <v>207</v>
      </c>
      <c r="D160" s="16">
        <f t="shared" si="22"/>
        <v>0</v>
      </c>
      <c r="E160" s="16">
        <f t="shared" si="23"/>
        <v>7</v>
      </c>
      <c r="F160" s="16">
        <f t="shared" si="24"/>
        <v>7</v>
      </c>
      <c r="G160" s="16"/>
      <c r="H160" s="16">
        <v>6</v>
      </c>
      <c r="I160" s="16">
        <v>6</v>
      </c>
      <c r="J160" s="16"/>
      <c r="K160" s="16">
        <v>1</v>
      </c>
      <c r="L160" s="16">
        <v>1</v>
      </c>
      <c r="M160" s="16"/>
      <c r="N160" s="16">
        <v>0.5</v>
      </c>
      <c r="O160" s="16">
        <v>0.5</v>
      </c>
      <c r="P160" s="16">
        <f t="shared" si="25"/>
        <v>0</v>
      </c>
      <c r="Q160" s="16">
        <f t="shared" si="26"/>
        <v>6.5</v>
      </c>
      <c r="R160" s="16">
        <f t="shared" si="27"/>
        <v>6.5</v>
      </c>
    </row>
    <row r="161" spans="1:18" s="6" customFormat="1" x14ac:dyDescent="0.2">
      <c r="A161" s="24">
        <v>50.070799999999998</v>
      </c>
      <c r="B161" s="20" t="s">
        <v>214</v>
      </c>
      <c r="C161" s="14" t="s">
        <v>215</v>
      </c>
      <c r="D161" s="16">
        <f t="shared" si="22"/>
        <v>1</v>
      </c>
      <c r="E161" s="16">
        <f t="shared" si="23"/>
        <v>2</v>
      </c>
      <c r="F161" s="16">
        <f t="shared" si="24"/>
        <v>3</v>
      </c>
      <c r="G161" s="16">
        <v>1</v>
      </c>
      <c r="H161" s="16">
        <v>1</v>
      </c>
      <c r="I161" s="16">
        <v>2</v>
      </c>
      <c r="J161" s="16"/>
      <c r="K161" s="16">
        <v>1</v>
      </c>
      <c r="L161" s="16">
        <v>1</v>
      </c>
      <c r="M161" s="16"/>
      <c r="N161" s="16">
        <v>0.75</v>
      </c>
      <c r="O161" s="16">
        <v>0.75</v>
      </c>
      <c r="P161" s="16">
        <f t="shared" si="25"/>
        <v>1</v>
      </c>
      <c r="Q161" s="16">
        <f t="shared" si="26"/>
        <v>1.75</v>
      </c>
      <c r="R161" s="16">
        <f t="shared" si="27"/>
        <v>2.75</v>
      </c>
    </row>
    <row r="162" spans="1:18" s="6" customFormat="1" x14ac:dyDescent="0.2">
      <c r="A162" s="24">
        <v>50.070900000000002</v>
      </c>
      <c r="B162" s="20" t="s">
        <v>216</v>
      </c>
      <c r="C162" s="14" t="s">
        <v>217</v>
      </c>
      <c r="D162" s="16">
        <f t="shared" si="22"/>
        <v>5</v>
      </c>
      <c r="E162" s="16">
        <f t="shared" si="23"/>
        <v>1</v>
      </c>
      <c r="F162" s="16">
        <f t="shared" si="24"/>
        <v>6</v>
      </c>
      <c r="G162" s="16">
        <v>3</v>
      </c>
      <c r="H162" s="16">
        <v>1</v>
      </c>
      <c r="I162" s="16">
        <v>4</v>
      </c>
      <c r="J162" s="16">
        <v>2</v>
      </c>
      <c r="K162" s="16"/>
      <c r="L162" s="16">
        <v>2</v>
      </c>
      <c r="M162" s="16">
        <v>1</v>
      </c>
      <c r="N162" s="16"/>
      <c r="O162" s="16">
        <v>1</v>
      </c>
      <c r="P162" s="16">
        <f t="shared" si="25"/>
        <v>4</v>
      </c>
      <c r="Q162" s="16">
        <f t="shared" si="26"/>
        <v>1</v>
      </c>
      <c r="R162" s="16">
        <f t="shared" si="27"/>
        <v>5</v>
      </c>
    </row>
    <row r="163" spans="1:18" s="6" customFormat="1" x14ac:dyDescent="0.2">
      <c r="A163" s="23" t="s">
        <v>284</v>
      </c>
      <c r="B163" s="19"/>
      <c r="C163" s="19"/>
      <c r="D163" s="17">
        <f t="shared" si="22"/>
        <v>56</v>
      </c>
      <c r="E163" s="17">
        <f t="shared" si="23"/>
        <v>133</v>
      </c>
      <c r="F163" s="17">
        <f t="shared" si="24"/>
        <v>189</v>
      </c>
      <c r="G163" s="17">
        <v>49</v>
      </c>
      <c r="H163" s="17">
        <v>118</v>
      </c>
      <c r="I163" s="17">
        <v>167</v>
      </c>
      <c r="J163" s="17">
        <v>7</v>
      </c>
      <c r="K163" s="17">
        <v>15</v>
      </c>
      <c r="L163" s="17">
        <v>22</v>
      </c>
      <c r="M163" s="17">
        <v>4.17</v>
      </c>
      <c r="N163" s="17">
        <v>9.25</v>
      </c>
      <c r="O163" s="17">
        <v>13.42</v>
      </c>
      <c r="P163" s="17">
        <f t="shared" si="25"/>
        <v>53.17</v>
      </c>
      <c r="Q163" s="17">
        <f t="shared" si="26"/>
        <v>127.25</v>
      </c>
      <c r="R163" s="17">
        <f t="shared" si="27"/>
        <v>180.42</v>
      </c>
    </row>
    <row r="164" spans="1:18" s="6" customFormat="1" x14ac:dyDescent="0.2">
      <c r="A164" s="24">
        <v>30.9999</v>
      </c>
      <c r="B164" s="20" t="s">
        <v>187</v>
      </c>
      <c r="C164" s="14" t="s">
        <v>188</v>
      </c>
      <c r="D164" s="16">
        <f t="shared" si="22"/>
        <v>9</v>
      </c>
      <c r="E164" s="16">
        <f t="shared" si="23"/>
        <v>24</v>
      </c>
      <c r="F164" s="16">
        <f t="shared" si="24"/>
        <v>33</v>
      </c>
      <c r="G164" s="16">
        <v>8</v>
      </c>
      <c r="H164" s="16">
        <v>19</v>
      </c>
      <c r="I164" s="16">
        <v>27</v>
      </c>
      <c r="J164" s="16">
        <v>1</v>
      </c>
      <c r="K164" s="16">
        <v>5</v>
      </c>
      <c r="L164" s="16">
        <v>6</v>
      </c>
      <c r="M164" s="16">
        <v>0.5</v>
      </c>
      <c r="N164" s="16">
        <v>2.5</v>
      </c>
      <c r="O164" s="16">
        <v>3</v>
      </c>
      <c r="P164" s="16">
        <f t="shared" si="25"/>
        <v>8.5</v>
      </c>
      <c r="Q164" s="16">
        <f t="shared" si="26"/>
        <v>21.5</v>
      </c>
      <c r="R164" s="16">
        <f t="shared" si="27"/>
        <v>30</v>
      </c>
    </row>
    <row r="165" spans="1:18" s="6" customFormat="1" x14ac:dyDescent="0.2">
      <c r="A165" s="24">
        <v>30.9999</v>
      </c>
      <c r="B165" s="20" t="s">
        <v>193</v>
      </c>
      <c r="C165" s="14" t="s">
        <v>47</v>
      </c>
      <c r="D165" s="16">
        <f t="shared" si="22"/>
        <v>21</v>
      </c>
      <c r="E165" s="16">
        <f t="shared" si="23"/>
        <v>57</v>
      </c>
      <c r="F165" s="16">
        <f t="shared" si="24"/>
        <v>78</v>
      </c>
      <c r="G165" s="16">
        <v>20</v>
      </c>
      <c r="H165" s="16">
        <v>56</v>
      </c>
      <c r="I165" s="16">
        <v>76</v>
      </c>
      <c r="J165" s="16">
        <v>1</v>
      </c>
      <c r="K165" s="16">
        <v>1</v>
      </c>
      <c r="L165" s="16">
        <v>2</v>
      </c>
      <c r="M165" s="16">
        <v>0.5</v>
      </c>
      <c r="N165" s="16">
        <v>0.92</v>
      </c>
      <c r="O165" s="16">
        <v>1.42</v>
      </c>
      <c r="P165" s="16">
        <f t="shared" si="25"/>
        <v>20.5</v>
      </c>
      <c r="Q165" s="16">
        <f t="shared" si="26"/>
        <v>56.92</v>
      </c>
      <c r="R165" s="16">
        <f t="shared" si="27"/>
        <v>77.42</v>
      </c>
    </row>
    <row r="166" spans="1:18" s="6" customFormat="1" x14ac:dyDescent="0.2">
      <c r="A166" s="24">
        <v>30.9999</v>
      </c>
      <c r="B166" s="20" t="s">
        <v>189</v>
      </c>
      <c r="C166" s="14" t="s">
        <v>190</v>
      </c>
      <c r="D166" s="16">
        <f t="shared" si="22"/>
        <v>6</v>
      </c>
      <c r="E166" s="16">
        <f t="shared" si="23"/>
        <v>27</v>
      </c>
      <c r="F166" s="16">
        <f t="shared" si="24"/>
        <v>33</v>
      </c>
      <c r="G166" s="16">
        <v>6</v>
      </c>
      <c r="H166" s="16">
        <v>23</v>
      </c>
      <c r="I166" s="16">
        <v>29</v>
      </c>
      <c r="J166" s="16"/>
      <c r="K166" s="16">
        <v>4</v>
      </c>
      <c r="L166" s="16">
        <v>4</v>
      </c>
      <c r="M166" s="16"/>
      <c r="N166" s="16">
        <v>2.66</v>
      </c>
      <c r="O166" s="16">
        <v>2.66</v>
      </c>
      <c r="P166" s="16">
        <f t="shared" si="25"/>
        <v>6</v>
      </c>
      <c r="Q166" s="16">
        <f t="shared" si="26"/>
        <v>25.66</v>
      </c>
      <c r="R166" s="16">
        <f t="shared" si="27"/>
        <v>31.66</v>
      </c>
    </row>
    <row r="167" spans="1:18" s="6" customFormat="1" x14ac:dyDescent="0.2">
      <c r="A167" s="24">
        <v>30.9999</v>
      </c>
      <c r="B167" s="20" t="s">
        <v>191</v>
      </c>
      <c r="C167" s="14" t="s">
        <v>192</v>
      </c>
      <c r="D167" s="16">
        <f t="shared" si="22"/>
        <v>20</v>
      </c>
      <c r="E167" s="16">
        <f t="shared" si="23"/>
        <v>19</v>
      </c>
      <c r="F167" s="16">
        <f t="shared" si="24"/>
        <v>39</v>
      </c>
      <c r="G167" s="16">
        <v>15</v>
      </c>
      <c r="H167" s="16">
        <v>15</v>
      </c>
      <c r="I167" s="16">
        <v>30</v>
      </c>
      <c r="J167" s="16">
        <v>5</v>
      </c>
      <c r="K167" s="16">
        <v>4</v>
      </c>
      <c r="L167" s="16">
        <v>9</v>
      </c>
      <c r="M167" s="16">
        <v>3.17</v>
      </c>
      <c r="N167" s="16">
        <v>2.92</v>
      </c>
      <c r="O167" s="16">
        <v>6.09</v>
      </c>
      <c r="P167" s="16">
        <f t="shared" si="25"/>
        <v>18.170000000000002</v>
      </c>
      <c r="Q167" s="16">
        <f t="shared" si="26"/>
        <v>17.920000000000002</v>
      </c>
      <c r="R167" s="16">
        <f t="shared" si="27"/>
        <v>36.090000000000003</v>
      </c>
    </row>
    <row r="168" spans="1:18" s="6" customFormat="1" x14ac:dyDescent="0.2">
      <c r="A168" s="24">
        <v>30.9999</v>
      </c>
      <c r="B168" s="20" t="s">
        <v>194</v>
      </c>
      <c r="C168" s="14" t="s">
        <v>195</v>
      </c>
      <c r="D168" s="16">
        <f t="shared" si="22"/>
        <v>0</v>
      </c>
      <c r="E168" s="16">
        <f t="shared" si="23"/>
        <v>6</v>
      </c>
      <c r="F168" s="16">
        <f t="shared" si="24"/>
        <v>6</v>
      </c>
      <c r="G168" s="16"/>
      <c r="H168" s="16">
        <v>5</v>
      </c>
      <c r="I168" s="16">
        <v>5</v>
      </c>
      <c r="J168" s="16"/>
      <c r="K168" s="16">
        <v>1</v>
      </c>
      <c r="L168" s="16">
        <v>1</v>
      </c>
      <c r="M168" s="16"/>
      <c r="N168" s="16">
        <v>0.25</v>
      </c>
      <c r="O168" s="16">
        <v>0.25</v>
      </c>
      <c r="P168" s="16">
        <f t="shared" si="25"/>
        <v>0</v>
      </c>
      <c r="Q168" s="16">
        <f t="shared" si="26"/>
        <v>5.25</v>
      </c>
      <c r="R168" s="16">
        <f t="shared" si="27"/>
        <v>5.25</v>
      </c>
    </row>
    <row r="169" spans="1:18" s="6" customFormat="1" x14ac:dyDescent="0.2">
      <c r="A169" s="12" t="s">
        <v>301</v>
      </c>
      <c r="B169" s="10"/>
      <c r="C169" s="10"/>
      <c r="D169" s="11">
        <f t="shared" ref="D169:D181" si="28">G169+J169</f>
        <v>119</v>
      </c>
      <c r="E169" s="11">
        <f t="shared" ref="E169:E181" si="29">H169+K169</f>
        <v>136</v>
      </c>
      <c r="F169" s="11">
        <f t="shared" ref="F169:F181" si="30">I169+L169</f>
        <v>255</v>
      </c>
      <c r="G169" s="11">
        <v>33</v>
      </c>
      <c r="H169" s="11">
        <v>47</v>
      </c>
      <c r="I169" s="11">
        <v>80</v>
      </c>
      <c r="J169" s="11">
        <v>86</v>
      </c>
      <c r="K169" s="11">
        <v>89</v>
      </c>
      <c r="L169" s="11">
        <v>175</v>
      </c>
      <c r="M169" s="11">
        <v>40.030000000000008</v>
      </c>
      <c r="N169" s="11">
        <v>38.970000000000006</v>
      </c>
      <c r="O169" s="11">
        <v>78.999999999999986</v>
      </c>
      <c r="P169" s="11">
        <f t="shared" ref="P169:P181" si="31">G169+M169</f>
        <v>73.03</v>
      </c>
      <c r="Q169" s="11">
        <f t="shared" ref="Q169:Q181" si="32">H169+N169</f>
        <v>85.97</v>
      </c>
      <c r="R169" s="11">
        <f t="shared" ref="R169:R181" si="33">I169+O169</f>
        <v>159</v>
      </c>
    </row>
    <row r="170" spans="1:18" s="6" customFormat="1" x14ac:dyDescent="0.2">
      <c r="A170" s="18" t="s">
        <v>290</v>
      </c>
      <c r="B170" s="19"/>
      <c r="C170" s="19"/>
      <c r="D170" s="17">
        <f t="shared" si="28"/>
        <v>91</v>
      </c>
      <c r="E170" s="17">
        <f t="shared" si="29"/>
        <v>112</v>
      </c>
      <c r="F170" s="17">
        <f t="shared" si="30"/>
        <v>203</v>
      </c>
      <c r="G170" s="17">
        <v>29</v>
      </c>
      <c r="H170" s="17">
        <v>43</v>
      </c>
      <c r="I170" s="17">
        <v>72</v>
      </c>
      <c r="J170" s="17">
        <v>62</v>
      </c>
      <c r="K170" s="17">
        <v>69</v>
      </c>
      <c r="L170" s="17">
        <v>131</v>
      </c>
      <c r="M170" s="17">
        <v>26.219999999999992</v>
      </c>
      <c r="N170" s="17">
        <v>27.299999999999994</v>
      </c>
      <c r="O170" s="17">
        <v>53.519999999999996</v>
      </c>
      <c r="P170" s="17">
        <f t="shared" si="31"/>
        <v>55.219999999999992</v>
      </c>
      <c r="Q170" s="17">
        <f t="shared" si="32"/>
        <v>70.3</v>
      </c>
      <c r="R170" s="17">
        <f t="shared" si="33"/>
        <v>125.52</v>
      </c>
    </row>
    <row r="171" spans="1:18" s="6" customFormat="1" x14ac:dyDescent="0.2">
      <c r="A171" s="13">
        <v>5</v>
      </c>
      <c r="B171" s="15"/>
      <c r="C171" s="15"/>
      <c r="D171" s="16">
        <f t="shared" si="28"/>
        <v>91</v>
      </c>
      <c r="E171" s="16">
        <f t="shared" si="29"/>
        <v>112</v>
      </c>
      <c r="F171" s="16">
        <f t="shared" si="30"/>
        <v>203</v>
      </c>
      <c r="G171" s="16">
        <v>29</v>
      </c>
      <c r="H171" s="16">
        <v>43</v>
      </c>
      <c r="I171" s="16">
        <v>72</v>
      </c>
      <c r="J171" s="16">
        <v>62</v>
      </c>
      <c r="K171" s="16">
        <v>69</v>
      </c>
      <c r="L171" s="16">
        <v>131</v>
      </c>
      <c r="M171" s="16">
        <v>26.219999999999992</v>
      </c>
      <c r="N171" s="16">
        <v>27.299999999999994</v>
      </c>
      <c r="O171" s="16">
        <v>53.519999999999996</v>
      </c>
      <c r="P171" s="16">
        <f t="shared" si="31"/>
        <v>55.219999999999992</v>
      </c>
      <c r="Q171" s="16">
        <f t="shared" si="32"/>
        <v>70.3</v>
      </c>
      <c r="R171" s="16">
        <f t="shared" si="33"/>
        <v>125.52</v>
      </c>
    </row>
    <row r="172" spans="1:18" s="6" customFormat="1" x14ac:dyDescent="0.2">
      <c r="A172" s="23" t="s">
        <v>311</v>
      </c>
      <c r="B172" s="19"/>
      <c r="C172" s="19"/>
      <c r="D172" s="17">
        <f t="shared" si="28"/>
        <v>91</v>
      </c>
      <c r="E172" s="17">
        <f t="shared" si="29"/>
        <v>112</v>
      </c>
      <c r="F172" s="17">
        <f t="shared" si="30"/>
        <v>203</v>
      </c>
      <c r="G172" s="17">
        <v>29</v>
      </c>
      <c r="H172" s="17">
        <v>43</v>
      </c>
      <c r="I172" s="17">
        <v>72</v>
      </c>
      <c r="J172" s="17">
        <v>62</v>
      </c>
      <c r="K172" s="17">
        <v>69</v>
      </c>
      <c r="L172" s="17">
        <v>131</v>
      </c>
      <c r="M172" s="17">
        <v>26.219999999999992</v>
      </c>
      <c r="N172" s="17">
        <v>27.299999999999994</v>
      </c>
      <c r="O172" s="17">
        <v>53.519999999999996</v>
      </c>
      <c r="P172" s="17">
        <f t="shared" si="31"/>
        <v>55.219999999999992</v>
      </c>
      <c r="Q172" s="17">
        <f t="shared" si="32"/>
        <v>70.3</v>
      </c>
      <c r="R172" s="17">
        <f t="shared" si="33"/>
        <v>125.52</v>
      </c>
    </row>
    <row r="173" spans="1:18" s="6" customFormat="1" x14ac:dyDescent="0.2">
      <c r="A173" s="24">
        <v>45</v>
      </c>
      <c r="B173" s="20" t="s">
        <v>230</v>
      </c>
      <c r="C173" s="14" t="s">
        <v>231</v>
      </c>
      <c r="D173" s="16">
        <f t="shared" si="28"/>
        <v>5</v>
      </c>
      <c r="E173" s="16">
        <f t="shared" si="29"/>
        <v>12</v>
      </c>
      <c r="F173" s="16">
        <f t="shared" si="30"/>
        <v>17</v>
      </c>
      <c r="G173" s="16">
        <v>2</v>
      </c>
      <c r="H173" s="16">
        <v>6</v>
      </c>
      <c r="I173" s="16">
        <v>8</v>
      </c>
      <c r="J173" s="16">
        <v>3</v>
      </c>
      <c r="K173" s="16">
        <v>6</v>
      </c>
      <c r="L173" s="16">
        <v>9</v>
      </c>
      <c r="M173" s="16">
        <v>1</v>
      </c>
      <c r="N173" s="16">
        <v>2.08</v>
      </c>
      <c r="O173" s="16">
        <v>3.08</v>
      </c>
      <c r="P173" s="16">
        <f t="shared" si="31"/>
        <v>3</v>
      </c>
      <c r="Q173" s="16">
        <f t="shared" si="32"/>
        <v>8.08</v>
      </c>
      <c r="R173" s="16">
        <f t="shared" si="33"/>
        <v>11.08</v>
      </c>
    </row>
    <row r="174" spans="1:18" s="6" customFormat="1" x14ac:dyDescent="0.2">
      <c r="A174" s="24" t="s">
        <v>238</v>
      </c>
      <c r="B174" s="20" t="s">
        <v>238</v>
      </c>
      <c r="C174" s="14" t="s">
        <v>239</v>
      </c>
      <c r="D174" s="16">
        <f t="shared" si="28"/>
        <v>36</v>
      </c>
      <c r="E174" s="16">
        <f t="shared" si="29"/>
        <v>39</v>
      </c>
      <c r="F174" s="16">
        <f t="shared" si="30"/>
        <v>75</v>
      </c>
      <c r="G174" s="16">
        <v>9</v>
      </c>
      <c r="H174" s="16">
        <v>14</v>
      </c>
      <c r="I174" s="16">
        <v>23</v>
      </c>
      <c r="J174" s="16">
        <v>27</v>
      </c>
      <c r="K174" s="16">
        <v>25</v>
      </c>
      <c r="L174" s="16">
        <v>52</v>
      </c>
      <c r="M174" s="16">
        <v>11.4</v>
      </c>
      <c r="N174" s="16">
        <v>9.15</v>
      </c>
      <c r="O174" s="16">
        <v>20.549999999999997</v>
      </c>
      <c r="P174" s="16">
        <f t="shared" si="31"/>
        <v>20.399999999999999</v>
      </c>
      <c r="Q174" s="16">
        <f t="shared" si="32"/>
        <v>23.15</v>
      </c>
      <c r="R174" s="16">
        <f t="shared" si="33"/>
        <v>43.55</v>
      </c>
    </row>
    <row r="175" spans="1:18" s="6" customFormat="1" x14ac:dyDescent="0.2">
      <c r="A175" s="24" t="s">
        <v>234</v>
      </c>
      <c r="B175" s="20" t="s">
        <v>234</v>
      </c>
      <c r="C175" s="14" t="s">
        <v>235</v>
      </c>
      <c r="D175" s="16">
        <f t="shared" si="28"/>
        <v>13</v>
      </c>
      <c r="E175" s="16">
        <f t="shared" si="29"/>
        <v>11</v>
      </c>
      <c r="F175" s="16">
        <f t="shared" si="30"/>
        <v>24</v>
      </c>
      <c r="G175" s="16">
        <v>5</v>
      </c>
      <c r="H175" s="16">
        <v>7</v>
      </c>
      <c r="I175" s="16">
        <v>12</v>
      </c>
      <c r="J175" s="16">
        <v>8</v>
      </c>
      <c r="K175" s="16">
        <v>4</v>
      </c>
      <c r="L175" s="16">
        <v>12</v>
      </c>
      <c r="M175" s="16">
        <v>3.75</v>
      </c>
      <c r="N175" s="16">
        <v>1.75</v>
      </c>
      <c r="O175" s="16">
        <v>5.5</v>
      </c>
      <c r="P175" s="16">
        <f t="shared" si="31"/>
        <v>8.75</v>
      </c>
      <c r="Q175" s="16">
        <f t="shared" si="32"/>
        <v>8.75</v>
      </c>
      <c r="R175" s="16">
        <f t="shared" si="33"/>
        <v>17.5</v>
      </c>
    </row>
    <row r="176" spans="1:18" s="6" customFormat="1" x14ac:dyDescent="0.2">
      <c r="A176" s="24" t="s">
        <v>242</v>
      </c>
      <c r="B176" s="20" t="s">
        <v>242</v>
      </c>
      <c r="C176" s="14" t="s">
        <v>243</v>
      </c>
      <c r="D176" s="16">
        <f t="shared" si="28"/>
        <v>9</v>
      </c>
      <c r="E176" s="16">
        <f t="shared" si="29"/>
        <v>26</v>
      </c>
      <c r="F176" s="16">
        <f t="shared" si="30"/>
        <v>35</v>
      </c>
      <c r="G176" s="16">
        <v>2</v>
      </c>
      <c r="H176" s="16">
        <v>4</v>
      </c>
      <c r="I176" s="16">
        <v>6</v>
      </c>
      <c r="J176" s="16">
        <v>7</v>
      </c>
      <c r="K176" s="16">
        <v>22</v>
      </c>
      <c r="L176" s="16">
        <v>29</v>
      </c>
      <c r="M176" s="16">
        <v>2.66</v>
      </c>
      <c r="N176" s="16">
        <v>8.41</v>
      </c>
      <c r="O176" s="16">
        <v>11.07</v>
      </c>
      <c r="P176" s="16">
        <f t="shared" si="31"/>
        <v>4.66</v>
      </c>
      <c r="Q176" s="16">
        <f t="shared" si="32"/>
        <v>12.41</v>
      </c>
      <c r="R176" s="16">
        <f t="shared" si="33"/>
        <v>17.07</v>
      </c>
    </row>
    <row r="177" spans="1:18" s="6" customFormat="1" x14ac:dyDescent="0.2">
      <c r="A177" s="24" t="s">
        <v>246</v>
      </c>
      <c r="B177" s="20" t="s">
        <v>246</v>
      </c>
      <c r="C177" s="14" t="s">
        <v>247</v>
      </c>
      <c r="D177" s="16">
        <f t="shared" si="28"/>
        <v>16</v>
      </c>
      <c r="E177" s="16">
        <f t="shared" si="29"/>
        <v>16</v>
      </c>
      <c r="F177" s="16">
        <f t="shared" si="30"/>
        <v>32</v>
      </c>
      <c r="G177" s="16">
        <v>8</v>
      </c>
      <c r="H177" s="16">
        <v>8</v>
      </c>
      <c r="I177" s="16">
        <v>16</v>
      </c>
      <c r="J177" s="16">
        <v>8</v>
      </c>
      <c r="K177" s="16">
        <v>8</v>
      </c>
      <c r="L177" s="16">
        <v>16</v>
      </c>
      <c r="M177" s="16">
        <v>4.5</v>
      </c>
      <c r="N177" s="16">
        <v>4</v>
      </c>
      <c r="O177" s="16">
        <v>8.5</v>
      </c>
      <c r="P177" s="16">
        <f t="shared" si="31"/>
        <v>12.5</v>
      </c>
      <c r="Q177" s="16">
        <f t="shared" si="32"/>
        <v>12</v>
      </c>
      <c r="R177" s="16">
        <f t="shared" si="33"/>
        <v>24.5</v>
      </c>
    </row>
    <row r="178" spans="1:18" s="6" customFormat="1" x14ac:dyDescent="0.2">
      <c r="A178" s="24" t="s">
        <v>236</v>
      </c>
      <c r="B178" s="20" t="s">
        <v>236</v>
      </c>
      <c r="C178" s="14" t="s">
        <v>237</v>
      </c>
      <c r="D178" s="16">
        <f t="shared" si="28"/>
        <v>7</v>
      </c>
      <c r="E178" s="16">
        <f t="shared" si="29"/>
        <v>1</v>
      </c>
      <c r="F178" s="16">
        <f t="shared" si="30"/>
        <v>8</v>
      </c>
      <c r="G178" s="16"/>
      <c r="H178" s="16"/>
      <c r="I178" s="16"/>
      <c r="J178" s="16">
        <v>7</v>
      </c>
      <c r="K178" s="16">
        <v>1</v>
      </c>
      <c r="L178" s="16">
        <v>8</v>
      </c>
      <c r="M178" s="16">
        <v>1.9900000000000002</v>
      </c>
      <c r="N178" s="16">
        <v>0.33</v>
      </c>
      <c r="O178" s="16">
        <v>2.3200000000000003</v>
      </c>
      <c r="P178" s="16">
        <f t="shared" si="31"/>
        <v>1.9900000000000002</v>
      </c>
      <c r="Q178" s="16">
        <f t="shared" si="32"/>
        <v>0.33</v>
      </c>
      <c r="R178" s="16">
        <f t="shared" si="33"/>
        <v>2.3200000000000003</v>
      </c>
    </row>
    <row r="179" spans="1:18" s="6" customFormat="1" x14ac:dyDescent="0.2">
      <c r="A179" s="24" t="s">
        <v>244</v>
      </c>
      <c r="B179" s="20" t="s">
        <v>244</v>
      </c>
      <c r="C179" s="14" t="s">
        <v>245</v>
      </c>
      <c r="D179" s="16">
        <f t="shared" si="28"/>
        <v>5</v>
      </c>
      <c r="E179" s="16">
        <f t="shared" si="29"/>
        <v>4</v>
      </c>
      <c r="F179" s="16">
        <f t="shared" si="30"/>
        <v>9</v>
      </c>
      <c r="G179" s="16">
        <v>3</v>
      </c>
      <c r="H179" s="16">
        <v>3</v>
      </c>
      <c r="I179" s="16">
        <v>6</v>
      </c>
      <c r="J179" s="16">
        <v>2</v>
      </c>
      <c r="K179" s="16">
        <v>1</v>
      </c>
      <c r="L179" s="16">
        <v>3</v>
      </c>
      <c r="M179" s="16">
        <v>0.92</v>
      </c>
      <c r="N179" s="16">
        <v>0.57999999999999996</v>
      </c>
      <c r="O179" s="16">
        <v>1.5</v>
      </c>
      <c r="P179" s="16">
        <f t="shared" si="31"/>
        <v>3.92</v>
      </c>
      <c r="Q179" s="16">
        <f t="shared" si="32"/>
        <v>3.58</v>
      </c>
      <c r="R179" s="16">
        <f t="shared" si="33"/>
        <v>7.5</v>
      </c>
    </row>
    <row r="180" spans="1:18" s="6" customFormat="1" x14ac:dyDescent="0.2">
      <c r="A180" s="24" t="s">
        <v>232</v>
      </c>
      <c r="B180" s="20" t="s">
        <v>232</v>
      </c>
      <c r="C180" s="14" t="s">
        <v>233</v>
      </c>
      <c r="D180" s="16">
        <f t="shared" si="28"/>
        <v>0</v>
      </c>
      <c r="E180" s="16">
        <f t="shared" si="29"/>
        <v>1</v>
      </c>
      <c r="F180" s="16">
        <f t="shared" si="30"/>
        <v>1</v>
      </c>
      <c r="G180" s="16"/>
      <c r="H180" s="16"/>
      <c r="I180" s="16"/>
      <c r="J180" s="16"/>
      <c r="K180" s="16">
        <v>1</v>
      </c>
      <c r="L180" s="16">
        <v>1</v>
      </c>
      <c r="M180" s="16"/>
      <c r="N180" s="16">
        <v>0.75</v>
      </c>
      <c r="O180" s="16">
        <v>0.75</v>
      </c>
      <c r="P180" s="16">
        <f t="shared" si="31"/>
        <v>0</v>
      </c>
      <c r="Q180" s="16">
        <f t="shared" si="32"/>
        <v>0.75</v>
      </c>
      <c r="R180" s="16">
        <f t="shared" si="33"/>
        <v>0.75</v>
      </c>
    </row>
    <row r="181" spans="1:18" s="6" customFormat="1" x14ac:dyDescent="0.2">
      <c r="A181" s="24" t="s">
        <v>240</v>
      </c>
      <c r="B181" s="20" t="s">
        <v>240</v>
      </c>
      <c r="C181" s="14" t="s">
        <v>241</v>
      </c>
      <c r="D181" s="16">
        <f t="shared" si="28"/>
        <v>0</v>
      </c>
      <c r="E181" s="16">
        <f t="shared" si="29"/>
        <v>2</v>
      </c>
      <c r="F181" s="16">
        <f t="shared" si="30"/>
        <v>2</v>
      </c>
      <c r="G181" s="16"/>
      <c r="H181" s="16">
        <v>1</v>
      </c>
      <c r="I181" s="16">
        <v>1</v>
      </c>
      <c r="J181" s="16"/>
      <c r="K181" s="16">
        <v>1</v>
      </c>
      <c r="L181" s="16">
        <v>1</v>
      </c>
      <c r="M181" s="16"/>
      <c r="N181" s="16">
        <v>0.25</v>
      </c>
      <c r="O181" s="16">
        <v>0.25</v>
      </c>
      <c r="P181" s="16">
        <f t="shared" si="31"/>
        <v>0</v>
      </c>
      <c r="Q181" s="16">
        <f t="shared" si="32"/>
        <v>1.25</v>
      </c>
      <c r="R181" s="16">
        <f t="shared" si="33"/>
        <v>1.25</v>
      </c>
    </row>
  </sheetData>
  <mergeCells count="13">
    <mergeCell ref="P8:R8"/>
    <mergeCell ref="A8:C9"/>
    <mergeCell ref="D8:F8"/>
    <mergeCell ref="G8:I8"/>
    <mergeCell ref="J8:L8"/>
    <mergeCell ref="M8:O8"/>
    <mergeCell ref="A7:R7"/>
    <mergeCell ref="A1:R1"/>
    <mergeCell ref="A2:R2"/>
    <mergeCell ref="Q3:R3"/>
    <mergeCell ref="A4:R4"/>
    <mergeCell ref="A5:R5"/>
    <mergeCell ref="O3:P3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ColWidth="9.1640625" defaultRowHeight="15" customHeight="1" x14ac:dyDescent="0.2"/>
  <cols>
    <col min="1" max="1" width="14.33203125" style="3" customWidth="1"/>
    <col min="2" max="2" width="6.5" style="3" bestFit="1" customWidth="1"/>
    <col min="3" max="3" width="38.6640625" style="3" bestFit="1" customWidth="1"/>
    <col min="4" max="5" width="7.83203125" style="3" bestFit="1" customWidth="1"/>
    <col min="6" max="6" width="8" style="3" bestFit="1" customWidth="1"/>
    <col min="7" max="8" width="7.1640625" style="3" bestFit="1" customWidth="1"/>
    <col min="9" max="9" width="8" style="3" bestFit="1" customWidth="1"/>
    <col min="10" max="10" width="7" style="3" bestFit="1" customWidth="1"/>
    <col min="11" max="11" width="5.5" style="3" bestFit="1" customWidth="1"/>
    <col min="12" max="12" width="7" style="3" bestFit="1" customWidth="1"/>
    <col min="13" max="14" width="5.5" style="3" bestFit="1" customWidth="1"/>
    <col min="15" max="15" width="7" style="3" bestFit="1" customWidth="1"/>
    <col min="16" max="17" width="7.1640625" style="3" bestFit="1" customWidth="1"/>
    <col min="18" max="18" width="8" style="3" bestFit="1" customWidth="1"/>
    <col min="19" max="20" width="7.83203125" style="3" bestFit="1" customWidth="1"/>
    <col min="21" max="21" width="8" style="3" bestFit="1" customWidth="1"/>
    <col min="22" max="23" width="7.1640625" style="3" bestFit="1" customWidth="1"/>
    <col min="24" max="24" width="8" style="3" bestFit="1" customWidth="1"/>
    <col min="25" max="25" width="7" style="3" bestFit="1" customWidth="1"/>
    <col min="26" max="26" width="5.5" style="3" bestFit="1" customWidth="1"/>
    <col min="27" max="27" width="7" style="3" bestFit="1" customWidth="1"/>
    <col min="28" max="30" width="7.1640625" style="3" bestFit="1" customWidth="1"/>
    <col min="31" max="32" width="7" style="3" bestFit="1" customWidth="1"/>
    <col min="33" max="33" width="8" style="3" bestFit="1" customWidth="1"/>
    <col min="34" max="16384" width="9.1640625" style="3"/>
  </cols>
  <sheetData>
    <row r="1" spans="3:33" ht="15" customHeight="1" x14ac:dyDescent="0.2">
      <c r="C1" s="119" t="s">
        <v>285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3:33" ht="15" customHeight="1" x14ac:dyDescent="0.2">
      <c r="C2" s="120" t="s">
        <v>286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3:33" ht="15" customHeight="1" x14ac:dyDescent="0.2">
      <c r="C3" s="4"/>
      <c r="D3" s="7"/>
      <c r="E3" s="7"/>
      <c r="F3" s="7"/>
      <c r="G3" s="7"/>
      <c r="H3" s="7"/>
      <c r="I3" s="7"/>
      <c r="J3" s="7"/>
      <c r="K3" s="7"/>
      <c r="L3" s="7"/>
      <c r="M3" s="7"/>
      <c r="N3" s="5"/>
      <c r="O3" s="5"/>
      <c r="P3" s="5"/>
      <c r="Q3" s="123"/>
      <c r="R3" s="123"/>
      <c r="S3" s="72"/>
      <c r="T3" s="72"/>
      <c r="U3" s="47"/>
    </row>
    <row r="4" spans="3:33" ht="15" customHeight="1" x14ac:dyDescent="0.2">
      <c r="C4" s="120" t="s">
        <v>456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3:33" ht="15" customHeight="1" x14ac:dyDescent="0.2">
      <c r="C5" s="121" t="s">
        <v>448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3:33" ht="15" customHeight="1" thickBot="1" x14ac:dyDescent="0.25">
      <c r="C6" s="122" t="s">
        <v>305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3:33" s="6" customFormat="1" ht="15" customHeight="1" x14ac:dyDescent="0.2">
      <c r="C7" s="137" t="s">
        <v>289</v>
      </c>
      <c r="D7" s="140" t="s">
        <v>261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 t="s">
        <v>265</v>
      </c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2"/>
    </row>
    <row r="8" spans="3:33" s="6" customFormat="1" ht="27" customHeight="1" x14ac:dyDescent="0.2">
      <c r="C8" s="138"/>
      <c r="D8" s="147" t="s">
        <v>274</v>
      </c>
      <c r="E8" s="143"/>
      <c r="F8" s="143"/>
      <c r="G8" s="143" t="s">
        <v>275</v>
      </c>
      <c r="H8" s="143"/>
      <c r="I8" s="143"/>
      <c r="J8" s="143" t="s">
        <v>276</v>
      </c>
      <c r="K8" s="143"/>
      <c r="L8" s="143"/>
      <c r="M8" s="144" t="s">
        <v>277</v>
      </c>
      <c r="N8" s="144"/>
      <c r="O8" s="144"/>
      <c r="P8" s="145" t="s">
        <v>278</v>
      </c>
      <c r="Q8" s="145"/>
      <c r="R8" s="145"/>
      <c r="S8" s="143" t="s">
        <v>274</v>
      </c>
      <c r="T8" s="143"/>
      <c r="U8" s="143"/>
      <c r="V8" s="143" t="s">
        <v>275</v>
      </c>
      <c r="W8" s="143"/>
      <c r="X8" s="143"/>
      <c r="Y8" s="143" t="s">
        <v>276</v>
      </c>
      <c r="Z8" s="143"/>
      <c r="AA8" s="143"/>
      <c r="AB8" s="144" t="s">
        <v>277</v>
      </c>
      <c r="AC8" s="144"/>
      <c r="AD8" s="144"/>
      <c r="AE8" s="145" t="s">
        <v>278</v>
      </c>
      <c r="AF8" s="145"/>
      <c r="AG8" s="146"/>
    </row>
    <row r="9" spans="3:33" s="6" customFormat="1" ht="15" customHeight="1" thickBot="1" x14ac:dyDescent="0.25">
      <c r="C9" s="139"/>
      <c r="D9" s="64" t="s">
        <v>1</v>
      </c>
      <c r="E9" s="65" t="s">
        <v>0</v>
      </c>
      <c r="F9" s="66" t="s">
        <v>306</v>
      </c>
      <c r="G9" s="65" t="s">
        <v>1</v>
      </c>
      <c r="H9" s="65" t="s">
        <v>0</v>
      </c>
      <c r="I9" s="66" t="s">
        <v>306</v>
      </c>
      <c r="J9" s="65" t="s">
        <v>1</v>
      </c>
      <c r="K9" s="65" t="s">
        <v>0</v>
      </c>
      <c r="L9" s="66" t="s">
        <v>306</v>
      </c>
      <c r="M9" s="65" t="s">
        <v>1</v>
      </c>
      <c r="N9" s="65" t="s">
        <v>0</v>
      </c>
      <c r="O9" s="66" t="s">
        <v>306</v>
      </c>
      <c r="P9" s="65" t="s">
        <v>1</v>
      </c>
      <c r="Q9" s="65" t="s">
        <v>0</v>
      </c>
      <c r="R9" s="66" t="s">
        <v>306</v>
      </c>
      <c r="S9" s="65" t="s">
        <v>1</v>
      </c>
      <c r="T9" s="65" t="s">
        <v>0</v>
      </c>
      <c r="U9" s="66" t="s">
        <v>306</v>
      </c>
      <c r="V9" s="65" t="s">
        <v>1</v>
      </c>
      <c r="W9" s="65" t="s">
        <v>0</v>
      </c>
      <c r="X9" s="66" t="s">
        <v>306</v>
      </c>
      <c r="Y9" s="65" t="s">
        <v>1</v>
      </c>
      <c r="Z9" s="65" t="s">
        <v>0</v>
      </c>
      <c r="AA9" s="66" t="s">
        <v>306</v>
      </c>
      <c r="AB9" s="65" t="s">
        <v>1</v>
      </c>
      <c r="AC9" s="65" t="s">
        <v>0</v>
      </c>
      <c r="AD9" s="66" t="s">
        <v>306</v>
      </c>
      <c r="AE9" s="65" t="s">
        <v>1</v>
      </c>
      <c r="AF9" s="65" t="s">
        <v>0</v>
      </c>
      <c r="AG9" s="67" t="s">
        <v>306</v>
      </c>
    </row>
    <row r="10" spans="3:33" ht="15" customHeight="1" x14ac:dyDescent="0.2">
      <c r="C10" s="68" t="s">
        <v>290</v>
      </c>
      <c r="D10" s="69">
        <f>G10+J10</f>
        <v>7176</v>
      </c>
      <c r="E10" s="69">
        <f>H10+K10</f>
        <v>4481</v>
      </c>
      <c r="F10" s="69">
        <f>SUM(D10:E10)</f>
        <v>11657</v>
      </c>
      <c r="G10" s="28">
        <v>6402</v>
      </c>
      <c r="H10" s="28">
        <v>3836</v>
      </c>
      <c r="I10" s="28">
        <v>10238</v>
      </c>
      <c r="J10" s="28">
        <v>774</v>
      </c>
      <c r="K10" s="28">
        <v>645</v>
      </c>
      <c r="L10" s="28">
        <v>1419</v>
      </c>
      <c r="M10" s="28">
        <v>463.39999999999986</v>
      </c>
      <c r="N10" s="28">
        <v>384.25999999999993</v>
      </c>
      <c r="O10" s="28">
        <v>847.66000000000008</v>
      </c>
      <c r="P10" s="28">
        <f>G10+M10</f>
        <v>6865.4</v>
      </c>
      <c r="Q10" s="28">
        <f>H10+N10</f>
        <v>4220.26</v>
      </c>
      <c r="R10" s="69">
        <f>SUM(P10:Q10)</f>
        <v>11085.66</v>
      </c>
      <c r="S10" s="69">
        <f>V10+Y10</f>
        <v>7047</v>
      </c>
      <c r="T10" s="69">
        <f>W10+Z10</f>
        <v>4207</v>
      </c>
      <c r="U10" s="69">
        <f>SUM(S10:T10)</f>
        <v>11254</v>
      </c>
      <c r="V10" s="28">
        <v>6277</v>
      </c>
      <c r="W10" s="28">
        <v>3638</v>
      </c>
      <c r="X10" s="28">
        <v>9915</v>
      </c>
      <c r="Y10" s="28">
        <v>770</v>
      </c>
      <c r="Z10" s="28">
        <v>569</v>
      </c>
      <c r="AA10" s="28">
        <v>1339</v>
      </c>
      <c r="AB10" s="28">
        <v>457.3299999999997</v>
      </c>
      <c r="AC10" s="28">
        <v>325.83000000000004</v>
      </c>
      <c r="AD10" s="28">
        <v>783.16000000000008</v>
      </c>
      <c r="AE10" s="28">
        <f>V10+AB10</f>
        <v>6734.33</v>
      </c>
      <c r="AF10" s="28">
        <f>W10+AC10</f>
        <v>3963.83</v>
      </c>
      <c r="AG10" s="69">
        <f>SUM(AE10:AF10)</f>
        <v>10698.16</v>
      </c>
    </row>
    <row r="11" spans="3:33" ht="15" customHeight="1" x14ac:dyDescent="0.2">
      <c r="C11" s="70" t="s">
        <v>3</v>
      </c>
      <c r="D11" s="71">
        <f t="shared" ref="D11:D23" si="0">G11+J11</f>
        <v>5234</v>
      </c>
      <c r="E11" s="71">
        <f t="shared" ref="E11:E23" si="1">H11+K11</f>
        <v>3318</v>
      </c>
      <c r="F11" s="71">
        <f t="shared" ref="F11:F23" si="2">SUM(D11:E11)</f>
        <v>8552</v>
      </c>
      <c r="G11" s="58">
        <v>4713</v>
      </c>
      <c r="H11" s="58">
        <v>2882</v>
      </c>
      <c r="I11" s="58">
        <v>7595</v>
      </c>
      <c r="J11" s="58">
        <v>521</v>
      </c>
      <c r="K11" s="58">
        <v>436</v>
      </c>
      <c r="L11" s="58">
        <v>957</v>
      </c>
      <c r="M11" s="58">
        <v>324.59999999999962</v>
      </c>
      <c r="N11" s="58">
        <v>267.56999999999982</v>
      </c>
      <c r="O11" s="58">
        <v>592.1700000000003</v>
      </c>
      <c r="P11" s="58">
        <f t="shared" ref="P11:P23" si="3">G11+M11</f>
        <v>5037.5999999999995</v>
      </c>
      <c r="Q11" s="58">
        <f t="shared" ref="Q11:Q23" si="4">H11+N11</f>
        <v>3149.5699999999997</v>
      </c>
      <c r="R11" s="58">
        <f t="shared" ref="R11:R23" si="5">SUM(P11:Q11)</f>
        <v>8187.1699999999992</v>
      </c>
      <c r="S11" s="71">
        <f t="shared" ref="S11:S23" si="6">V11+Y11</f>
        <v>5181</v>
      </c>
      <c r="T11" s="71">
        <f t="shared" ref="T11:T23" si="7">W11+Z11</f>
        <v>3179</v>
      </c>
      <c r="U11" s="71">
        <f t="shared" ref="U11:U23" si="8">SUM(S11:T11)</f>
        <v>8360</v>
      </c>
      <c r="V11" s="58">
        <v>4680</v>
      </c>
      <c r="W11" s="58">
        <v>2789</v>
      </c>
      <c r="X11" s="58">
        <v>7469</v>
      </c>
      <c r="Y11" s="58">
        <v>501</v>
      </c>
      <c r="Z11" s="58">
        <v>390</v>
      </c>
      <c r="AA11" s="58">
        <v>891</v>
      </c>
      <c r="AB11" s="58">
        <v>307.85999999999984</v>
      </c>
      <c r="AC11" s="58">
        <v>232.91999999999993</v>
      </c>
      <c r="AD11" s="58">
        <v>540.7800000000002</v>
      </c>
      <c r="AE11" s="58">
        <f t="shared" ref="AE11:AE23" si="9">V11+AB11</f>
        <v>4987.8599999999997</v>
      </c>
      <c r="AF11" s="58">
        <f t="shared" ref="AF11:AF23" si="10">W11+AC11</f>
        <v>3021.92</v>
      </c>
      <c r="AG11" s="58">
        <f t="shared" ref="AG11:AG23" si="11">SUM(AE11:AF11)</f>
        <v>8009.78</v>
      </c>
    </row>
    <row r="12" spans="3:33" ht="15" customHeight="1" x14ac:dyDescent="0.2">
      <c r="C12" s="70" t="s">
        <v>344</v>
      </c>
      <c r="D12" s="71">
        <f t="shared" si="0"/>
        <v>95</v>
      </c>
      <c r="E12" s="71">
        <f t="shared" si="1"/>
        <v>44</v>
      </c>
      <c r="F12" s="71">
        <f t="shared" si="2"/>
        <v>139</v>
      </c>
      <c r="G12" s="58">
        <v>85</v>
      </c>
      <c r="H12" s="58">
        <v>34</v>
      </c>
      <c r="I12" s="58">
        <v>119</v>
      </c>
      <c r="J12" s="58">
        <v>10</v>
      </c>
      <c r="K12" s="58">
        <v>10</v>
      </c>
      <c r="L12" s="58">
        <v>20</v>
      </c>
      <c r="M12" s="58">
        <v>5.17</v>
      </c>
      <c r="N12" s="58">
        <v>5.75</v>
      </c>
      <c r="O12" s="58">
        <v>10.92</v>
      </c>
      <c r="P12" s="58">
        <f t="shared" si="3"/>
        <v>90.17</v>
      </c>
      <c r="Q12" s="58">
        <f t="shared" si="4"/>
        <v>39.75</v>
      </c>
      <c r="R12" s="58">
        <f t="shared" si="5"/>
        <v>129.92000000000002</v>
      </c>
      <c r="S12" s="71">
        <f t="shared" si="6"/>
        <v>95</v>
      </c>
      <c r="T12" s="71">
        <f t="shared" si="7"/>
        <v>37</v>
      </c>
      <c r="U12" s="71">
        <f t="shared" si="8"/>
        <v>132</v>
      </c>
      <c r="V12" s="58">
        <v>83</v>
      </c>
      <c r="W12" s="58">
        <v>27</v>
      </c>
      <c r="X12" s="58">
        <v>110</v>
      </c>
      <c r="Y12" s="58">
        <v>12</v>
      </c>
      <c r="Z12" s="58">
        <v>10</v>
      </c>
      <c r="AA12" s="58">
        <v>22</v>
      </c>
      <c r="AB12" s="58">
        <v>5.5</v>
      </c>
      <c r="AC12" s="58">
        <v>5</v>
      </c>
      <c r="AD12" s="58">
        <v>10.5</v>
      </c>
      <c r="AE12" s="58">
        <f t="shared" si="9"/>
        <v>88.5</v>
      </c>
      <c r="AF12" s="58">
        <f t="shared" si="10"/>
        <v>32</v>
      </c>
      <c r="AG12" s="58">
        <f t="shared" si="11"/>
        <v>120.5</v>
      </c>
    </row>
    <row r="13" spans="3:33" ht="15" customHeight="1" x14ac:dyDescent="0.2">
      <c r="C13" s="70" t="s">
        <v>333</v>
      </c>
      <c r="D13" s="71">
        <f t="shared" si="0"/>
        <v>622</v>
      </c>
      <c r="E13" s="71">
        <f t="shared" si="1"/>
        <v>351</v>
      </c>
      <c r="F13" s="71">
        <f t="shared" si="2"/>
        <v>973</v>
      </c>
      <c r="G13" s="58">
        <v>562</v>
      </c>
      <c r="H13" s="58">
        <v>312</v>
      </c>
      <c r="I13" s="58">
        <v>874</v>
      </c>
      <c r="J13" s="58">
        <v>60</v>
      </c>
      <c r="K13" s="58">
        <v>39</v>
      </c>
      <c r="L13" s="58">
        <v>99</v>
      </c>
      <c r="M13" s="58">
        <v>35.15</v>
      </c>
      <c r="N13" s="58">
        <v>23.250000000000007</v>
      </c>
      <c r="O13" s="58">
        <v>58.4</v>
      </c>
      <c r="P13" s="58">
        <f t="shared" si="3"/>
        <v>597.15</v>
      </c>
      <c r="Q13" s="58">
        <f t="shared" si="4"/>
        <v>335.25</v>
      </c>
      <c r="R13" s="58">
        <f t="shared" si="5"/>
        <v>932.4</v>
      </c>
      <c r="S13" s="71">
        <f t="shared" si="6"/>
        <v>646</v>
      </c>
      <c r="T13" s="71">
        <f t="shared" si="7"/>
        <v>356</v>
      </c>
      <c r="U13" s="71">
        <f t="shared" si="8"/>
        <v>1002</v>
      </c>
      <c r="V13" s="58">
        <v>575</v>
      </c>
      <c r="W13" s="58">
        <v>320</v>
      </c>
      <c r="X13" s="58">
        <v>895</v>
      </c>
      <c r="Y13" s="58">
        <v>71</v>
      </c>
      <c r="Z13" s="58">
        <v>36</v>
      </c>
      <c r="AA13" s="58">
        <v>107</v>
      </c>
      <c r="AB13" s="58">
        <v>45.349999999999973</v>
      </c>
      <c r="AC13" s="58">
        <v>22.15</v>
      </c>
      <c r="AD13" s="58">
        <v>67.499999999999957</v>
      </c>
      <c r="AE13" s="58">
        <f t="shared" si="9"/>
        <v>620.35</v>
      </c>
      <c r="AF13" s="58">
        <f t="shared" si="10"/>
        <v>342.15</v>
      </c>
      <c r="AG13" s="58">
        <f t="shared" si="11"/>
        <v>962.5</v>
      </c>
    </row>
    <row r="14" spans="3:33" ht="15" customHeight="1" x14ac:dyDescent="0.2">
      <c r="C14" s="70" t="s">
        <v>337</v>
      </c>
      <c r="D14" s="71">
        <f t="shared" si="0"/>
        <v>83</v>
      </c>
      <c r="E14" s="71">
        <f t="shared" si="1"/>
        <v>4</v>
      </c>
      <c r="F14" s="71">
        <f t="shared" si="2"/>
        <v>87</v>
      </c>
      <c r="G14" s="58">
        <v>72</v>
      </c>
      <c r="H14" s="58">
        <v>3</v>
      </c>
      <c r="I14" s="58">
        <v>75</v>
      </c>
      <c r="J14" s="58">
        <v>11</v>
      </c>
      <c r="K14" s="58">
        <v>1</v>
      </c>
      <c r="L14" s="58">
        <v>12</v>
      </c>
      <c r="M14" s="58">
        <v>5.27</v>
      </c>
      <c r="N14" s="58">
        <v>0.25</v>
      </c>
      <c r="O14" s="58">
        <v>5.52</v>
      </c>
      <c r="P14" s="58">
        <f t="shared" si="3"/>
        <v>77.27</v>
      </c>
      <c r="Q14" s="58">
        <f t="shared" si="4"/>
        <v>3.25</v>
      </c>
      <c r="R14" s="58">
        <f t="shared" si="5"/>
        <v>80.52</v>
      </c>
      <c r="S14" s="71">
        <f t="shared" si="6"/>
        <v>79</v>
      </c>
      <c r="T14" s="71">
        <f t="shared" si="7"/>
        <v>1</v>
      </c>
      <c r="U14" s="71">
        <f t="shared" si="8"/>
        <v>80</v>
      </c>
      <c r="V14" s="58">
        <v>71</v>
      </c>
      <c r="W14" s="58"/>
      <c r="X14" s="58">
        <v>71</v>
      </c>
      <c r="Y14" s="58">
        <v>8</v>
      </c>
      <c r="Z14" s="58">
        <v>1</v>
      </c>
      <c r="AA14" s="58">
        <v>9</v>
      </c>
      <c r="AB14" s="58">
        <v>5.18</v>
      </c>
      <c r="AC14" s="58">
        <v>0.25</v>
      </c>
      <c r="AD14" s="58">
        <v>5.43</v>
      </c>
      <c r="AE14" s="58">
        <f t="shared" si="9"/>
        <v>76.180000000000007</v>
      </c>
      <c r="AF14" s="58">
        <f t="shared" si="10"/>
        <v>0.25</v>
      </c>
      <c r="AG14" s="58">
        <f t="shared" si="11"/>
        <v>76.430000000000007</v>
      </c>
    </row>
    <row r="15" spans="3:33" ht="15" customHeight="1" x14ac:dyDescent="0.2">
      <c r="C15" s="70" t="s">
        <v>280</v>
      </c>
      <c r="D15" s="71">
        <f t="shared" si="0"/>
        <v>329</v>
      </c>
      <c r="E15" s="71">
        <f t="shared" si="1"/>
        <v>42</v>
      </c>
      <c r="F15" s="71">
        <f t="shared" si="2"/>
        <v>371</v>
      </c>
      <c r="G15" s="58">
        <v>296</v>
      </c>
      <c r="H15" s="58">
        <v>36</v>
      </c>
      <c r="I15" s="58">
        <v>332</v>
      </c>
      <c r="J15" s="58">
        <v>33</v>
      </c>
      <c r="K15" s="58">
        <v>6</v>
      </c>
      <c r="L15" s="58">
        <v>39</v>
      </c>
      <c r="M15" s="58">
        <v>18.559999999999999</v>
      </c>
      <c r="N15" s="58">
        <v>4.08</v>
      </c>
      <c r="O15" s="58">
        <v>22.639999999999997</v>
      </c>
      <c r="P15" s="58">
        <f t="shared" si="3"/>
        <v>314.56</v>
      </c>
      <c r="Q15" s="58">
        <f t="shared" si="4"/>
        <v>40.08</v>
      </c>
      <c r="R15" s="58">
        <f t="shared" si="5"/>
        <v>354.64</v>
      </c>
      <c r="S15" s="71">
        <f t="shared" si="6"/>
        <v>307</v>
      </c>
      <c r="T15" s="71">
        <f t="shared" si="7"/>
        <v>38</v>
      </c>
      <c r="U15" s="71">
        <f t="shared" si="8"/>
        <v>345</v>
      </c>
      <c r="V15" s="58">
        <v>275</v>
      </c>
      <c r="W15" s="58">
        <v>35</v>
      </c>
      <c r="X15" s="58">
        <v>310</v>
      </c>
      <c r="Y15" s="58">
        <v>32</v>
      </c>
      <c r="Z15" s="58">
        <v>3</v>
      </c>
      <c r="AA15" s="58">
        <v>35</v>
      </c>
      <c r="AB15" s="58">
        <v>19.299999999999997</v>
      </c>
      <c r="AC15" s="58">
        <v>1.5</v>
      </c>
      <c r="AD15" s="58">
        <v>20.799999999999997</v>
      </c>
      <c r="AE15" s="58">
        <f t="shared" si="9"/>
        <v>294.3</v>
      </c>
      <c r="AF15" s="58">
        <f t="shared" si="10"/>
        <v>36.5</v>
      </c>
      <c r="AG15" s="58">
        <f t="shared" si="11"/>
        <v>330.8</v>
      </c>
    </row>
    <row r="16" spans="3:33" ht="15" customHeight="1" x14ac:dyDescent="0.2">
      <c r="C16" s="70" t="s">
        <v>282</v>
      </c>
      <c r="D16" s="71">
        <f t="shared" si="0"/>
        <v>438</v>
      </c>
      <c r="E16" s="71">
        <f t="shared" si="1"/>
        <v>343</v>
      </c>
      <c r="F16" s="71">
        <f t="shared" si="2"/>
        <v>781</v>
      </c>
      <c r="G16" s="58">
        <v>376</v>
      </c>
      <c r="H16" s="58">
        <v>293</v>
      </c>
      <c r="I16" s="58">
        <v>669</v>
      </c>
      <c r="J16" s="58">
        <v>62</v>
      </c>
      <c r="K16" s="58">
        <v>50</v>
      </c>
      <c r="L16" s="58">
        <v>112</v>
      </c>
      <c r="M16" s="58">
        <v>35.390000000000008</v>
      </c>
      <c r="N16" s="58">
        <v>31.76</v>
      </c>
      <c r="O16" s="58">
        <v>67.15000000000002</v>
      </c>
      <c r="P16" s="58">
        <f t="shared" si="3"/>
        <v>411.39</v>
      </c>
      <c r="Q16" s="58">
        <f t="shared" si="4"/>
        <v>324.76</v>
      </c>
      <c r="R16" s="58">
        <f t="shared" si="5"/>
        <v>736.15</v>
      </c>
      <c r="S16" s="71">
        <f t="shared" si="6"/>
        <v>391</v>
      </c>
      <c r="T16" s="71">
        <f t="shared" si="7"/>
        <v>286</v>
      </c>
      <c r="U16" s="71">
        <f t="shared" si="8"/>
        <v>677</v>
      </c>
      <c r="V16" s="58">
        <v>325</v>
      </c>
      <c r="W16" s="58">
        <v>244</v>
      </c>
      <c r="X16" s="58">
        <v>569</v>
      </c>
      <c r="Y16" s="58">
        <v>66</v>
      </c>
      <c r="Z16" s="58">
        <v>42</v>
      </c>
      <c r="AA16" s="58">
        <v>108</v>
      </c>
      <c r="AB16" s="58">
        <v>40.550000000000018</v>
      </c>
      <c r="AC16" s="58">
        <v>23.32</v>
      </c>
      <c r="AD16" s="58">
        <v>63.870000000000012</v>
      </c>
      <c r="AE16" s="58">
        <f t="shared" si="9"/>
        <v>365.55</v>
      </c>
      <c r="AF16" s="58">
        <f t="shared" si="10"/>
        <v>267.32</v>
      </c>
      <c r="AG16" s="58">
        <f t="shared" si="11"/>
        <v>632.87</v>
      </c>
    </row>
    <row r="17" spans="1:33" ht="15" customHeight="1" x14ac:dyDescent="0.2">
      <c r="C17" s="70" t="s">
        <v>284</v>
      </c>
      <c r="D17" s="71">
        <f t="shared" si="0"/>
        <v>121</v>
      </c>
      <c r="E17" s="71">
        <f t="shared" si="1"/>
        <v>44</v>
      </c>
      <c r="F17" s="71">
        <f t="shared" si="2"/>
        <v>165</v>
      </c>
      <c r="G17" s="58">
        <v>108</v>
      </c>
      <c r="H17" s="58">
        <v>36</v>
      </c>
      <c r="I17" s="58">
        <v>144</v>
      </c>
      <c r="J17" s="58">
        <v>13</v>
      </c>
      <c r="K17" s="58">
        <v>8</v>
      </c>
      <c r="L17" s="58">
        <v>21</v>
      </c>
      <c r="M17" s="58">
        <v>7.84</v>
      </c>
      <c r="N17" s="58">
        <v>5.83</v>
      </c>
      <c r="O17" s="58">
        <v>13.67</v>
      </c>
      <c r="P17" s="58">
        <f t="shared" si="3"/>
        <v>115.84</v>
      </c>
      <c r="Q17" s="58">
        <f t="shared" si="4"/>
        <v>41.83</v>
      </c>
      <c r="R17" s="58">
        <f t="shared" si="5"/>
        <v>157.67000000000002</v>
      </c>
      <c r="S17" s="71">
        <f t="shared" si="6"/>
        <v>118</v>
      </c>
      <c r="T17" s="71">
        <f t="shared" si="7"/>
        <v>36</v>
      </c>
      <c r="U17" s="71">
        <f t="shared" si="8"/>
        <v>154</v>
      </c>
      <c r="V17" s="58">
        <v>106</v>
      </c>
      <c r="W17" s="58">
        <v>30</v>
      </c>
      <c r="X17" s="58">
        <v>136</v>
      </c>
      <c r="Y17" s="58">
        <v>12</v>
      </c>
      <c r="Z17" s="58">
        <v>6</v>
      </c>
      <c r="AA17" s="58">
        <v>18</v>
      </c>
      <c r="AB17" s="58">
        <v>7.92</v>
      </c>
      <c r="AC17" s="58">
        <v>3.33</v>
      </c>
      <c r="AD17" s="58">
        <v>11.25</v>
      </c>
      <c r="AE17" s="58">
        <f t="shared" si="9"/>
        <v>113.92</v>
      </c>
      <c r="AF17" s="58">
        <f t="shared" si="10"/>
        <v>33.33</v>
      </c>
      <c r="AG17" s="58">
        <f t="shared" si="11"/>
        <v>147.25</v>
      </c>
    </row>
    <row r="18" spans="1:33" ht="15" customHeight="1" x14ac:dyDescent="0.2">
      <c r="C18" s="70" t="s">
        <v>345</v>
      </c>
      <c r="D18" s="71">
        <f t="shared" si="0"/>
        <v>75</v>
      </c>
      <c r="E18" s="71">
        <f t="shared" si="1"/>
        <v>91</v>
      </c>
      <c r="F18" s="71">
        <f t="shared" si="2"/>
        <v>166</v>
      </c>
      <c r="G18" s="58">
        <v>68</v>
      </c>
      <c r="H18" s="58">
        <v>76</v>
      </c>
      <c r="I18" s="58">
        <v>144</v>
      </c>
      <c r="J18" s="58">
        <v>7</v>
      </c>
      <c r="K18" s="58">
        <v>15</v>
      </c>
      <c r="L18" s="58">
        <v>22</v>
      </c>
      <c r="M18" s="58">
        <v>4.34</v>
      </c>
      <c r="N18" s="58">
        <v>8.92</v>
      </c>
      <c r="O18" s="58">
        <v>13.26</v>
      </c>
      <c r="P18" s="58">
        <f t="shared" si="3"/>
        <v>72.34</v>
      </c>
      <c r="Q18" s="58">
        <f t="shared" si="4"/>
        <v>84.92</v>
      </c>
      <c r="R18" s="58">
        <f t="shared" si="5"/>
        <v>157.26</v>
      </c>
      <c r="S18" s="71">
        <f t="shared" si="6"/>
        <v>65</v>
      </c>
      <c r="T18" s="71">
        <f t="shared" si="7"/>
        <v>72</v>
      </c>
      <c r="U18" s="71">
        <f t="shared" si="8"/>
        <v>137</v>
      </c>
      <c r="V18" s="58">
        <v>59</v>
      </c>
      <c r="W18" s="58">
        <v>59</v>
      </c>
      <c r="X18" s="58">
        <v>118</v>
      </c>
      <c r="Y18" s="58">
        <v>6</v>
      </c>
      <c r="Z18" s="58">
        <v>13</v>
      </c>
      <c r="AA18" s="58">
        <v>19</v>
      </c>
      <c r="AB18" s="58">
        <v>3.84</v>
      </c>
      <c r="AC18" s="58">
        <v>5.75</v>
      </c>
      <c r="AD18" s="58">
        <v>9.59</v>
      </c>
      <c r="AE18" s="58">
        <f t="shared" si="9"/>
        <v>62.84</v>
      </c>
      <c r="AF18" s="58">
        <f t="shared" si="10"/>
        <v>64.75</v>
      </c>
      <c r="AG18" s="58">
        <f t="shared" si="11"/>
        <v>127.59</v>
      </c>
    </row>
    <row r="19" spans="1:33" ht="15" customHeight="1" x14ac:dyDescent="0.2">
      <c r="C19" s="70" t="s">
        <v>334</v>
      </c>
      <c r="D19" s="71">
        <f t="shared" si="0"/>
        <v>57</v>
      </c>
      <c r="E19" s="71">
        <f t="shared" si="1"/>
        <v>65</v>
      </c>
      <c r="F19" s="71">
        <f t="shared" si="2"/>
        <v>122</v>
      </c>
      <c r="G19" s="58">
        <v>51</v>
      </c>
      <c r="H19" s="58">
        <v>51</v>
      </c>
      <c r="I19" s="58">
        <v>102</v>
      </c>
      <c r="J19" s="58">
        <v>6</v>
      </c>
      <c r="K19" s="58">
        <v>14</v>
      </c>
      <c r="L19" s="58">
        <v>20</v>
      </c>
      <c r="M19" s="58">
        <v>4.08</v>
      </c>
      <c r="N19" s="58">
        <v>7.84</v>
      </c>
      <c r="O19" s="58">
        <v>11.92</v>
      </c>
      <c r="P19" s="58">
        <f t="shared" si="3"/>
        <v>55.08</v>
      </c>
      <c r="Q19" s="58">
        <f t="shared" si="4"/>
        <v>58.84</v>
      </c>
      <c r="R19" s="58">
        <f t="shared" si="5"/>
        <v>113.92</v>
      </c>
      <c r="S19" s="71">
        <f t="shared" si="6"/>
        <v>66</v>
      </c>
      <c r="T19" s="71">
        <f t="shared" si="7"/>
        <v>70</v>
      </c>
      <c r="U19" s="71">
        <f t="shared" si="8"/>
        <v>136</v>
      </c>
      <c r="V19" s="58">
        <v>61</v>
      </c>
      <c r="W19" s="58">
        <v>58</v>
      </c>
      <c r="X19" s="58">
        <v>119</v>
      </c>
      <c r="Y19" s="58">
        <v>5</v>
      </c>
      <c r="Z19" s="58">
        <v>12</v>
      </c>
      <c r="AA19" s="58">
        <v>17</v>
      </c>
      <c r="AB19" s="58">
        <v>3</v>
      </c>
      <c r="AC19" s="58">
        <v>7.18</v>
      </c>
      <c r="AD19" s="58">
        <v>10.18</v>
      </c>
      <c r="AE19" s="58">
        <f t="shared" si="9"/>
        <v>64</v>
      </c>
      <c r="AF19" s="58">
        <f t="shared" si="10"/>
        <v>65.180000000000007</v>
      </c>
      <c r="AG19" s="58">
        <f t="shared" si="11"/>
        <v>129.18</v>
      </c>
    </row>
    <row r="20" spans="1:33" ht="15" customHeight="1" x14ac:dyDescent="0.2">
      <c r="C20" s="70" t="s">
        <v>310</v>
      </c>
      <c r="D20" s="71">
        <f t="shared" si="0"/>
        <v>16</v>
      </c>
      <c r="E20" s="71">
        <f t="shared" si="1"/>
        <v>31</v>
      </c>
      <c r="F20" s="71">
        <f t="shared" si="2"/>
        <v>47</v>
      </c>
      <c r="G20" s="58">
        <v>11</v>
      </c>
      <c r="H20" s="58">
        <v>15</v>
      </c>
      <c r="I20" s="58">
        <v>26</v>
      </c>
      <c r="J20" s="58">
        <v>5</v>
      </c>
      <c r="K20" s="58">
        <v>16</v>
      </c>
      <c r="L20" s="58">
        <v>21</v>
      </c>
      <c r="M20" s="58">
        <v>3</v>
      </c>
      <c r="N20" s="58">
        <v>11</v>
      </c>
      <c r="O20" s="58">
        <v>14</v>
      </c>
      <c r="P20" s="58">
        <f t="shared" si="3"/>
        <v>14</v>
      </c>
      <c r="Q20" s="58">
        <f t="shared" si="4"/>
        <v>26</v>
      </c>
      <c r="R20" s="58">
        <f t="shared" si="5"/>
        <v>40</v>
      </c>
      <c r="S20" s="71">
        <f t="shared" si="6"/>
        <v>13</v>
      </c>
      <c r="T20" s="71">
        <f t="shared" si="7"/>
        <v>23</v>
      </c>
      <c r="U20" s="71">
        <f t="shared" si="8"/>
        <v>36</v>
      </c>
      <c r="V20" s="58">
        <v>5</v>
      </c>
      <c r="W20" s="58">
        <v>8</v>
      </c>
      <c r="X20" s="58">
        <v>13</v>
      </c>
      <c r="Y20" s="58">
        <v>8</v>
      </c>
      <c r="Z20" s="58">
        <v>15</v>
      </c>
      <c r="AA20" s="58">
        <v>23</v>
      </c>
      <c r="AB20" s="58">
        <v>6</v>
      </c>
      <c r="AC20" s="58">
        <v>10.25</v>
      </c>
      <c r="AD20" s="58">
        <v>16.25</v>
      </c>
      <c r="AE20" s="58">
        <f t="shared" si="9"/>
        <v>11</v>
      </c>
      <c r="AF20" s="58">
        <f t="shared" si="10"/>
        <v>18.25</v>
      </c>
      <c r="AG20" s="58">
        <f t="shared" si="11"/>
        <v>29.25</v>
      </c>
    </row>
    <row r="21" spans="1:33" ht="15" customHeight="1" x14ac:dyDescent="0.2">
      <c r="C21" s="70" t="s">
        <v>302</v>
      </c>
      <c r="D21" s="71">
        <f t="shared" si="0"/>
        <v>18</v>
      </c>
      <c r="E21" s="71">
        <f t="shared" si="1"/>
        <v>24</v>
      </c>
      <c r="F21" s="71">
        <f t="shared" si="2"/>
        <v>42</v>
      </c>
      <c r="G21" s="58">
        <v>18</v>
      </c>
      <c r="H21" s="58">
        <v>23</v>
      </c>
      <c r="I21" s="58">
        <v>41</v>
      </c>
      <c r="J21" s="58"/>
      <c r="K21" s="58">
        <v>1</v>
      </c>
      <c r="L21" s="58">
        <v>1</v>
      </c>
      <c r="M21" s="58"/>
      <c r="N21" s="58">
        <v>0.75</v>
      </c>
      <c r="O21" s="58">
        <v>0.75</v>
      </c>
      <c r="P21" s="58">
        <f t="shared" si="3"/>
        <v>18</v>
      </c>
      <c r="Q21" s="58">
        <f t="shared" si="4"/>
        <v>23.75</v>
      </c>
      <c r="R21" s="58">
        <f t="shared" si="5"/>
        <v>41.75</v>
      </c>
      <c r="S21" s="71">
        <f t="shared" si="6"/>
        <v>12</v>
      </c>
      <c r="T21" s="71">
        <f t="shared" si="7"/>
        <v>15</v>
      </c>
      <c r="U21" s="71">
        <f t="shared" si="8"/>
        <v>27</v>
      </c>
      <c r="V21" s="58">
        <v>12</v>
      </c>
      <c r="W21" s="58">
        <v>14</v>
      </c>
      <c r="X21" s="58">
        <v>26</v>
      </c>
      <c r="Y21" s="58"/>
      <c r="Z21" s="58">
        <v>1</v>
      </c>
      <c r="AA21" s="58">
        <v>1</v>
      </c>
      <c r="AB21" s="58"/>
      <c r="AC21" s="58">
        <v>0.5</v>
      </c>
      <c r="AD21" s="58">
        <v>0.5</v>
      </c>
      <c r="AE21" s="58">
        <f t="shared" si="9"/>
        <v>12</v>
      </c>
      <c r="AF21" s="58">
        <f t="shared" si="10"/>
        <v>14.5</v>
      </c>
      <c r="AG21" s="58">
        <f t="shared" si="11"/>
        <v>26.5</v>
      </c>
    </row>
    <row r="22" spans="1:33" ht="15" customHeight="1" x14ac:dyDescent="0.2">
      <c r="C22" s="70" t="s">
        <v>342</v>
      </c>
      <c r="D22" s="71">
        <f t="shared" si="0"/>
        <v>5</v>
      </c>
      <c r="E22" s="71">
        <f t="shared" si="1"/>
        <v>53</v>
      </c>
      <c r="F22" s="71">
        <f t="shared" si="2"/>
        <v>58</v>
      </c>
      <c r="G22" s="58">
        <v>5</v>
      </c>
      <c r="H22" s="58">
        <v>49</v>
      </c>
      <c r="I22" s="58">
        <v>54</v>
      </c>
      <c r="J22" s="58"/>
      <c r="K22" s="58">
        <v>4</v>
      </c>
      <c r="L22" s="58">
        <v>4</v>
      </c>
      <c r="M22" s="58"/>
      <c r="N22" s="58">
        <v>3.2600000000000002</v>
      </c>
      <c r="O22" s="58">
        <v>3.2600000000000002</v>
      </c>
      <c r="P22" s="58">
        <f t="shared" si="3"/>
        <v>5</v>
      </c>
      <c r="Q22" s="58">
        <f t="shared" si="4"/>
        <v>52.26</v>
      </c>
      <c r="R22" s="58">
        <f t="shared" si="5"/>
        <v>57.26</v>
      </c>
      <c r="S22" s="71">
        <f t="shared" si="6"/>
        <v>7</v>
      </c>
      <c r="T22" s="71">
        <f t="shared" si="7"/>
        <v>43</v>
      </c>
      <c r="U22" s="71">
        <f t="shared" si="8"/>
        <v>50</v>
      </c>
      <c r="V22" s="58">
        <v>7</v>
      </c>
      <c r="W22" s="58">
        <v>39</v>
      </c>
      <c r="X22" s="58">
        <v>46</v>
      </c>
      <c r="Y22" s="58"/>
      <c r="Z22" s="58">
        <v>4</v>
      </c>
      <c r="AA22" s="58">
        <v>4</v>
      </c>
      <c r="AB22" s="58"/>
      <c r="AC22" s="58">
        <v>2.66</v>
      </c>
      <c r="AD22" s="58">
        <v>2.66</v>
      </c>
      <c r="AE22" s="58">
        <f t="shared" si="9"/>
        <v>7</v>
      </c>
      <c r="AF22" s="58">
        <f t="shared" si="10"/>
        <v>41.66</v>
      </c>
      <c r="AG22" s="58">
        <f t="shared" si="11"/>
        <v>48.66</v>
      </c>
    </row>
    <row r="23" spans="1:33" ht="15" customHeight="1" x14ac:dyDescent="0.2">
      <c r="C23" s="70" t="s">
        <v>298</v>
      </c>
      <c r="D23" s="71">
        <f t="shared" si="0"/>
        <v>83</v>
      </c>
      <c r="E23" s="71">
        <f t="shared" si="1"/>
        <v>71</v>
      </c>
      <c r="F23" s="71">
        <f t="shared" si="2"/>
        <v>154</v>
      </c>
      <c r="G23" s="58">
        <v>37</v>
      </c>
      <c r="H23" s="58">
        <v>26</v>
      </c>
      <c r="I23" s="58">
        <v>63</v>
      </c>
      <c r="J23" s="58">
        <v>46</v>
      </c>
      <c r="K23" s="58">
        <v>45</v>
      </c>
      <c r="L23" s="58">
        <v>91</v>
      </c>
      <c r="M23" s="58">
        <v>20</v>
      </c>
      <c r="N23" s="58">
        <v>14</v>
      </c>
      <c r="O23" s="58">
        <v>34</v>
      </c>
      <c r="P23" s="58">
        <f t="shared" si="3"/>
        <v>57</v>
      </c>
      <c r="Q23" s="58">
        <f t="shared" si="4"/>
        <v>40</v>
      </c>
      <c r="R23" s="58">
        <f t="shared" si="5"/>
        <v>97</v>
      </c>
      <c r="S23" s="71">
        <f t="shared" si="6"/>
        <v>67</v>
      </c>
      <c r="T23" s="71">
        <f t="shared" si="7"/>
        <v>51</v>
      </c>
      <c r="U23" s="71">
        <f t="shared" si="8"/>
        <v>118</v>
      </c>
      <c r="V23" s="58">
        <v>18</v>
      </c>
      <c r="W23" s="58">
        <v>15</v>
      </c>
      <c r="X23" s="58">
        <v>33</v>
      </c>
      <c r="Y23" s="58">
        <v>49</v>
      </c>
      <c r="Z23" s="58">
        <v>36</v>
      </c>
      <c r="AA23" s="58">
        <v>85</v>
      </c>
      <c r="AB23" s="58">
        <v>12.83</v>
      </c>
      <c r="AC23" s="58">
        <v>11.02</v>
      </c>
      <c r="AD23" s="58">
        <v>23.850000000000009</v>
      </c>
      <c r="AE23" s="58">
        <f t="shared" si="9"/>
        <v>30.83</v>
      </c>
      <c r="AF23" s="58">
        <f t="shared" si="10"/>
        <v>26.02</v>
      </c>
      <c r="AG23" s="58">
        <f t="shared" si="11"/>
        <v>56.849999999999994</v>
      </c>
    </row>
    <row r="24" spans="1:33" ht="15" customHeight="1" x14ac:dyDescent="0.2">
      <c r="A24" s="48" t="s">
        <v>328</v>
      </c>
      <c r="B24" s="49"/>
      <c r="C24" s="5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51" t="s">
        <v>290</v>
      </c>
      <c r="B25" s="52"/>
      <c r="C25" s="53"/>
      <c r="D25" s="54">
        <f t="shared" ref="D25:D66" si="12">G25+J25</f>
        <v>1060</v>
      </c>
      <c r="E25" s="54">
        <f t="shared" ref="E25:E66" si="13">H25+K25</f>
        <v>1132</v>
      </c>
      <c r="F25" s="54">
        <f t="shared" ref="F25:F66" si="14">SUM(D25:E25)</f>
        <v>2192</v>
      </c>
      <c r="G25" s="54">
        <v>934</v>
      </c>
      <c r="H25" s="54">
        <v>981</v>
      </c>
      <c r="I25" s="54">
        <v>1915</v>
      </c>
      <c r="J25" s="54">
        <v>126</v>
      </c>
      <c r="K25" s="54">
        <v>151</v>
      </c>
      <c r="L25" s="54">
        <v>277</v>
      </c>
      <c r="M25" s="54">
        <v>80.69000000000004</v>
      </c>
      <c r="N25" s="54">
        <v>98.460000000000051</v>
      </c>
      <c r="O25" s="54">
        <v>179.15000000000006</v>
      </c>
      <c r="P25" s="54">
        <f t="shared" ref="P25:P66" si="15">G25+M25</f>
        <v>1014.69</v>
      </c>
      <c r="Q25" s="54">
        <f t="shared" ref="Q25:Q66" si="16">H25+N25</f>
        <v>1079.46</v>
      </c>
      <c r="R25" s="54">
        <f t="shared" ref="R25:R66" si="17">SUM(P25:Q25)</f>
        <v>2094.15</v>
      </c>
      <c r="S25" s="54">
        <f t="shared" ref="S25:S65" si="18">V25+Y25</f>
        <v>1052</v>
      </c>
      <c r="T25" s="54">
        <f t="shared" ref="T25:T65" si="19">W25+Z25</f>
        <v>1150</v>
      </c>
      <c r="U25" s="54">
        <f t="shared" ref="U25:U65" si="20">SUM(S25:T25)</f>
        <v>2202</v>
      </c>
      <c r="V25" s="54">
        <v>933</v>
      </c>
      <c r="W25" s="54">
        <v>1013</v>
      </c>
      <c r="X25" s="54">
        <v>1946</v>
      </c>
      <c r="Y25" s="54">
        <v>119</v>
      </c>
      <c r="Z25" s="54">
        <v>137</v>
      </c>
      <c r="AA25" s="54">
        <v>256</v>
      </c>
      <c r="AB25" s="54">
        <v>73.580000000000027</v>
      </c>
      <c r="AC25" s="54">
        <v>84.360000000000042</v>
      </c>
      <c r="AD25" s="54">
        <v>157.94000000000003</v>
      </c>
      <c r="AE25" s="54">
        <f t="shared" ref="AE25:AE66" si="21">V25+AB25</f>
        <v>1006.58</v>
      </c>
      <c r="AF25" s="54">
        <f t="shared" ref="AF25:AF66" si="22">W25+AC25</f>
        <v>1097.3600000000001</v>
      </c>
      <c r="AG25" s="54">
        <f t="shared" ref="AG25:AG65" si="23">SUM(AE25:AF25)</f>
        <v>2103.94</v>
      </c>
    </row>
    <row r="26" spans="1:33" ht="15" customHeight="1" x14ac:dyDescent="0.2">
      <c r="A26" s="55" t="s">
        <v>3</v>
      </c>
      <c r="B26" s="56"/>
      <c r="C26" s="57"/>
      <c r="D26" s="58">
        <f t="shared" si="12"/>
        <v>1060</v>
      </c>
      <c r="E26" s="58">
        <f t="shared" si="13"/>
        <v>1132</v>
      </c>
      <c r="F26" s="58">
        <f t="shared" si="14"/>
        <v>2192</v>
      </c>
      <c r="G26" s="58">
        <v>934</v>
      </c>
      <c r="H26" s="58">
        <v>981</v>
      </c>
      <c r="I26" s="58">
        <v>1915</v>
      </c>
      <c r="J26" s="58">
        <v>126</v>
      </c>
      <c r="K26" s="58">
        <v>151</v>
      </c>
      <c r="L26" s="58">
        <v>277</v>
      </c>
      <c r="M26" s="58">
        <v>80.69000000000004</v>
      </c>
      <c r="N26" s="58">
        <v>98.460000000000051</v>
      </c>
      <c r="O26" s="58">
        <v>179.15000000000006</v>
      </c>
      <c r="P26" s="58">
        <f t="shared" si="15"/>
        <v>1014.69</v>
      </c>
      <c r="Q26" s="58">
        <f t="shared" si="16"/>
        <v>1079.46</v>
      </c>
      <c r="R26" s="58">
        <f t="shared" si="17"/>
        <v>2094.15</v>
      </c>
      <c r="S26" s="58">
        <f t="shared" si="18"/>
        <v>1052</v>
      </c>
      <c r="T26" s="58">
        <f t="shared" si="19"/>
        <v>1150</v>
      </c>
      <c r="U26" s="58">
        <f t="shared" si="20"/>
        <v>2202</v>
      </c>
      <c r="V26" s="58">
        <v>933</v>
      </c>
      <c r="W26" s="58">
        <v>1013</v>
      </c>
      <c r="X26" s="58">
        <v>1946</v>
      </c>
      <c r="Y26" s="58">
        <v>119</v>
      </c>
      <c r="Z26" s="58">
        <v>137</v>
      </c>
      <c r="AA26" s="58">
        <v>256</v>
      </c>
      <c r="AB26" s="58">
        <v>73.580000000000027</v>
      </c>
      <c r="AC26" s="58">
        <v>84.360000000000042</v>
      </c>
      <c r="AD26" s="58">
        <v>157.94000000000003</v>
      </c>
      <c r="AE26" s="58">
        <f t="shared" si="21"/>
        <v>1006.58</v>
      </c>
      <c r="AF26" s="58">
        <f t="shared" si="22"/>
        <v>1097.3600000000001</v>
      </c>
      <c r="AG26" s="58">
        <f t="shared" si="23"/>
        <v>2103.94</v>
      </c>
    </row>
    <row r="27" spans="1:33" ht="15" customHeight="1" x14ac:dyDescent="0.2">
      <c r="A27" s="59">
        <v>52.010100000000001</v>
      </c>
      <c r="B27" s="60" t="s">
        <v>4</v>
      </c>
      <c r="C27" s="61" t="s">
        <v>352</v>
      </c>
      <c r="D27" s="29">
        <f t="shared" si="12"/>
        <v>90</v>
      </c>
      <c r="E27" s="29">
        <f t="shared" si="13"/>
        <v>90</v>
      </c>
      <c r="F27" s="29">
        <f t="shared" si="14"/>
        <v>180</v>
      </c>
      <c r="G27" s="58">
        <v>77</v>
      </c>
      <c r="H27" s="58">
        <v>77</v>
      </c>
      <c r="I27" s="58">
        <v>154</v>
      </c>
      <c r="J27" s="58">
        <v>13</v>
      </c>
      <c r="K27" s="58">
        <v>13</v>
      </c>
      <c r="L27" s="58">
        <v>26</v>
      </c>
      <c r="M27" s="58">
        <v>10.27</v>
      </c>
      <c r="N27" s="58">
        <v>9.6</v>
      </c>
      <c r="O27" s="58">
        <v>19.870000000000005</v>
      </c>
      <c r="P27" s="58">
        <f t="shared" si="15"/>
        <v>87.27</v>
      </c>
      <c r="Q27" s="58">
        <f t="shared" si="16"/>
        <v>86.6</v>
      </c>
      <c r="R27" s="58">
        <f t="shared" si="17"/>
        <v>173.87</v>
      </c>
      <c r="S27" s="29">
        <f t="shared" si="18"/>
        <v>83</v>
      </c>
      <c r="T27" s="29">
        <f t="shared" si="19"/>
        <v>79</v>
      </c>
      <c r="U27" s="29">
        <f t="shared" si="20"/>
        <v>162</v>
      </c>
      <c r="V27" s="58">
        <v>76</v>
      </c>
      <c r="W27" s="58">
        <v>72</v>
      </c>
      <c r="X27" s="58">
        <v>148</v>
      </c>
      <c r="Y27" s="58">
        <v>7</v>
      </c>
      <c r="Z27" s="58">
        <v>7</v>
      </c>
      <c r="AA27" s="58">
        <v>14</v>
      </c>
      <c r="AB27" s="58">
        <v>3.75</v>
      </c>
      <c r="AC27" s="58">
        <v>4.09</v>
      </c>
      <c r="AD27" s="58">
        <v>7.84</v>
      </c>
      <c r="AE27" s="58">
        <f t="shared" si="21"/>
        <v>79.75</v>
      </c>
      <c r="AF27" s="58">
        <f t="shared" si="22"/>
        <v>76.09</v>
      </c>
      <c r="AG27" s="58">
        <f t="shared" si="23"/>
        <v>155.84</v>
      </c>
    </row>
    <row r="28" spans="1:33" ht="15" customHeight="1" x14ac:dyDescent="0.2">
      <c r="A28" s="59">
        <v>52.020400000000002</v>
      </c>
      <c r="B28" s="60" t="s">
        <v>249</v>
      </c>
      <c r="C28" s="61" t="s">
        <v>250</v>
      </c>
      <c r="D28" s="29">
        <f t="shared" si="12"/>
        <v>75</v>
      </c>
      <c r="E28" s="29">
        <f t="shared" si="13"/>
        <v>38</v>
      </c>
      <c r="F28" s="29">
        <f t="shared" si="14"/>
        <v>113</v>
      </c>
      <c r="G28" s="58">
        <v>69</v>
      </c>
      <c r="H28" s="58">
        <v>32</v>
      </c>
      <c r="I28" s="58">
        <v>101</v>
      </c>
      <c r="J28" s="58">
        <v>6</v>
      </c>
      <c r="K28" s="58">
        <v>6</v>
      </c>
      <c r="L28" s="58">
        <v>12</v>
      </c>
      <c r="M28" s="58">
        <v>3.17</v>
      </c>
      <c r="N28" s="58">
        <v>4.34</v>
      </c>
      <c r="O28" s="58">
        <v>7.51</v>
      </c>
      <c r="P28" s="58">
        <f t="shared" si="15"/>
        <v>72.17</v>
      </c>
      <c r="Q28" s="58">
        <f t="shared" si="16"/>
        <v>36.340000000000003</v>
      </c>
      <c r="R28" s="58">
        <f t="shared" si="17"/>
        <v>108.51</v>
      </c>
      <c r="S28" s="29">
        <f t="shared" si="18"/>
        <v>72</v>
      </c>
      <c r="T28" s="29">
        <f t="shared" si="19"/>
        <v>29</v>
      </c>
      <c r="U28" s="29">
        <f t="shared" si="20"/>
        <v>101</v>
      </c>
      <c r="V28" s="58">
        <v>62</v>
      </c>
      <c r="W28" s="58">
        <v>26</v>
      </c>
      <c r="X28" s="58">
        <v>88</v>
      </c>
      <c r="Y28" s="58">
        <v>10</v>
      </c>
      <c r="Z28" s="58">
        <v>3</v>
      </c>
      <c r="AA28" s="58">
        <v>13</v>
      </c>
      <c r="AB28" s="58">
        <v>6.09</v>
      </c>
      <c r="AC28" s="58">
        <v>2.34</v>
      </c>
      <c r="AD28" s="58">
        <v>8.43</v>
      </c>
      <c r="AE28" s="58">
        <f t="shared" si="21"/>
        <v>68.09</v>
      </c>
      <c r="AF28" s="58">
        <f t="shared" si="22"/>
        <v>28.34</v>
      </c>
      <c r="AG28" s="58">
        <f t="shared" si="23"/>
        <v>96.43</v>
      </c>
    </row>
    <row r="29" spans="1:33" ht="15" customHeight="1" x14ac:dyDescent="0.2">
      <c r="A29" s="62">
        <v>52.020499999999998</v>
      </c>
      <c r="B29" s="60" t="s">
        <v>6</v>
      </c>
      <c r="C29" s="61" t="s">
        <v>7</v>
      </c>
      <c r="D29" s="29">
        <f t="shared" si="12"/>
        <v>3</v>
      </c>
      <c r="E29" s="29">
        <f t="shared" si="13"/>
        <v>4</v>
      </c>
      <c r="F29" s="29">
        <f t="shared" si="14"/>
        <v>7</v>
      </c>
      <c r="G29" s="58">
        <v>3</v>
      </c>
      <c r="H29" s="58">
        <v>4</v>
      </c>
      <c r="I29" s="58">
        <v>7</v>
      </c>
      <c r="J29" s="58"/>
      <c r="K29" s="58"/>
      <c r="L29" s="58"/>
      <c r="M29" s="58"/>
      <c r="N29" s="58"/>
      <c r="O29" s="58"/>
      <c r="P29" s="58">
        <f t="shared" si="15"/>
        <v>3</v>
      </c>
      <c r="Q29" s="58">
        <f t="shared" si="16"/>
        <v>4</v>
      </c>
      <c r="R29" s="58">
        <f t="shared" si="17"/>
        <v>7</v>
      </c>
      <c r="S29" s="29">
        <f t="shared" si="18"/>
        <v>0</v>
      </c>
      <c r="T29" s="29">
        <f t="shared" si="19"/>
        <v>1</v>
      </c>
      <c r="U29" s="29">
        <f t="shared" si="20"/>
        <v>1</v>
      </c>
      <c r="V29" s="58"/>
      <c r="W29" s="58"/>
      <c r="X29" s="58"/>
      <c r="Y29" s="58"/>
      <c r="Z29" s="58">
        <v>1</v>
      </c>
      <c r="AA29" s="58">
        <v>1</v>
      </c>
      <c r="AB29" s="58"/>
      <c r="AC29" s="58">
        <v>0.25</v>
      </c>
      <c r="AD29" s="58">
        <v>0.25</v>
      </c>
      <c r="AE29" s="58">
        <f t="shared" si="21"/>
        <v>0</v>
      </c>
      <c r="AF29" s="58">
        <f t="shared" si="22"/>
        <v>0.25</v>
      </c>
      <c r="AG29" s="58">
        <f t="shared" si="23"/>
        <v>0.25</v>
      </c>
    </row>
    <row r="30" spans="1:33" ht="15" customHeight="1" x14ac:dyDescent="0.2">
      <c r="A30" s="49"/>
      <c r="B30" s="60" t="s">
        <v>8</v>
      </c>
      <c r="C30" s="61" t="s">
        <v>9</v>
      </c>
      <c r="D30" s="29">
        <f t="shared" si="12"/>
        <v>29</v>
      </c>
      <c r="E30" s="29">
        <f t="shared" si="13"/>
        <v>46</v>
      </c>
      <c r="F30" s="29">
        <f t="shared" si="14"/>
        <v>75</v>
      </c>
      <c r="G30" s="58">
        <v>27</v>
      </c>
      <c r="H30" s="58">
        <v>40</v>
      </c>
      <c r="I30" s="58">
        <v>67</v>
      </c>
      <c r="J30" s="58">
        <v>2</v>
      </c>
      <c r="K30" s="58">
        <v>6</v>
      </c>
      <c r="L30" s="58">
        <v>8</v>
      </c>
      <c r="M30" s="58">
        <v>1.25</v>
      </c>
      <c r="N30" s="58">
        <v>3.84</v>
      </c>
      <c r="O30" s="58">
        <v>5.09</v>
      </c>
      <c r="P30" s="58">
        <f t="shared" si="15"/>
        <v>28.25</v>
      </c>
      <c r="Q30" s="58">
        <f t="shared" si="16"/>
        <v>43.84</v>
      </c>
      <c r="R30" s="58">
        <f t="shared" si="17"/>
        <v>72.09</v>
      </c>
      <c r="S30" s="29">
        <f t="shared" si="18"/>
        <v>34</v>
      </c>
      <c r="T30" s="29">
        <f t="shared" si="19"/>
        <v>52</v>
      </c>
      <c r="U30" s="29">
        <f t="shared" si="20"/>
        <v>86</v>
      </c>
      <c r="V30" s="58">
        <v>33</v>
      </c>
      <c r="W30" s="58">
        <v>46</v>
      </c>
      <c r="X30" s="58">
        <v>79</v>
      </c>
      <c r="Y30" s="58">
        <v>1</v>
      </c>
      <c r="Z30" s="58">
        <v>6</v>
      </c>
      <c r="AA30" s="58">
        <v>7</v>
      </c>
      <c r="AB30" s="58">
        <v>0.92</v>
      </c>
      <c r="AC30" s="58">
        <v>3.5</v>
      </c>
      <c r="AD30" s="58">
        <v>4.42</v>
      </c>
      <c r="AE30" s="58">
        <f t="shared" si="21"/>
        <v>33.92</v>
      </c>
      <c r="AF30" s="58">
        <f t="shared" si="22"/>
        <v>49.5</v>
      </c>
      <c r="AG30" s="58">
        <f t="shared" si="23"/>
        <v>83.42</v>
      </c>
    </row>
    <row r="31" spans="1:33" ht="15" customHeight="1" x14ac:dyDescent="0.2">
      <c r="A31" s="59">
        <v>52.030099999999997</v>
      </c>
      <c r="B31" s="60" t="s">
        <v>10</v>
      </c>
      <c r="C31" s="61" t="s">
        <v>11</v>
      </c>
      <c r="D31" s="29">
        <f t="shared" si="12"/>
        <v>344</v>
      </c>
      <c r="E31" s="29">
        <f t="shared" si="13"/>
        <v>422</v>
      </c>
      <c r="F31" s="29">
        <f t="shared" si="14"/>
        <v>766</v>
      </c>
      <c r="G31" s="58">
        <v>306</v>
      </c>
      <c r="H31" s="58">
        <v>366</v>
      </c>
      <c r="I31" s="58">
        <v>672</v>
      </c>
      <c r="J31" s="58">
        <v>38</v>
      </c>
      <c r="K31" s="58">
        <v>56</v>
      </c>
      <c r="L31" s="58">
        <v>94</v>
      </c>
      <c r="M31" s="58">
        <v>22.28</v>
      </c>
      <c r="N31" s="58">
        <v>34.620000000000012</v>
      </c>
      <c r="O31" s="58">
        <v>56.90000000000002</v>
      </c>
      <c r="P31" s="58">
        <f t="shared" si="15"/>
        <v>328.28</v>
      </c>
      <c r="Q31" s="58">
        <f t="shared" si="16"/>
        <v>400.62</v>
      </c>
      <c r="R31" s="58">
        <f t="shared" si="17"/>
        <v>728.9</v>
      </c>
      <c r="S31" s="29">
        <f t="shared" si="18"/>
        <v>317</v>
      </c>
      <c r="T31" s="29">
        <f t="shared" si="19"/>
        <v>405</v>
      </c>
      <c r="U31" s="29">
        <f t="shared" si="20"/>
        <v>722</v>
      </c>
      <c r="V31" s="58">
        <v>282</v>
      </c>
      <c r="W31" s="58">
        <v>358</v>
      </c>
      <c r="X31" s="58">
        <v>640</v>
      </c>
      <c r="Y31" s="58">
        <v>35</v>
      </c>
      <c r="Z31" s="58">
        <v>47</v>
      </c>
      <c r="AA31" s="58">
        <v>82</v>
      </c>
      <c r="AB31" s="58">
        <v>21.42</v>
      </c>
      <c r="AC31" s="58">
        <v>30.020000000000003</v>
      </c>
      <c r="AD31" s="58">
        <v>51.440000000000012</v>
      </c>
      <c r="AE31" s="58">
        <f t="shared" si="21"/>
        <v>303.42</v>
      </c>
      <c r="AF31" s="58">
        <f t="shared" si="22"/>
        <v>388.02</v>
      </c>
      <c r="AG31" s="58">
        <f t="shared" si="23"/>
        <v>691.44</v>
      </c>
    </row>
    <row r="32" spans="1:33" ht="15" customHeight="1" x14ac:dyDescent="0.2">
      <c r="A32" s="59">
        <v>52.040199999999999</v>
      </c>
      <c r="B32" s="60" t="s">
        <v>12</v>
      </c>
      <c r="C32" s="61" t="s">
        <v>13</v>
      </c>
      <c r="D32" s="29">
        <f t="shared" si="12"/>
        <v>26</v>
      </c>
      <c r="E32" s="29">
        <f t="shared" si="13"/>
        <v>12</v>
      </c>
      <c r="F32" s="29">
        <f t="shared" si="14"/>
        <v>38</v>
      </c>
      <c r="G32" s="58">
        <v>14</v>
      </c>
      <c r="H32" s="58">
        <v>7</v>
      </c>
      <c r="I32" s="58">
        <v>21</v>
      </c>
      <c r="J32" s="58">
        <v>12</v>
      </c>
      <c r="K32" s="58">
        <v>5</v>
      </c>
      <c r="L32" s="58">
        <v>17</v>
      </c>
      <c r="M32" s="58">
        <v>6.93</v>
      </c>
      <c r="N32" s="58">
        <v>3.08</v>
      </c>
      <c r="O32" s="58">
        <v>10.01</v>
      </c>
      <c r="P32" s="58">
        <f t="shared" si="15"/>
        <v>20.93</v>
      </c>
      <c r="Q32" s="58">
        <f t="shared" si="16"/>
        <v>10.08</v>
      </c>
      <c r="R32" s="58">
        <f t="shared" si="17"/>
        <v>31.009999999999998</v>
      </c>
      <c r="S32" s="29">
        <f t="shared" si="18"/>
        <v>10</v>
      </c>
      <c r="T32" s="29">
        <f t="shared" si="19"/>
        <v>4</v>
      </c>
      <c r="U32" s="29">
        <f t="shared" si="20"/>
        <v>14</v>
      </c>
      <c r="V32" s="58">
        <v>7</v>
      </c>
      <c r="W32" s="58">
        <v>2</v>
      </c>
      <c r="X32" s="58">
        <v>9</v>
      </c>
      <c r="Y32" s="58">
        <v>3</v>
      </c>
      <c r="Z32" s="58">
        <v>2</v>
      </c>
      <c r="AA32" s="58">
        <v>5</v>
      </c>
      <c r="AB32" s="58">
        <v>1.83</v>
      </c>
      <c r="AC32" s="58">
        <v>1.17</v>
      </c>
      <c r="AD32" s="58">
        <v>3</v>
      </c>
      <c r="AE32" s="58">
        <f t="shared" si="21"/>
        <v>8.83</v>
      </c>
      <c r="AF32" s="58">
        <f t="shared" si="22"/>
        <v>3.17</v>
      </c>
      <c r="AG32" s="58">
        <f t="shared" si="23"/>
        <v>12</v>
      </c>
    </row>
    <row r="33" spans="1:33" ht="15" customHeight="1" x14ac:dyDescent="0.2">
      <c r="A33" s="59">
        <v>52.060099999999998</v>
      </c>
      <c r="B33" s="60" t="s">
        <v>14</v>
      </c>
      <c r="C33" s="61" t="s">
        <v>353</v>
      </c>
      <c r="D33" s="29">
        <f t="shared" si="12"/>
        <v>16</v>
      </c>
      <c r="E33" s="29">
        <f t="shared" si="13"/>
        <v>39</v>
      </c>
      <c r="F33" s="29">
        <f t="shared" si="14"/>
        <v>55</v>
      </c>
      <c r="G33" s="58">
        <v>16</v>
      </c>
      <c r="H33" s="58">
        <v>34</v>
      </c>
      <c r="I33" s="58">
        <v>50</v>
      </c>
      <c r="J33" s="58"/>
      <c r="K33" s="58">
        <v>5</v>
      </c>
      <c r="L33" s="58">
        <v>5</v>
      </c>
      <c r="M33" s="58"/>
      <c r="N33" s="58">
        <v>3.33</v>
      </c>
      <c r="O33" s="58">
        <v>3.33</v>
      </c>
      <c r="P33" s="58">
        <f t="shared" si="15"/>
        <v>16</v>
      </c>
      <c r="Q33" s="58">
        <f t="shared" si="16"/>
        <v>37.33</v>
      </c>
      <c r="R33" s="58">
        <f t="shared" si="17"/>
        <v>53.33</v>
      </c>
      <c r="S33" s="29">
        <f t="shared" si="18"/>
        <v>20</v>
      </c>
      <c r="T33" s="29">
        <f t="shared" si="19"/>
        <v>45</v>
      </c>
      <c r="U33" s="29">
        <f t="shared" si="20"/>
        <v>65</v>
      </c>
      <c r="V33" s="58">
        <v>19</v>
      </c>
      <c r="W33" s="58">
        <v>40</v>
      </c>
      <c r="X33" s="58">
        <v>59</v>
      </c>
      <c r="Y33" s="58">
        <v>1</v>
      </c>
      <c r="Z33" s="58">
        <v>5</v>
      </c>
      <c r="AA33" s="58">
        <v>6</v>
      </c>
      <c r="AB33" s="58">
        <v>0.92</v>
      </c>
      <c r="AC33" s="58">
        <v>2.92</v>
      </c>
      <c r="AD33" s="58">
        <v>3.84</v>
      </c>
      <c r="AE33" s="58">
        <f t="shared" si="21"/>
        <v>19.920000000000002</v>
      </c>
      <c r="AF33" s="58">
        <f t="shared" si="22"/>
        <v>42.92</v>
      </c>
      <c r="AG33" s="58">
        <f t="shared" si="23"/>
        <v>62.84</v>
      </c>
    </row>
    <row r="34" spans="1:33" ht="15" customHeight="1" x14ac:dyDescent="0.2">
      <c r="A34" s="59">
        <v>52.080100000000002</v>
      </c>
      <c r="B34" s="60" t="s">
        <v>16</v>
      </c>
      <c r="C34" s="61" t="s">
        <v>17</v>
      </c>
      <c r="D34" s="29">
        <f t="shared" si="12"/>
        <v>78</v>
      </c>
      <c r="E34" s="29">
        <f t="shared" si="13"/>
        <v>175</v>
      </c>
      <c r="F34" s="29">
        <f t="shared" si="14"/>
        <v>253</v>
      </c>
      <c r="G34" s="58">
        <v>70</v>
      </c>
      <c r="H34" s="58">
        <v>159</v>
      </c>
      <c r="I34" s="58">
        <v>229</v>
      </c>
      <c r="J34" s="58">
        <v>8</v>
      </c>
      <c r="K34" s="58">
        <v>16</v>
      </c>
      <c r="L34" s="58">
        <v>24</v>
      </c>
      <c r="M34" s="58">
        <v>5.85</v>
      </c>
      <c r="N34" s="58">
        <v>11.53</v>
      </c>
      <c r="O34" s="58">
        <v>17.380000000000003</v>
      </c>
      <c r="P34" s="58">
        <f t="shared" si="15"/>
        <v>75.849999999999994</v>
      </c>
      <c r="Q34" s="58">
        <f t="shared" si="16"/>
        <v>170.53</v>
      </c>
      <c r="R34" s="58">
        <f t="shared" si="17"/>
        <v>246.38</v>
      </c>
      <c r="S34" s="29">
        <f t="shared" si="18"/>
        <v>87</v>
      </c>
      <c r="T34" s="29">
        <f t="shared" si="19"/>
        <v>183</v>
      </c>
      <c r="U34" s="29">
        <f t="shared" si="20"/>
        <v>270</v>
      </c>
      <c r="V34" s="58">
        <v>78</v>
      </c>
      <c r="W34" s="58">
        <v>161</v>
      </c>
      <c r="X34" s="58">
        <v>239</v>
      </c>
      <c r="Y34" s="58">
        <v>9</v>
      </c>
      <c r="Z34" s="58">
        <v>22</v>
      </c>
      <c r="AA34" s="58">
        <v>31</v>
      </c>
      <c r="AB34" s="58">
        <v>5.26</v>
      </c>
      <c r="AC34" s="58">
        <v>14.1</v>
      </c>
      <c r="AD34" s="58">
        <v>19.36</v>
      </c>
      <c r="AE34" s="58">
        <f t="shared" si="21"/>
        <v>83.26</v>
      </c>
      <c r="AF34" s="58">
        <f t="shared" si="22"/>
        <v>175.1</v>
      </c>
      <c r="AG34" s="58">
        <f t="shared" si="23"/>
        <v>258.36</v>
      </c>
    </row>
    <row r="35" spans="1:33" ht="15" customHeight="1" x14ac:dyDescent="0.2">
      <c r="A35" s="62">
        <v>52.100099999999998</v>
      </c>
      <c r="B35" s="60" t="s">
        <v>18</v>
      </c>
      <c r="C35" s="61" t="s">
        <v>19</v>
      </c>
      <c r="D35" s="29">
        <f t="shared" si="12"/>
        <v>114</v>
      </c>
      <c r="E35" s="29">
        <f t="shared" si="13"/>
        <v>37</v>
      </c>
      <c r="F35" s="29">
        <f t="shared" si="14"/>
        <v>151</v>
      </c>
      <c r="G35" s="58">
        <v>101</v>
      </c>
      <c r="H35" s="58">
        <v>30</v>
      </c>
      <c r="I35" s="58">
        <v>131</v>
      </c>
      <c r="J35" s="58">
        <v>13</v>
      </c>
      <c r="K35" s="58">
        <v>7</v>
      </c>
      <c r="L35" s="58">
        <v>20</v>
      </c>
      <c r="M35" s="58">
        <v>6.84</v>
      </c>
      <c r="N35" s="58">
        <v>4.34</v>
      </c>
      <c r="O35" s="58">
        <v>11.18</v>
      </c>
      <c r="P35" s="58">
        <f t="shared" si="15"/>
        <v>107.84</v>
      </c>
      <c r="Q35" s="58">
        <f t="shared" si="16"/>
        <v>34.340000000000003</v>
      </c>
      <c r="R35" s="58">
        <f t="shared" si="17"/>
        <v>142.18</v>
      </c>
      <c r="S35" s="29">
        <f t="shared" si="18"/>
        <v>139</v>
      </c>
      <c r="T35" s="29">
        <f t="shared" si="19"/>
        <v>55</v>
      </c>
      <c r="U35" s="29">
        <f t="shared" si="20"/>
        <v>194</v>
      </c>
      <c r="V35" s="58">
        <v>119</v>
      </c>
      <c r="W35" s="58">
        <v>51</v>
      </c>
      <c r="X35" s="58">
        <v>170</v>
      </c>
      <c r="Y35" s="58">
        <v>20</v>
      </c>
      <c r="Z35" s="58">
        <v>4</v>
      </c>
      <c r="AA35" s="58">
        <v>24</v>
      </c>
      <c r="AB35" s="58">
        <v>10.68</v>
      </c>
      <c r="AC35" s="58">
        <v>2.17</v>
      </c>
      <c r="AD35" s="58">
        <v>12.85</v>
      </c>
      <c r="AE35" s="58">
        <f t="shared" si="21"/>
        <v>129.68</v>
      </c>
      <c r="AF35" s="58">
        <f t="shared" si="22"/>
        <v>53.17</v>
      </c>
      <c r="AG35" s="58">
        <f t="shared" si="23"/>
        <v>182.85000000000002</v>
      </c>
    </row>
    <row r="36" spans="1:33" ht="15" customHeight="1" x14ac:dyDescent="0.2">
      <c r="A36" s="49"/>
      <c r="B36" s="60" t="s">
        <v>20</v>
      </c>
      <c r="C36" s="61" t="s">
        <v>21</v>
      </c>
      <c r="D36" s="29">
        <f t="shared" si="12"/>
        <v>7</v>
      </c>
      <c r="E36" s="29">
        <f t="shared" si="13"/>
        <v>4</v>
      </c>
      <c r="F36" s="29">
        <f t="shared" si="14"/>
        <v>11</v>
      </c>
      <c r="G36" s="58">
        <v>4</v>
      </c>
      <c r="H36" s="58">
        <v>3</v>
      </c>
      <c r="I36" s="58">
        <v>7</v>
      </c>
      <c r="J36" s="58">
        <v>3</v>
      </c>
      <c r="K36" s="58">
        <v>1</v>
      </c>
      <c r="L36" s="58">
        <v>4</v>
      </c>
      <c r="M36" s="58">
        <v>2</v>
      </c>
      <c r="N36" s="58">
        <v>0.57999999999999996</v>
      </c>
      <c r="O36" s="58">
        <v>2.58</v>
      </c>
      <c r="P36" s="58">
        <f t="shared" si="15"/>
        <v>6</v>
      </c>
      <c r="Q36" s="58">
        <f t="shared" si="16"/>
        <v>3.58</v>
      </c>
      <c r="R36" s="58">
        <f t="shared" si="17"/>
        <v>9.58</v>
      </c>
      <c r="S36" s="29">
        <f t="shared" si="18"/>
        <v>1</v>
      </c>
      <c r="T36" s="29">
        <f t="shared" si="19"/>
        <v>1</v>
      </c>
      <c r="U36" s="29">
        <f t="shared" si="20"/>
        <v>2</v>
      </c>
      <c r="V36" s="58"/>
      <c r="W36" s="58">
        <v>1</v>
      </c>
      <c r="X36" s="58">
        <v>1</v>
      </c>
      <c r="Y36" s="58">
        <v>1</v>
      </c>
      <c r="Z36" s="58"/>
      <c r="AA36" s="58">
        <v>1</v>
      </c>
      <c r="AB36" s="58">
        <v>0.5</v>
      </c>
      <c r="AC36" s="58"/>
      <c r="AD36" s="58">
        <v>0.5</v>
      </c>
      <c r="AE36" s="58">
        <f t="shared" si="21"/>
        <v>0.5</v>
      </c>
      <c r="AF36" s="58">
        <f t="shared" si="22"/>
        <v>1</v>
      </c>
      <c r="AG36" s="58">
        <f t="shared" si="23"/>
        <v>1.5</v>
      </c>
    </row>
    <row r="37" spans="1:33" ht="15" customHeight="1" x14ac:dyDescent="0.2">
      <c r="A37" s="59">
        <v>52.120100000000001</v>
      </c>
      <c r="B37" s="60" t="s">
        <v>22</v>
      </c>
      <c r="C37" s="61" t="s">
        <v>354</v>
      </c>
      <c r="D37" s="29">
        <f t="shared" si="12"/>
        <v>25</v>
      </c>
      <c r="E37" s="29">
        <f t="shared" si="13"/>
        <v>114</v>
      </c>
      <c r="F37" s="29">
        <f t="shared" si="14"/>
        <v>139</v>
      </c>
      <c r="G37" s="58">
        <v>22</v>
      </c>
      <c r="H37" s="58">
        <v>97</v>
      </c>
      <c r="I37" s="58">
        <v>119</v>
      </c>
      <c r="J37" s="58">
        <v>3</v>
      </c>
      <c r="K37" s="58">
        <v>17</v>
      </c>
      <c r="L37" s="58">
        <v>20</v>
      </c>
      <c r="M37" s="58">
        <v>1.5</v>
      </c>
      <c r="N37" s="58">
        <v>10.93</v>
      </c>
      <c r="O37" s="58">
        <v>12.43</v>
      </c>
      <c r="P37" s="58">
        <f t="shared" si="15"/>
        <v>23.5</v>
      </c>
      <c r="Q37" s="58">
        <f t="shared" si="16"/>
        <v>107.93</v>
      </c>
      <c r="R37" s="58">
        <f t="shared" si="17"/>
        <v>131.43</v>
      </c>
      <c r="S37" s="29">
        <f t="shared" si="18"/>
        <v>26</v>
      </c>
      <c r="T37" s="29">
        <f t="shared" si="19"/>
        <v>135</v>
      </c>
      <c r="U37" s="29">
        <f t="shared" si="20"/>
        <v>161</v>
      </c>
      <c r="V37" s="58">
        <v>21</v>
      </c>
      <c r="W37" s="58">
        <v>115</v>
      </c>
      <c r="X37" s="58">
        <v>136</v>
      </c>
      <c r="Y37" s="58">
        <v>5</v>
      </c>
      <c r="Z37" s="58">
        <v>20</v>
      </c>
      <c r="AA37" s="58">
        <v>25</v>
      </c>
      <c r="AB37" s="58">
        <v>3.01</v>
      </c>
      <c r="AC37" s="58">
        <v>10.36</v>
      </c>
      <c r="AD37" s="58">
        <v>13.37</v>
      </c>
      <c r="AE37" s="58">
        <f t="shared" si="21"/>
        <v>24.009999999999998</v>
      </c>
      <c r="AF37" s="58">
        <f t="shared" si="22"/>
        <v>125.36</v>
      </c>
      <c r="AG37" s="58">
        <f t="shared" si="23"/>
        <v>149.37</v>
      </c>
    </row>
    <row r="38" spans="1:33" ht="15" customHeight="1" x14ac:dyDescent="0.2">
      <c r="A38" s="62">
        <v>52.130200000000002</v>
      </c>
      <c r="B38" s="60" t="s">
        <v>24</v>
      </c>
      <c r="C38" s="61" t="s">
        <v>355</v>
      </c>
      <c r="D38" s="29">
        <f t="shared" si="12"/>
        <v>3</v>
      </c>
      <c r="E38" s="29">
        <f t="shared" si="13"/>
        <v>1</v>
      </c>
      <c r="F38" s="29">
        <f t="shared" si="14"/>
        <v>4</v>
      </c>
      <c r="G38" s="58">
        <v>1</v>
      </c>
      <c r="H38" s="58">
        <v>1</v>
      </c>
      <c r="I38" s="58">
        <v>2</v>
      </c>
      <c r="J38" s="58">
        <v>2</v>
      </c>
      <c r="K38" s="58"/>
      <c r="L38" s="58">
        <v>2</v>
      </c>
      <c r="M38" s="58">
        <v>1</v>
      </c>
      <c r="N38" s="58"/>
      <c r="O38" s="58">
        <v>1</v>
      </c>
      <c r="P38" s="58">
        <f t="shared" si="15"/>
        <v>2</v>
      </c>
      <c r="Q38" s="58">
        <f t="shared" si="16"/>
        <v>1</v>
      </c>
      <c r="R38" s="58">
        <f t="shared" si="17"/>
        <v>3</v>
      </c>
      <c r="S38" s="29">
        <f t="shared" si="18"/>
        <v>1</v>
      </c>
      <c r="T38" s="29">
        <f t="shared" si="19"/>
        <v>1</v>
      </c>
      <c r="U38" s="29">
        <f t="shared" si="20"/>
        <v>2</v>
      </c>
      <c r="V38" s="58"/>
      <c r="W38" s="58">
        <v>1</v>
      </c>
      <c r="X38" s="58">
        <v>1</v>
      </c>
      <c r="Y38" s="58">
        <v>1</v>
      </c>
      <c r="Z38" s="58"/>
      <c r="AA38" s="58">
        <v>1</v>
      </c>
      <c r="AB38" s="58">
        <v>0.25</v>
      </c>
      <c r="AC38" s="58"/>
      <c r="AD38" s="58">
        <v>0.25</v>
      </c>
      <c r="AE38" s="58">
        <f t="shared" si="21"/>
        <v>0.25</v>
      </c>
      <c r="AF38" s="58">
        <f t="shared" si="22"/>
        <v>1</v>
      </c>
      <c r="AG38" s="58">
        <f t="shared" si="23"/>
        <v>1.25</v>
      </c>
    </row>
    <row r="39" spans="1:33" ht="15" customHeight="1" x14ac:dyDescent="0.2">
      <c r="A39" s="49"/>
      <c r="B39" s="60" t="s">
        <v>251</v>
      </c>
      <c r="C39" s="61" t="s">
        <v>356</v>
      </c>
      <c r="D39" s="29">
        <f t="shared" si="12"/>
        <v>8</v>
      </c>
      <c r="E39" s="29">
        <f t="shared" si="13"/>
        <v>14</v>
      </c>
      <c r="F39" s="29">
        <f t="shared" si="14"/>
        <v>22</v>
      </c>
      <c r="G39" s="58">
        <v>5</v>
      </c>
      <c r="H39" s="58">
        <v>13</v>
      </c>
      <c r="I39" s="58">
        <v>18</v>
      </c>
      <c r="J39" s="58">
        <v>3</v>
      </c>
      <c r="K39" s="58">
        <v>1</v>
      </c>
      <c r="L39" s="58">
        <v>4</v>
      </c>
      <c r="M39" s="58">
        <v>2</v>
      </c>
      <c r="N39" s="58">
        <v>0.83</v>
      </c>
      <c r="O39" s="58">
        <v>2.83</v>
      </c>
      <c r="P39" s="58">
        <f t="shared" si="15"/>
        <v>7</v>
      </c>
      <c r="Q39" s="58">
        <f t="shared" si="16"/>
        <v>13.83</v>
      </c>
      <c r="R39" s="58">
        <f t="shared" si="17"/>
        <v>20.83</v>
      </c>
      <c r="S39" s="29">
        <f t="shared" si="18"/>
        <v>10</v>
      </c>
      <c r="T39" s="29">
        <f t="shared" si="19"/>
        <v>14</v>
      </c>
      <c r="U39" s="29">
        <f t="shared" si="20"/>
        <v>24</v>
      </c>
      <c r="V39" s="58">
        <v>8</v>
      </c>
      <c r="W39" s="58">
        <v>14</v>
      </c>
      <c r="X39" s="58">
        <v>22</v>
      </c>
      <c r="Y39" s="58">
        <v>2</v>
      </c>
      <c r="Z39" s="58"/>
      <c r="AA39" s="58">
        <v>2</v>
      </c>
      <c r="AB39" s="58">
        <v>0.75</v>
      </c>
      <c r="AC39" s="58"/>
      <c r="AD39" s="58">
        <v>0.75</v>
      </c>
      <c r="AE39" s="58">
        <f t="shared" si="21"/>
        <v>8.75</v>
      </c>
      <c r="AF39" s="58">
        <f t="shared" si="22"/>
        <v>14</v>
      </c>
      <c r="AG39" s="58">
        <f t="shared" si="23"/>
        <v>22.75</v>
      </c>
    </row>
    <row r="40" spans="1:33" ht="15" customHeight="1" x14ac:dyDescent="0.2">
      <c r="A40" s="62">
        <v>52.140099999999997</v>
      </c>
      <c r="B40" s="60" t="s">
        <v>26</v>
      </c>
      <c r="C40" s="61" t="s">
        <v>27</v>
      </c>
      <c r="D40" s="29">
        <f t="shared" si="12"/>
        <v>220</v>
      </c>
      <c r="E40" s="29">
        <f t="shared" si="13"/>
        <v>117</v>
      </c>
      <c r="F40" s="29">
        <f t="shared" si="14"/>
        <v>337</v>
      </c>
      <c r="G40" s="58">
        <v>203</v>
      </c>
      <c r="H40" s="58">
        <v>107</v>
      </c>
      <c r="I40" s="58">
        <v>310</v>
      </c>
      <c r="J40" s="58">
        <v>17</v>
      </c>
      <c r="K40" s="58">
        <v>10</v>
      </c>
      <c r="L40" s="58">
        <v>27</v>
      </c>
      <c r="M40" s="58">
        <v>13.68</v>
      </c>
      <c r="N40" s="58">
        <v>6.51</v>
      </c>
      <c r="O40" s="58">
        <v>20.190000000000005</v>
      </c>
      <c r="P40" s="58">
        <f t="shared" si="15"/>
        <v>216.68</v>
      </c>
      <c r="Q40" s="58">
        <f t="shared" si="16"/>
        <v>113.51</v>
      </c>
      <c r="R40" s="58">
        <f t="shared" si="17"/>
        <v>330.19</v>
      </c>
      <c r="S40" s="29">
        <f t="shared" si="18"/>
        <v>251</v>
      </c>
      <c r="T40" s="29">
        <f t="shared" si="19"/>
        <v>144</v>
      </c>
      <c r="U40" s="29">
        <f t="shared" si="20"/>
        <v>395</v>
      </c>
      <c r="V40" s="58">
        <v>227</v>
      </c>
      <c r="W40" s="58">
        <v>124</v>
      </c>
      <c r="X40" s="58">
        <v>351</v>
      </c>
      <c r="Y40" s="58">
        <v>24</v>
      </c>
      <c r="Z40" s="58">
        <v>20</v>
      </c>
      <c r="AA40" s="58">
        <v>44</v>
      </c>
      <c r="AB40" s="58">
        <v>18.2</v>
      </c>
      <c r="AC40" s="58">
        <v>13.44</v>
      </c>
      <c r="AD40" s="58">
        <v>31.640000000000011</v>
      </c>
      <c r="AE40" s="58">
        <f t="shared" si="21"/>
        <v>245.2</v>
      </c>
      <c r="AF40" s="58">
        <f t="shared" si="22"/>
        <v>137.44</v>
      </c>
      <c r="AG40" s="58">
        <f t="shared" si="23"/>
        <v>382.64</v>
      </c>
    </row>
    <row r="41" spans="1:33" ht="15" customHeight="1" x14ac:dyDescent="0.2">
      <c r="A41" s="49"/>
      <c r="B41" s="60" t="s">
        <v>28</v>
      </c>
      <c r="C41" s="61" t="s">
        <v>29</v>
      </c>
      <c r="D41" s="29">
        <f t="shared" si="12"/>
        <v>22</v>
      </c>
      <c r="E41" s="29">
        <f t="shared" si="13"/>
        <v>19</v>
      </c>
      <c r="F41" s="29">
        <f t="shared" si="14"/>
        <v>41</v>
      </c>
      <c r="G41" s="58">
        <v>16</v>
      </c>
      <c r="H41" s="58">
        <v>11</v>
      </c>
      <c r="I41" s="58">
        <v>27</v>
      </c>
      <c r="J41" s="58">
        <v>6</v>
      </c>
      <c r="K41" s="58">
        <v>8</v>
      </c>
      <c r="L41" s="58">
        <v>14</v>
      </c>
      <c r="M41" s="58">
        <v>3.92</v>
      </c>
      <c r="N41" s="58">
        <v>4.93</v>
      </c>
      <c r="O41" s="58">
        <v>8.85</v>
      </c>
      <c r="P41" s="58">
        <f t="shared" si="15"/>
        <v>19.920000000000002</v>
      </c>
      <c r="Q41" s="58">
        <f t="shared" si="16"/>
        <v>15.93</v>
      </c>
      <c r="R41" s="58">
        <f t="shared" si="17"/>
        <v>35.85</v>
      </c>
      <c r="S41" s="29">
        <f t="shared" si="18"/>
        <v>1</v>
      </c>
      <c r="T41" s="29">
        <f t="shared" si="19"/>
        <v>2</v>
      </c>
      <c r="U41" s="29">
        <f t="shared" si="20"/>
        <v>3</v>
      </c>
      <c r="V41" s="58">
        <v>1</v>
      </c>
      <c r="W41" s="58">
        <v>2</v>
      </c>
      <c r="X41" s="58">
        <v>3</v>
      </c>
      <c r="Y41" s="58"/>
      <c r="Z41" s="58"/>
      <c r="AA41" s="58"/>
      <c r="AB41" s="58"/>
      <c r="AC41" s="58"/>
      <c r="AD41" s="58"/>
      <c r="AE41" s="58">
        <f t="shared" si="21"/>
        <v>1</v>
      </c>
      <c r="AF41" s="58">
        <f t="shared" si="22"/>
        <v>2</v>
      </c>
      <c r="AG41" s="58">
        <f t="shared" si="23"/>
        <v>3</v>
      </c>
    </row>
    <row r="42" spans="1:33" ht="15" customHeight="1" x14ac:dyDescent="0.2">
      <c r="A42" s="48" t="s">
        <v>271</v>
      </c>
      <c r="B42" s="49"/>
      <c r="C42" s="5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51" t="s">
        <v>290</v>
      </c>
      <c r="B43" s="52"/>
      <c r="C43" s="53"/>
      <c r="D43" s="54">
        <f t="shared" si="12"/>
        <v>176</v>
      </c>
      <c r="E43" s="54">
        <f t="shared" si="13"/>
        <v>115</v>
      </c>
      <c r="F43" s="54">
        <f t="shared" si="14"/>
        <v>291</v>
      </c>
      <c r="G43" s="54">
        <v>166</v>
      </c>
      <c r="H43" s="54">
        <v>106</v>
      </c>
      <c r="I43" s="54">
        <v>272</v>
      </c>
      <c r="J43" s="54">
        <v>10</v>
      </c>
      <c r="K43" s="54">
        <v>9</v>
      </c>
      <c r="L43" s="54">
        <v>19</v>
      </c>
      <c r="M43" s="54">
        <v>6.6</v>
      </c>
      <c r="N43" s="54">
        <v>5.76</v>
      </c>
      <c r="O43" s="54">
        <v>12.36</v>
      </c>
      <c r="P43" s="54">
        <f t="shared" si="15"/>
        <v>172.6</v>
      </c>
      <c r="Q43" s="54">
        <f t="shared" si="16"/>
        <v>111.76</v>
      </c>
      <c r="R43" s="54">
        <f t="shared" si="17"/>
        <v>284.36</v>
      </c>
      <c r="S43" s="54">
        <f t="shared" si="18"/>
        <v>187</v>
      </c>
      <c r="T43" s="54">
        <f t="shared" si="19"/>
        <v>105</v>
      </c>
      <c r="U43" s="54">
        <f t="shared" si="20"/>
        <v>292</v>
      </c>
      <c r="V43" s="54">
        <v>174</v>
      </c>
      <c r="W43" s="54">
        <v>96</v>
      </c>
      <c r="X43" s="54">
        <v>270</v>
      </c>
      <c r="Y43" s="54">
        <v>13</v>
      </c>
      <c r="Z43" s="54">
        <v>9</v>
      </c>
      <c r="AA43" s="54">
        <v>22</v>
      </c>
      <c r="AB43" s="54">
        <v>9.27</v>
      </c>
      <c r="AC43" s="54">
        <v>5.59</v>
      </c>
      <c r="AD43" s="54">
        <v>14.86</v>
      </c>
      <c r="AE43" s="54">
        <f t="shared" si="21"/>
        <v>183.27</v>
      </c>
      <c r="AF43" s="54">
        <f t="shared" si="22"/>
        <v>101.59</v>
      </c>
      <c r="AG43" s="54">
        <f t="shared" si="23"/>
        <v>284.86</v>
      </c>
    </row>
    <row r="44" spans="1:33" ht="15" customHeight="1" x14ac:dyDescent="0.2">
      <c r="A44" s="55" t="s">
        <v>3</v>
      </c>
      <c r="B44" s="56"/>
      <c r="C44" s="57"/>
      <c r="D44" s="58">
        <f t="shared" si="12"/>
        <v>176</v>
      </c>
      <c r="E44" s="58">
        <f t="shared" si="13"/>
        <v>115</v>
      </c>
      <c r="F44" s="58">
        <f t="shared" si="14"/>
        <v>291</v>
      </c>
      <c r="G44" s="58">
        <v>166</v>
      </c>
      <c r="H44" s="58">
        <v>106</v>
      </c>
      <c r="I44" s="58">
        <v>272</v>
      </c>
      <c r="J44" s="58">
        <v>10</v>
      </c>
      <c r="K44" s="58">
        <v>9</v>
      </c>
      <c r="L44" s="58">
        <v>19</v>
      </c>
      <c r="M44" s="58">
        <v>6.6</v>
      </c>
      <c r="N44" s="58">
        <v>5.76</v>
      </c>
      <c r="O44" s="58">
        <v>12.36</v>
      </c>
      <c r="P44" s="58">
        <f t="shared" si="15"/>
        <v>172.6</v>
      </c>
      <c r="Q44" s="58">
        <f t="shared" si="16"/>
        <v>111.76</v>
      </c>
      <c r="R44" s="58">
        <f t="shared" si="17"/>
        <v>284.36</v>
      </c>
      <c r="S44" s="58">
        <f t="shared" si="18"/>
        <v>187</v>
      </c>
      <c r="T44" s="58">
        <f t="shared" si="19"/>
        <v>105</v>
      </c>
      <c r="U44" s="58">
        <f t="shared" si="20"/>
        <v>292</v>
      </c>
      <c r="V44" s="58">
        <v>174</v>
      </c>
      <c r="W44" s="58">
        <v>96</v>
      </c>
      <c r="X44" s="58">
        <v>270</v>
      </c>
      <c r="Y44" s="58">
        <v>13</v>
      </c>
      <c r="Z44" s="58">
        <v>9</v>
      </c>
      <c r="AA44" s="58">
        <v>22</v>
      </c>
      <c r="AB44" s="58">
        <v>9.27</v>
      </c>
      <c r="AC44" s="58">
        <v>5.59</v>
      </c>
      <c r="AD44" s="58">
        <v>14.86</v>
      </c>
      <c r="AE44" s="58">
        <f t="shared" si="21"/>
        <v>183.27</v>
      </c>
      <c r="AF44" s="58">
        <f t="shared" si="22"/>
        <v>101.59</v>
      </c>
      <c r="AG44" s="58">
        <f t="shared" si="23"/>
        <v>284.86</v>
      </c>
    </row>
    <row r="45" spans="1:33" ht="15" customHeight="1" x14ac:dyDescent="0.2">
      <c r="A45" s="59">
        <v>4.0400999999999998</v>
      </c>
      <c r="B45" s="60" t="s">
        <v>30</v>
      </c>
      <c r="C45" s="61" t="s">
        <v>357</v>
      </c>
      <c r="D45" s="29">
        <f t="shared" si="12"/>
        <v>176</v>
      </c>
      <c r="E45" s="29">
        <f t="shared" si="13"/>
        <v>115</v>
      </c>
      <c r="F45" s="29">
        <f t="shared" si="14"/>
        <v>291</v>
      </c>
      <c r="G45" s="58">
        <v>166</v>
      </c>
      <c r="H45" s="58">
        <v>106</v>
      </c>
      <c r="I45" s="58">
        <v>272</v>
      </c>
      <c r="J45" s="58">
        <v>10</v>
      </c>
      <c r="K45" s="58">
        <v>9</v>
      </c>
      <c r="L45" s="58">
        <v>19</v>
      </c>
      <c r="M45" s="58">
        <v>6.6</v>
      </c>
      <c r="N45" s="58">
        <v>5.76</v>
      </c>
      <c r="O45" s="58">
        <v>12.36</v>
      </c>
      <c r="P45" s="58">
        <f t="shared" si="15"/>
        <v>172.6</v>
      </c>
      <c r="Q45" s="58">
        <f t="shared" si="16"/>
        <v>111.76</v>
      </c>
      <c r="R45" s="58">
        <f t="shared" si="17"/>
        <v>284.36</v>
      </c>
      <c r="S45" s="29">
        <f t="shared" si="18"/>
        <v>187</v>
      </c>
      <c r="T45" s="29">
        <f t="shared" si="19"/>
        <v>105</v>
      </c>
      <c r="U45" s="29">
        <f t="shared" si="20"/>
        <v>292</v>
      </c>
      <c r="V45" s="58">
        <v>174</v>
      </c>
      <c r="W45" s="58">
        <v>96</v>
      </c>
      <c r="X45" s="58">
        <v>270</v>
      </c>
      <c r="Y45" s="58">
        <v>13</v>
      </c>
      <c r="Z45" s="58">
        <v>9</v>
      </c>
      <c r="AA45" s="58">
        <v>22</v>
      </c>
      <c r="AB45" s="58">
        <v>9.27</v>
      </c>
      <c r="AC45" s="58">
        <v>5.59</v>
      </c>
      <c r="AD45" s="58">
        <v>14.86</v>
      </c>
      <c r="AE45" s="58">
        <f t="shared" si="21"/>
        <v>183.27</v>
      </c>
      <c r="AF45" s="58">
        <f t="shared" si="22"/>
        <v>101.59</v>
      </c>
      <c r="AG45" s="58">
        <f t="shared" si="23"/>
        <v>284.86</v>
      </c>
    </row>
    <row r="46" spans="1:33" ht="15" customHeight="1" x14ac:dyDescent="0.2">
      <c r="A46" s="48" t="s">
        <v>332</v>
      </c>
      <c r="B46" s="49"/>
      <c r="C46" s="50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51" t="s">
        <v>290</v>
      </c>
      <c r="B47" s="52"/>
      <c r="C47" s="53"/>
      <c r="D47" s="54">
        <f t="shared" si="12"/>
        <v>1527</v>
      </c>
      <c r="E47" s="54">
        <f t="shared" si="13"/>
        <v>996</v>
      </c>
      <c r="F47" s="54">
        <f t="shared" si="14"/>
        <v>2523</v>
      </c>
      <c r="G47" s="54">
        <v>1354</v>
      </c>
      <c r="H47" s="54">
        <v>856</v>
      </c>
      <c r="I47" s="54">
        <v>2210</v>
      </c>
      <c r="J47" s="54">
        <v>173</v>
      </c>
      <c r="K47" s="54">
        <v>140</v>
      </c>
      <c r="L47" s="54">
        <v>313</v>
      </c>
      <c r="M47" s="54">
        <v>109.75</v>
      </c>
      <c r="N47" s="54">
        <v>87.27</v>
      </c>
      <c r="O47" s="54">
        <v>197.02</v>
      </c>
      <c r="P47" s="54">
        <f t="shared" si="15"/>
        <v>1463.75</v>
      </c>
      <c r="Q47" s="54">
        <f t="shared" si="16"/>
        <v>943.27</v>
      </c>
      <c r="R47" s="54">
        <f t="shared" si="17"/>
        <v>2407.02</v>
      </c>
      <c r="S47" s="54">
        <f t="shared" si="18"/>
        <v>1584</v>
      </c>
      <c r="T47" s="54">
        <f t="shared" si="19"/>
        <v>968</v>
      </c>
      <c r="U47" s="54">
        <f t="shared" si="20"/>
        <v>2552</v>
      </c>
      <c r="V47" s="54">
        <v>1410</v>
      </c>
      <c r="W47" s="54">
        <v>844</v>
      </c>
      <c r="X47" s="54">
        <v>2254</v>
      </c>
      <c r="Y47" s="54">
        <v>174</v>
      </c>
      <c r="Z47" s="54">
        <v>124</v>
      </c>
      <c r="AA47" s="54">
        <v>298</v>
      </c>
      <c r="AB47" s="54">
        <v>110.49999999999997</v>
      </c>
      <c r="AC47" s="54">
        <v>77.559999999999988</v>
      </c>
      <c r="AD47" s="54">
        <v>188.06</v>
      </c>
      <c r="AE47" s="54">
        <f t="shared" si="21"/>
        <v>1520.5</v>
      </c>
      <c r="AF47" s="54">
        <f t="shared" si="22"/>
        <v>921.56</v>
      </c>
      <c r="AG47" s="54">
        <f t="shared" si="23"/>
        <v>2442.06</v>
      </c>
    </row>
    <row r="48" spans="1:33" ht="15" customHeight="1" x14ac:dyDescent="0.2">
      <c r="A48" s="55" t="s">
        <v>3</v>
      </c>
      <c r="B48" s="56"/>
      <c r="C48" s="57"/>
      <c r="D48" s="58">
        <f t="shared" si="12"/>
        <v>848</v>
      </c>
      <c r="E48" s="58">
        <f t="shared" si="13"/>
        <v>580</v>
      </c>
      <c r="F48" s="58">
        <f t="shared" si="14"/>
        <v>1428</v>
      </c>
      <c r="G48" s="58">
        <v>741</v>
      </c>
      <c r="H48" s="58">
        <v>493</v>
      </c>
      <c r="I48" s="58">
        <v>1234</v>
      </c>
      <c r="J48" s="58">
        <v>107</v>
      </c>
      <c r="K48" s="58">
        <v>87</v>
      </c>
      <c r="L48" s="58">
        <v>194</v>
      </c>
      <c r="M48" s="58">
        <v>70.52000000000001</v>
      </c>
      <c r="N48" s="58">
        <v>56.179999999999993</v>
      </c>
      <c r="O48" s="58">
        <v>126.69999999999999</v>
      </c>
      <c r="P48" s="58">
        <f t="shared" si="15"/>
        <v>811.52</v>
      </c>
      <c r="Q48" s="58">
        <f t="shared" si="16"/>
        <v>549.17999999999995</v>
      </c>
      <c r="R48" s="58">
        <f t="shared" si="17"/>
        <v>1360.6999999999998</v>
      </c>
      <c r="S48" s="58">
        <f t="shared" si="18"/>
        <v>872</v>
      </c>
      <c r="T48" s="58">
        <f t="shared" si="19"/>
        <v>542</v>
      </c>
      <c r="U48" s="58">
        <f t="shared" si="20"/>
        <v>1414</v>
      </c>
      <c r="V48" s="58">
        <v>774</v>
      </c>
      <c r="W48" s="58">
        <v>466</v>
      </c>
      <c r="X48" s="58">
        <v>1240</v>
      </c>
      <c r="Y48" s="58">
        <v>98</v>
      </c>
      <c r="Z48" s="58">
        <v>76</v>
      </c>
      <c r="AA48" s="58">
        <v>174</v>
      </c>
      <c r="AB48" s="58">
        <v>62.15</v>
      </c>
      <c r="AC48" s="58">
        <v>48.23</v>
      </c>
      <c r="AD48" s="58">
        <v>110.38</v>
      </c>
      <c r="AE48" s="58">
        <f t="shared" si="21"/>
        <v>836.15</v>
      </c>
      <c r="AF48" s="58">
        <f t="shared" si="22"/>
        <v>514.23</v>
      </c>
      <c r="AG48" s="58">
        <f t="shared" si="23"/>
        <v>1350.38</v>
      </c>
    </row>
    <row r="49" spans="1:33" ht="15" customHeight="1" x14ac:dyDescent="0.2">
      <c r="A49" s="59">
        <v>3.0104000000000002</v>
      </c>
      <c r="B49" s="60" t="s">
        <v>44</v>
      </c>
      <c r="C49" s="61" t="s">
        <v>45</v>
      </c>
      <c r="D49" s="29">
        <f t="shared" si="12"/>
        <v>199</v>
      </c>
      <c r="E49" s="29">
        <f t="shared" si="13"/>
        <v>117</v>
      </c>
      <c r="F49" s="29">
        <f t="shared" si="14"/>
        <v>316</v>
      </c>
      <c r="G49" s="58">
        <v>178</v>
      </c>
      <c r="H49" s="58">
        <v>95</v>
      </c>
      <c r="I49" s="58">
        <v>273</v>
      </c>
      <c r="J49" s="58">
        <v>21</v>
      </c>
      <c r="K49" s="58">
        <v>22</v>
      </c>
      <c r="L49" s="58">
        <v>43</v>
      </c>
      <c r="M49" s="58">
        <v>15.25</v>
      </c>
      <c r="N49" s="58">
        <v>13.1</v>
      </c>
      <c r="O49" s="58">
        <v>28.350000000000009</v>
      </c>
      <c r="P49" s="58">
        <f t="shared" si="15"/>
        <v>193.25</v>
      </c>
      <c r="Q49" s="58">
        <f t="shared" si="16"/>
        <v>108.1</v>
      </c>
      <c r="R49" s="58">
        <f t="shared" si="17"/>
        <v>301.35000000000002</v>
      </c>
      <c r="S49" s="29">
        <f t="shared" si="18"/>
        <v>243</v>
      </c>
      <c r="T49" s="29">
        <f t="shared" si="19"/>
        <v>92</v>
      </c>
      <c r="U49" s="29">
        <f t="shared" si="20"/>
        <v>335</v>
      </c>
      <c r="V49" s="58">
        <v>220</v>
      </c>
      <c r="W49" s="58">
        <v>76</v>
      </c>
      <c r="X49" s="58">
        <v>296</v>
      </c>
      <c r="Y49" s="58">
        <v>23</v>
      </c>
      <c r="Z49" s="58">
        <v>16</v>
      </c>
      <c r="AA49" s="58">
        <v>39</v>
      </c>
      <c r="AB49" s="58">
        <v>14.33</v>
      </c>
      <c r="AC49" s="58">
        <v>9.75</v>
      </c>
      <c r="AD49" s="58">
        <v>24.080000000000005</v>
      </c>
      <c r="AE49" s="58">
        <f t="shared" si="21"/>
        <v>234.33</v>
      </c>
      <c r="AF49" s="58">
        <f t="shared" si="22"/>
        <v>85.75</v>
      </c>
      <c r="AG49" s="58">
        <f t="shared" si="23"/>
        <v>320.08000000000004</v>
      </c>
    </row>
    <row r="50" spans="1:33" ht="15" customHeight="1" x14ac:dyDescent="0.2">
      <c r="A50" s="59">
        <v>11.0701</v>
      </c>
      <c r="B50" s="60" t="s">
        <v>32</v>
      </c>
      <c r="C50" s="61" t="s">
        <v>358</v>
      </c>
      <c r="D50" s="29">
        <f t="shared" si="12"/>
        <v>31</v>
      </c>
      <c r="E50" s="29">
        <f t="shared" si="13"/>
        <v>109</v>
      </c>
      <c r="F50" s="29">
        <f t="shared" si="14"/>
        <v>140</v>
      </c>
      <c r="G50" s="58">
        <v>29</v>
      </c>
      <c r="H50" s="58">
        <v>89</v>
      </c>
      <c r="I50" s="58">
        <v>118</v>
      </c>
      <c r="J50" s="58">
        <v>2</v>
      </c>
      <c r="K50" s="58">
        <v>20</v>
      </c>
      <c r="L50" s="58">
        <v>22</v>
      </c>
      <c r="M50" s="58">
        <v>1.59</v>
      </c>
      <c r="N50" s="58">
        <v>14.08</v>
      </c>
      <c r="O50" s="58">
        <v>15.67</v>
      </c>
      <c r="P50" s="58">
        <f t="shared" si="15"/>
        <v>30.59</v>
      </c>
      <c r="Q50" s="58">
        <f t="shared" si="16"/>
        <v>103.08</v>
      </c>
      <c r="R50" s="58">
        <f t="shared" si="17"/>
        <v>133.66999999999999</v>
      </c>
      <c r="S50" s="29">
        <f t="shared" si="18"/>
        <v>33</v>
      </c>
      <c r="T50" s="29">
        <f t="shared" si="19"/>
        <v>106</v>
      </c>
      <c r="U50" s="29">
        <f t="shared" si="20"/>
        <v>139</v>
      </c>
      <c r="V50" s="58">
        <v>28</v>
      </c>
      <c r="W50" s="58">
        <v>95</v>
      </c>
      <c r="X50" s="58">
        <v>123</v>
      </c>
      <c r="Y50" s="58">
        <v>5</v>
      </c>
      <c r="Z50" s="58">
        <v>11</v>
      </c>
      <c r="AA50" s="58">
        <v>16</v>
      </c>
      <c r="AB50" s="58">
        <v>3.49</v>
      </c>
      <c r="AC50" s="58">
        <v>7.4</v>
      </c>
      <c r="AD50" s="58">
        <v>10.89</v>
      </c>
      <c r="AE50" s="58">
        <f t="shared" si="21"/>
        <v>31.490000000000002</v>
      </c>
      <c r="AF50" s="58">
        <f t="shared" si="22"/>
        <v>102.4</v>
      </c>
      <c r="AG50" s="58">
        <f t="shared" si="23"/>
        <v>133.89000000000001</v>
      </c>
    </row>
    <row r="51" spans="1:33" ht="15" customHeight="1" x14ac:dyDescent="0.2">
      <c r="A51" s="59">
        <v>30.180099999999999</v>
      </c>
      <c r="B51" s="60" t="s">
        <v>46</v>
      </c>
      <c r="C51" s="61" t="s">
        <v>47</v>
      </c>
      <c r="D51" s="29">
        <f t="shared" si="12"/>
        <v>186</v>
      </c>
      <c r="E51" s="29">
        <f t="shared" si="13"/>
        <v>94</v>
      </c>
      <c r="F51" s="29">
        <f t="shared" si="14"/>
        <v>280</v>
      </c>
      <c r="G51" s="58">
        <v>157</v>
      </c>
      <c r="H51" s="58">
        <v>79</v>
      </c>
      <c r="I51" s="58">
        <v>236</v>
      </c>
      <c r="J51" s="58">
        <v>29</v>
      </c>
      <c r="K51" s="58">
        <v>15</v>
      </c>
      <c r="L51" s="58">
        <v>44</v>
      </c>
      <c r="M51" s="58">
        <v>16.829999999999998</v>
      </c>
      <c r="N51" s="58">
        <v>9.59</v>
      </c>
      <c r="O51" s="58">
        <v>26.42</v>
      </c>
      <c r="P51" s="58">
        <f t="shared" si="15"/>
        <v>173.82999999999998</v>
      </c>
      <c r="Q51" s="58">
        <f t="shared" si="16"/>
        <v>88.59</v>
      </c>
      <c r="R51" s="58">
        <f t="shared" si="17"/>
        <v>262.41999999999996</v>
      </c>
      <c r="S51" s="29">
        <f t="shared" si="18"/>
        <v>169</v>
      </c>
      <c r="T51" s="29">
        <f t="shared" si="19"/>
        <v>77</v>
      </c>
      <c r="U51" s="29">
        <f t="shared" si="20"/>
        <v>246</v>
      </c>
      <c r="V51" s="58">
        <v>147</v>
      </c>
      <c r="W51" s="58">
        <v>67</v>
      </c>
      <c r="X51" s="58">
        <v>214</v>
      </c>
      <c r="Y51" s="58">
        <v>22</v>
      </c>
      <c r="Z51" s="58">
        <v>10</v>
      </c>
      <c r="AA51" s="58">
        <v>32</v>
      </c>
      <c r="AB51" s="58">
        <v>13.51</v>
      </c>
      <c r="AC51" s="58">
        <v>6.83</v>
      </c>
      <c r="AD51" s="58">
        <v>20.34</v>
      </c>
      <c r="AE51" s="58">
        <f t="shared" si="21"/>
        <v>160.51</v>
      </c>
      <c r="AF51" s="58">
        <f t="shared" si="22"/>
        <v>73.83</v>
      </c>
      <c r="AG51" s="58">
        <f t="shared" si="23"/>
        <v>234.33999999999997</v>
      </c>
    </row>
    <row r="52" spans="1:33" ht="15" customHeight="1" x14ac:dyDescent="0.2">
      <c r="A52" s="59">
        <v>40.0501</v>
      </c>
      <c r="B52" s="60" t="s">
        <v>50</v>
      </c>
      <c r="C52" s="61" t="s">
        <v>359</v>
      </c>
      <c r="D52" s="29">
        <f t="shared" si="12"/>
        <v>248</v>
      </c>
      <c r="E52" s="29">
        <f t="shared" si="13"/>
        <v>159</v>
      </c>
      <c r="F52" s="29">
        <f t="shared" si="14"/>
        <v>407</v>
      </c>
      <c r="G52" s="58">
        <v>219</v>
      </c>
      <c r="H52" s="58">
        <v>147</v>
      </c>
      <c r="I52" s="58">
        <v>366</v>
      </c>
      <c r="J52" s="58">
        <v>29</v>
      </c>
      <c r="K52" s="58">
        <v>12</v>
      </c>
      <c r="L52" s="58">
        <v>41</v>
      </c>
      <c r="M52" s="58">
        <v>20.179999999999993</v>
      </c>
      <c r="N52" s="58">
        <v>7.57</v>
      </c>
      <c r="O52" s="58">
        <v>27.749999999999986</v>
      </c>
      <c r="P52" s="58">
        <f t="shared" si="15"/>
        <v>239.18</v>
      </c>
      <c r="Q52" s="58">
        <f t="shared" si="16"/>
        <v>154.57</v>
      </c>
      <c r="R52" s="58">
        <f t="shared" si="17"/>
        <v>393.75</v>
      </c>
      <c r="S52" s="29">
        <f t="shared" si="18"/>
        <v>252</v>
      </c>
      <c r="T52" s="29">
        <f t="shared" si="19"/>
        <v>168</v>
      </c>
      <c r="U52" s="29">
        <f t="shared" si="20"/>
        <v>420</v>
      </c>
      <c r="V52" s="58">
        <v>222</v>
      </c>
      <c r="W52" s="58">
        <v>148</v>
      </c>
      <c r="X52" s="58">
        <v>370</v>
      </c>
      <c r="Y52" s="58">
        <v>30</v>
      </c>
      <c r="Z52" s="58">
        <v>20</v>
      </c>
      <c r="AA52" s="58">
        <v>50</v>
      </c>
      <c r="AB52" s="58">
        <v>18.82</v>
      </c>
      <c r="AC52" s="58">
        <v>12.66</v>
      </c>
      <c r="AD52" s="58">
        <v>31.479999999999997</v>
      </c>
      <c r="AE52" s="58">
        <f t="shared" si="21"/>
        <v>240.82</v>
      </c>
      <c r="AF52" s="58">
        <f t="shared" si="22"/>
        <v>160.66</v>
      </c>
      <c r="AG52" s="58">
        <f t="shared" si="23"/>
        <v>401.48</v>
      </c>
    </row>
    <row r="53" spans="1:33" ht="15" customHeight="1" x14ac:dyDescent="0.2">
      <c r="A53" s="59">
        <v>40.080100000000002</v>
      </c>
      <c r="B53" s="60" t="s">
        <v>52</v>
      </c>
      <c r="C53" s="61" t="s">
        <v>360</v>
      </c>
      <c r="D53" s="29">
        <f t="shared" si="12"/>
        <v>73</v>
      </c>
      <c r="E53" s="29">
        <f t="shared" si="13"/>
        <v>81</v>
      </c>
      <c r="F53" s="29">
        <f t="shared" si="14"/>
        <v>154</v>
      </c>
      <c r="G53" s="58">
        <v>68</v>
      </c>
      <c r="H53" s="58">
        <v>68</v>
      </c>
      <c r="I53" s="58">
        <v>136</v>
      </c>
      <c r="J53" s="58">
        <v>5</v>
      </c>
      <c r="K53" s="58">
        <v>13</v>
      </c>
      <c r="L53" s="58">
        <v>18</v>
      </c>
      <c r="M53" s="58">
        <v>2.76</v>
      </c>
      <c r="N53" s="58">
        <v>8.76</v>
      </c>
      <c r="O53" s="58">
        <v>11.52</v>
      </c>
      <c r="P53" s="58">
        <f t="shared" si="15"/>
        <v>70.760000000000005</v>
      </c>
      <c r="Q53" s="58">
        <f t="shared" si="16"/>
        <v>76.760000000000005</v>
      </c>
      <c r="R53" s="58">
        <f t="shared" si="17"/>
        <v>147.52000000000001</v>
      </c>
      <c r="S53" s="29">
        <f t="shared" si="18"/>
        <v>80</v>
      </c>
      <c r="T53" s="29">
        <f t="shared" si="19"/>
        <v>80</v>
      </c>
      <c r="U53" s="29">
        <f t="shared" si="20"/>
        <v>160</v>
      </c>
      <c r="V53" s="58">
        <v>77</v>
      </c>
      <c r="W53" s="58">
        <v>65</v>
      </c>
      <c r="X53" s="58">
        <v>142</v>
      </c>
      <c r="Y53" s="58">
        <v>3</v>
      </c>
      <c r="Z53" s="58">
        <v>15</v>
      </c>
      <c r="AA53" s="58">
        <v>18</v>
      </c>
      <c r="AB53" s="58">
        <v>2.33</v>
      </c>
      <c r="AC53" s="58">
        <v>9.5</v>
      </c>
      <c r="AD53" s="58">
        <v>11.83</v>
      </c>
      <c r="AE53" s="58">
        <f t="shared" si="21"/>
        <v>79.33</v>
      </c>
      <c r="AF53" s="58">
        <f t="shared" si="22"/>
        <v>74.5</v>
      </c>
      <c r="AG53" s="58">
        <f t="shared" si="23"/>
        <v>153.82999999999998</v>
      </c>
    </row>
    <row r="54" spans="1:33" ht="15" customHeight="1" x14ac:dyDescent="0.2">
      <c r="A54" s="59">
        <v>51.310099999999998</v>
      </c>
      <c r="B54" s="60" t="s">
        <v>54</v>
      </c>
      <c r="C54" s="61" t="s">
        <v>361</v>
      </c>
      <c r="D54" s="29">
        <f t="shared" si="12"/>
        <v>111</v>
      </c>
      <c r="E54" s="29">
        <f t="shared" si="13"/>
        <v>20</v>
      </c>
      <c r="F54" s="29">
        <f t="shared" si="14"/>
        <v>131</v>
      </c>
      <c r="G54" s="58">
        <v>90</v>
      </c>
      <c r="H54" s="58">
        <v>15</v>
      </c>
      <c r="I54" s="58">
        <v>105</v>
      </c>
      <c r="J54" s="58">
        <v>21</v>
      </c>
      <c r="K54" s="58">
        <v>5</v>
      </c>
      <c r="L54" s="58">
        <v>26</v>
      </c>
      <c r="M54" s="58">
        <v>13.91</v>
      </c>
      <c r="N54" s="58">
        <v>3.08</v>
      </c>
      <c r="O54" s="58">
        <v>16.989999999999995</v>
      </c>
      <c r="P54" s="58">
        <f t="shared" si="15"/>
        <v>103.91</v>
      </c>
      <c r="Q54" s="58">
        <f t="shared" si="16"/>
        <v>18.079999999999998</v>
      </c>
      <c r="R54" s="58">
        <f t="shared" si="17"/>
        <v>121.99</v>
      </c>
      <c r="S54" s="29">
        <f t="shared" si="18"/>
        <v>95</v>
      </c>
      <c r="T54" s="29">
        <f t="shared" si="19"/>
        <v>19</v>
      </c>
      <c r="U54" s="29">
        <f t="shared" si="20"/>
        <v>114</v>
      </c>
      <c r="V54" s="58">
        <v>80</v>
      </c>
      <c r="W54" s="58">
        <v>15</v>
      </c>
      <c r="X54" s="58">
        <v>95</v>
      </c>
      <c r="Y54" s="58">
        <v>15</v>
      </c>
      <c r="Z54" s="58">
        <v>4</v>
      </c>
      <c r="AA54" s="58">
        <v>19</v>
      </c>
      <c r="AB54" s="58">
        <v>9.67</v>
      </c>
      <c r="AC54" s="58">
        <v>2.09</v>
      </c>
      <c r="AD54" s="58">
        <v>11.76</v>
      </c>
      <c r="AE54" s="58">
        <f t="shared" si="21"/>
        <v>89.67</v>
      </c>
      <c r="AF54" s="58">
        <f t="shared" si="22"/>
        <v>17.09</v>
      </c>
      <c r="AG54" s="58">
        <f t="shared" si="23"/>
        <v>106.76</v>
      </c>
    </row>
    <row r="55" spans="1:33" ht="15" customHeight="1" x14ac:dyDescent="0.2">
      <c r="A55" s="55" t="s">
        <v>333</v>
      </c>
      <c r="B55" s="56"/>
      <c r="C55" s="57"/>
      <c r="D55" s="58">
        <f t="shared" si="12"/>
        <v>622</v>
      </c>
      <c r="E55" s="58">
        <f t="shared" si="13"/>
        <v>351</v>
      </c>
      <c r="F55" s="58">
        <f t="shared" si="14"/>
        <v>973</v>
      </c>
      <c r="G55" s="58">
        <v>562</v>
      </c>
      <c r="H55" s="58">
        <v>312</v>
      </c>
      <c r="I55" s="58">
        <v>874</v>
      </c>
      <c r="J55" s="58">
        <v>60</v>
      </c>
      <c r="K55" s="58">
        <v>39</v>
      </c>
      <c r="L55" s="58">
        <v>99</v>
      </c>
      <c r="M55" s="58">
        <v>35.15</v>
      </c>
      <c r="N55" s="58">
        <v>23.250000000000007</v>
      </c>
      <c r="O55" s="58">
        <v>58.400000000000006</v>
      </c>
      <c r="P55" s="58">
        <f t="shared" si="15"/>
        <v>597.15</v>
      </c>
      <c r="Q55" s="58">
        <f t="shared" si="16"/>
        <v>335.25</v>
      </c>
      <c r="R55" s="58">
        <f t="shared" si="17"/>
        <v>932.4</v>
      </c>
      <c r="S55" s="58">
        <f t="shared" si="18"/>
        <v>646</v>
      </c>
      <c r="T55" s="58">
        <f t="shared" si="19"/>
        <v>356</v>
      </c>
      <c r="U55" s="58">
        <f t="shared" si="20"/>
        <v>1002</v>
      </c>
      <c r="V55" s="58">
        <v>575</v>
      </c>
      <c r="W55" s="58">
        <v>320</v>
      </c>
      <c r="X55" s="58">
        <v>895</v>
      </c>
      <c r="Y55" s="58">
        <v>71</v>
      </c>
      <c r="Z55" s="58">
        <v>36</v>
      </c>
      <c r="AA55" s="58">
        <v>107</v>
      </c>
      <c r="AB55" s="58">
        <v>45.34999999999998</v>
      </c>
      <c r="AC55" s="58">
        <v>22.150000000000002</v>
      </c>
      <c r="AD55" s="58">
        <v>67.499999999999972</v>
      </c>
      <c r="AE55" s="58">
        <f t="shared" si="21"/>
        <v>620.35</v>
      </c>
      <c r="AF55" s="58">
        <f t="shared" si="22"/>
        <v>342.15</v>
      </c>
      <c r="AG55" s="58">
        <f t="shared" si="23"/>
        <v>962.5</v>
      </c>
    </row>
    <row r="56" spans="1:33" ht="15" customHeight="1" x14ac:dyDescent="0.2">
      <c r="A56" s="62">
        <v>26.010100000000001</v>
      </c>
      <c r="B56" s="60" t="s">
        <v>34</v>
      </c>
      <c r="C56" s="61" t="s">
        <v>362</v>
      </c>
      <c r="D56" s="29">
        <f t="shared" si="12"/>
        <v>34</v>
      </c>
      <c r="E56" s="29">
        <f t="shared" si="13"/>
        <v>13</v>
      </c>
      <c r="F56" s="29">
        <f t="shared" si="14"/>
        <v>47</v>
      </c>
      <c r="G56" s="58">
        <v>16</v>
      </c>
      <c r="H56" s="58">
        <v>6</v>
      </c>
      <c r="I56" s="58">
        <v>22</v>
      </c>
      <c r="J56" s="58">
        <v>18</v>
      </c>
      <c r="K56" s="58">
        <v>7</v>
      </c>
      <c r="L56" s="58">
        <v>25</v>
      </c>
      <c r="M56" s="58">
        <v>9.08</v>
      </c>
      <c r="N56" s="58">
        <v>4</v>
      </c>
      <c r="O56" s="58">
        <v>13.08</v>
      </c>
      <c r="P56" s="58">
        <f t="shared" si="15"/>
        <v>25.08</v>
      </c>
      <c r="Q56" s="58">
        <f t="shared" si="16"/>
        <v>10</v>
      </c>
      <c r="R56" s="58">
        <f t="shared" si="17"/>
        <v>35.08</v>
      </c>
      <c r="S56" s="29">
        <f t="shared" si="18"/>
        <v>34</v>
      </c>
      <c r="T56" s="29">
        <f t="shared" si="19"/>
        <v>12</v>
      </c>
      <c r="U56" s="29">
        <f t="shared" si="20"/>
        <v>46</v>
      </c>
      <c r="V56" s="58">
        <v>20</v>
      </c>
      <c r="W56" s="58">
        <v>8</v>
      </c>
      <c r="X56" s="58">
        <v>28</v>
      </c>
      <c r="Y56" s="58">
        <v>14</v>
      </c>
      <c r="Z56" s="58">
        <v>4</v>
      </c>
      <c r="AA56" s="58">
        <v>18</v>
      </c>
      <c r="AB56" s="58">
        <v>7.73</v>
      </c>
      <c r="AC56" s="58">
        <v>2.58</v>
      </c>
      <c r="AD56" s="58">
        <v>10.31</v>
      </c>
      <c r="AE56" s="58">
        <f t="shared" si="21"/>
        <v>27.73</v>
      </c>
      <c r="AF56" s="58">
        <f t="shared" si="22"/>
        <v>10.58</v>
      </c>
      <c r="AG56" s="58">
        <f t="shared" si="23"/>
        <v>38.31</v>
      </c>
    </row>
    <row r="57" spans="1:33" ht="15" customHeight="1" x14ac:dyDescent="0.2">
      <c r="A57" s="63"/>
      <c r="B57" s="60" t="s">
        <v>36</v>
      </c>
      <c r="C57" s="61" t="s">
        <v>363</v>
      </c>
      <c r="D57" s="29">
        <f t="shared" si="12"/>
        <v>111</v>
      </c>
      <c r="E57" s="29">
        <f t="shared" si="13"/>
        <v>58</v>
      </c>
      <c r="F57" s="29">
        <f t="shared" si="14"/>
        <v>169</v>
      </c>
      <c r="G57" s="58">
        <v>96</v>
      </c>
      <c r="H57" s="58">
        <v>49</v>
      </c>
      <c r="I57" s="58">
        <v>145</v>
      </c>
      <c r="J57" s="58">
        <v>15</v>
      </c>
      <c r="K57" s="58">
        <v>9</v>
      </c>
      <c r="L57" s="58">
        <v>24</v>
      </c>
      <c r="M57" s="58">
        <v>9.15</v>
      </c>
      <c r="N57" s="58">
        <v>5.83</v>
      </c>
      <c r="O57" s="58">
        <v>14.98</v>
      </c>
      <c r="P57" s="58">
        <f t="shared" si="15"/>
        <v>105.15</v>
      </c>
      <c r="Q57" s="58">
        <f t="shared" si="16"/>
        <v>54.83</v>
      </c>
      <c r="R57" s="58">
        <f t="shared" si="17"/>
        <v>159.98000000000002</v>
      </c>
      <c r="S57" s="29">
        <f t="shared" si="18"/>
        <v>106</v>
      </c>
      <c r="T57" s="29">
        <f t="shared" si="19"/>
        <v>63</v>
      </c>
      <c r="U57" s="29">
        <f t="shared" si="20"/>
        <v>169</v>
      </c>
      <c r="V57" s="58">
        <v>84</v>
      </c>
      <c r="W57" s="58">
        <v>54</v>
      </c>
      <c r="X57" s="58">
        <v>138</v>
      </c>
      <c r="Y57" s="58">
        <v>22</v>
      </c>
      <c r="Z57" s="58">
        <v>9</v>
      </c>
      <c r="AA57" s="58">
        <v>31</v>
      </c>
      <c r="AB57" s="58">
        <v>14.16</v>
      </c>
      <c r="AC57" s="58">
        <v>5.33</v>
      </c>
      <c r="AD57" s="58">
        <v>19.489999999999995</v>
      </c>
      <c r="AE57" s="58">
        <f t="shared" si="21"/>
        <v>98.16</v>
      </c>
      <c r="AF57" s="58">
        <f t="shared" si="22"/>
        <v>59.33</v>
      </c>
      <c r="AG57" s="58">
        <f t="shared" si="23"/>
        <v>157.49</v>
      </c>
    </row>
    <row r="58" spans="1:33" ht="15" customHeight="1" x14ac:dyDescent="0.2">
      <c r="A58" s="49"/>
      <c r="B58" s="60" t="s">
        <v>38</v>
      </c>
      <c r="C58" s="61" t="s">
        <v>364</v>
      </c>
      <c r="D58" s="29">
        <f t="shared" si="12"/>
        <v>477</v>
      </c>
      <c r="E58" s="29">
        <f t="shared" si="13"/>
        <v>280</v>
      </c>
      <c r="F58" s="29">
        <f t="shared" si="14"/>
        <v>757</v>
      </c>
      <c r="G58" s="58">
        <v>450</v>
      </c>
      <c r="H58" s="58">
        <v>257</v>
      </c>
      <c r="I58" s="58">
        <v>707</v>
      </c>
      <c r="J58" s="58">
        <v>27</v>
      </c>
      <c r="K58" s="58">
        <v>23</v>
      </c>
      <c r="L58" s="58">
        <v>50</v>
      </c>
      <c r="M58" s="58">
        <v>16.919999999999998</v>
      </c>
      <c r="N58" s="58">
        <v>13.42</v>
      </c>
      <c r="O58" s="58">
        <v>30.34</v>
      </c>
      <c r="P58" s="58">
        <f t="shared" si="15"/>
        <v>466.92</v>
      </c>
      <c r="Q58" s="58">
        <f t="shared" si="16"/>
        <v>270.42</v>
      </c>
      <c r="R58" s="58">
        <f t="shared" si="17"/>
        <v>737.34</v>
      </c>
      <c r="S58" s="29">
        <f t="shared" si="18"/>
        <v>506</v>
      </c>
      <c r="T58" s="29">
        <f t="shared" si="19"/>
        <v>281</v>
      </c>
      <c r="U58" s="29">
        <f t="shared" si="20"/>
        <v>787</v>
      </c>
      <c r="V58" s="58">
        <v>471</v>
      </c>
      <c r="W58" s="58">
        <v>258</v>
      </c>
      <c r="X58" s="58">
        <v>729</v>
      </c>
      <c r="Y58" s="58">
        <v>35</v>
      </c>
      <c r="Z58" s="58">
        <v>23</v>
      </c>
      <c r="AA58" s="58">
        <v>58</v>
      </c>
      <c r="AB58" s="58">
        <v>23.45999999999999</v>
      </c>
      <c r="AC58" s="58">
        <v>14.24</v>
      </c>
      <c r="AD58" s="58">
        <v>37.699999999999982</v>
      </c>
      <c r="AE58" s="58">
        <f t="shared" si="21"/>
        <v>494.46</v>
      </c>
      <c r="AF58" s="58">
        <f t="shared" si="22"/>
        <v>272.24</v>
      </c>
      <c r="AG58" s="58">
        <f t="shared" si="23"/>
        <v>766.7</v>
      </c>
    </row>
    <row r="59" spans="1:33" ht="15" customHeight="1" x14ac:dyDescent="0.2">
      <c r="A59" s="55" t="s">
        <v>334</v>
      </c>
      <c r="B59" s="56"/>
      <c r="C59" s="57"/>
      <c r="D59" s="58">
        <f t="shared" si="12"/>
        <v>57</v>
      </c>
      <c r="E59" s="58">
        <f t="shared" si="13"/>
        <v>65</v>
      </c>
      <c r="F59" s="58">
        <f t="shared" si="14"/>
        <v>122</v>
      </c>
      <c r="G59" s="58">
        <v>51</v>
      </c>
      <c r="H59" s="58">
        <v>51</v>
      </c>
      <c r="I59" s="58">
        <v>102</v>
      </c>
      <c r="J59" s="58">
        <v>6</v>
      </c>
      <c r="K59" s="58">
        <v>14</v>
      </c>
      <c r="L59" s="58">
        <v>20</v>
      </c>
      <c r="M59" s="58">
        <v>4.08</v>
      </c>
      <c r="N59" s="58">
        <v>7.84</v>
      </c>
      <c r="O59" s="58">
        <v>11.92</v>
      </c>
      <c r="P59" s="58">
        <f t="shared" si="15"/>
        <v>55.08</v>
      </c>
      <c r="Q59" s="58">
        <f t="shared" si="16"/>
        <v>58.84</v>
      </c>
      <c r="R59" s="58">
        <f t="shared" si="17"/>
        <v>113.92</v>
      </c>
      <c r="S59" s="58">
        <f t="shared" si="18"/>
        <v>66</v>
      </c>
      <c r="T59" s="58">
        <f t="shared" si="19"/>
        <v>70</v>
      </c>
      <c r="U59" s="58">
        <f t="shared" si="20"/>
        <v>136</v>
      </c>
      <c r="V59" s="58">
        <v>61</v>
      </c>
      <c r="W59" s="58">
        <v>58</v>
      </c>
      <c r="X59" s="58">
        <v>119</v>
      </c>
      <c r="Y59" s="58">
        <v>5</v>
      </c>
      <c r="Z59" s="58">
        <v>12</v>
      </c>
      <c r="AA59" s="58">
        <v>17</v>
      </c>
      <c r="AB59" s="58">
        <v>3</v>
      </c>
      <c r="AC59" s="58">
        <v>7.18</v>
      </c>
      <c r="AD59" s="58">
        <v>10.18</v>
      </c>
      <c r="AE59" s="58">
        <f t="shared" si="21"/>
        <v>64</v>
      </c>
      <c r="AF59" s="58">
        <f t="shared" si="22"/>
        <v>65.180000000000007</v>
      </c>
      <c r="AG59" s="58">
        <f t="shared" si="23"/>
        <v>129.18</v>
      </c>
    </row>
    <row r="60" spans="1:33" ht="15" customHeight="1" x14ac:dyDescent="0.2">
      <c r="A60" s="62">
        <v>27.010100000000001</v>
      </c>
      <c r="B60" s="60" t="s">
        <v>262</v>
      </c>
      <c r="C60" s="61" t="s">
        <v>365</v>
      </c>
      <c r="D60" s="29">
        <f t="shared" si="12"/>
        <v>0</v>
      </c>
      <c r="E60" s="29">
        <f t="shared" si="13"/>
        <v>1</v>
      </c>
      <c r="F60" s="29">
        <f t="shared" si="14"/>
        <v>1</v>
      </c>
      <c r="G60" s="58"/>
      <c r="H60" s="58">
        <v>1</v>
      </c>
      <c r="I60" s="58">
        <v>1</v>
      </c>
      <c r="J60" s="58"/>
      <c r="K60" s="58"/>
      <c r="L60" s="58"/>
      <c r="M60" s="58"/>
      <c r="N60" s="58"/>
      <c r="O60" s="58"/>
      <c r="P60" s="58">
        <f t="shared" si="15"/>
        <v>0</v>
      </c>
      <c r="Q60" s="58">
        <f t="shared" si="16"/>
        <v>1</v>
      </c>
      <c r="R60" s="58">
        <f t="shared" si="17"/>
        <v>1</v>
      </c>
      <c r="S60" s="29">
        <f t="shared" si="18"/>
        <v>0</v>
      </c>
      <c r="T60" s="29">
        <f t="shared" si="19"/>
        <v>1</v>
      </c>
      <c r="U60" s="29">
        <f t="shared" si="20"/>
        <v>1</v>
      </c>
      <c r="V60" s="58"/>
      <c r="W60" s="58"/>
      <c r="X60" s="58"/>
      <c r="Y60" s="58"/>
      <c r="Z60" s="58">
        <v>1</v>
      </c>
      <c r="AA60" s="58">
        <v>1</v>
      </c>
      <c r="AB60" s="58"/>
      <c r="AC60" s="58">
        <v>0.5</v>
      </c>
      <c r="AD60" s="58">
        <v>0.5</v>
      </c>
      <c r="AE60" s="58">
        <f t="shared" si="21"/>
        <v>0</v>
      </c>
      <c r="AF60" s="58">
        <f t="shared" si="22"/>
        <v>0.5</v>
      </c>
      <c r="AG60" s="58">
        <f t="shared" si="23"/>
        <v>0.5</v>
      </c>
    </row>
    <row r="61" spans="1:33" ht="15" customHeight="1" x14ac:dyDescent="0.2">
      <c r="A61" s="63"/>
      <c r="B61" s="60" t="s">
        <v>40</v>
      </c>
      <c r="C61" s="61" t="s">
        <v>366</v>
      </c>
      <c r="D61" s="29">
        <f t="shared" si="12"/>
        <v>56</v>
      </c>
      <c r="E61" s="29">
        <f t="shared" si="13"/>
        <v>63</v>
      </c>
      <c r="F61" s="29">
        <f t="shared" si="14"/>
        <v>119</v>
      </c>
      <c r="G61" s="58">
        <v>51</v>
      </c>
      <c r="H61" s="58">
        <v>49</v>
      </c>
      <c r="I61" s="58">
        <v>100</v>
      </c>
      <c r="J61" s="58">
        <v>5</v>
      </c>
      <c r="K61" s="58">
        <v>14</v>
      </c>
      <c r="L61" s="58">
        <v>19</v>
      </c>
      <c r="M61" s="58">
        <v>3.5</v>
      </c>
      <c r="N61" s="58">
        <v>7.84</v>
      </c>
      <c r="O61" s="58">
        <v>11.34</v>
      </c>
      <c r="P61" s="58">
        <f t="shared" si="15"/>
        <v>54.5</v>
      </c>
      <c r="Q61" s="58">
        <f t="shared" si="16"/>
        <v>56.84</v>
      </c>
      <c r="R61" s="58">
        <f t="shared" si="17"/>
        <v>111.34</v>
      </c>
      <c r="S61" s="29">
        <f t="shared" si="18"/>
        <v>63</v>
      </c>
      <c r="T61" s="29">
        <f t="shared" si="19"/>
        <v>65</v>
      </c>
      <c r="U61" s="29">
        <f t="shared" si="20"/>
        <v>128</v>
      </c>
      <c r="V61" s="58">
        <v>59</v>
      </c>
      <c r="W61" s="58">
        <v>54</v>
      </c>
      <c r="X61" s="58">
        <v>113</v>
      </c>
      <c r="Y61" s="58">
        <v>4</v>
      </c>
      <c r="Z61" s="58">
        <v>11</v>
      </c>
      <c r="AA61" s="58">
        <v>15</v>
      </c>
      <c r="AB61" s="58">
        <v>2.25</v>
      </c>
      <c r="AC61" s="58">
        <v>6.68</v>
      </c>
      <c r="AD61" s="58">
        <v>8.93</v>
      </c>
      <c r="AE61" s="58">
        <f t="shared" si="21"/>
        <v>61.25</v>
      </c>
      <c r="AF61" s="58">
        <f t="shared" si="22"/>
        <v>60.68</v>
      </c>
      <c r="AG61" s="58">
        <f t="shared" si="23"/>
        <v>121.93</v>
      </c>
    </row>
    <row r="62" spans="1:33" ht="15" customHeight="1" x14ac:dyDescent="0.2">
      <c r="A62" s="49"/>
      <c r="B62" s="60" t="s">
        <v>42</v>
      </c>
      <c r="C62" s="61" t="s">
        <v>367</v>
      </c>
      <c r="D62" s="29">
        <f t="shared" si="12"/>
        <v>1</v>
      </c>
      <c r="E62" s="29">
        <f t="shared" si="13"/>
        <v>1</v>
      </c>
      <c r="F62" s="29">
        <f t="shared" si="14"/>
        <v>2</v>
      </c>
      <c r="G62" s="58"/>
      <c r="H62" s="58">
        <v>1</v>
      </c>
      <c r="I62" s="58">
        <v>1</v>
      </c>
      <c r="J62" s="58">
        <v>1</v>
      </c>
      <c r="K62" s="58"/>
      <c r="L62" s="58">
        <v>1</v>
      </c>
      <c r="M62" s="58">
        <v>0.57999999999999996</v>
      </c>
      <c r="N62" s="58"/>
      <c r="O62" s="58">
        <v>0.57999999999999996</v>
      </c>
      <c r="P62" s="58">
        <f t="shared" si="15"/>
        <v>0.57999999999999996</v>
      </c>
      <c r="Q62" s="58">
        <f t="shared" si="16"/>
        <v>1</v>
      </c>
      <c r="R62" s="58">
        <f t="shared" si="17"/>
        <v>1.58</v>
      </c>
      <c r="S62" s="29">
        <f t="shared" si="18"/>
        <v>3</v>
      </c>
      <c r="T62" s="29">
        <f t="shared" si="19"/>
        <v>4</v>
      </c>
      <c r="U62" s="29">
        <f t="shared" si="20"/>
        <v>7</v>
      </c>
      <c r="V62" s="58">
        <v>2</v>
      </c>
      <c r="W62" s="58">
        <v>4</v>
      </c>
      <c r="X62" s="58">
        <v>6</v>
      </c>
      <c r="Y62" s="58">
        <v>1</v>
      </c>
      <c r="Z62" s="58"/>
      <c r="AA62" s="58">
        <v>1</v>
      </c>
      <c r="AB62" s="58">
        <v>0.75</v>
      </c>
      <c r="AC62" s="58"/>
      <c r="AD62" s="58">
        <v>0.75</v>
      </c>
      <c r="AE62" s="58">
        <f t="shared" si="21"/>
        <v>2.75</v>
      </c>
      <c r="AF62" s="58">
        <f t="shared" si="22"/>
        <v>4</v>
      </c>
      <c r="AG62" s="58">
        <f t="shared" si="23"/>
        <v>6.75</v>
      </c>
    </row>
    <row r="63" spans="1:33" ht="15" customHeight="1" x14ac:dyDescent="0.2">
      <c r="A63" s="48" t="s">
        <v>65</v>
      </c>
      <c r="B63" s="49"/>
      <c r="C63" s="5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51" t="s">
        <v>290</v>
      </c>
      <c r="B64" s="52"/>
      <c r="C64" s="53"/>
      <c r="D64" s="54">
        <f t="shared" si="12"/>
        <v>1562</v>
      </c>
      <c r="E64" s="54">
        <f t="shared" si="13"/>
        <v>738</v>
      </c>
      <c r="F64" s="54">
        <f t="shared" si="14"/>
        <v>2300</v>
      </c>
      <c r="G64" s="54">
        <v>1438</v>
      </c>
      <c r="H64" s="54">
        <v>663</v>
      </c>
      <c r="I64" s="54">
        <v>2101</v>
      </c>
      <c r="J64" s="54">
        <v>124</v>
      </c>
      <c r="K64" s="54">
        <v>75</v>
      </c>
      <c r="L64" s="54">
        <v>199</v>
      </c>
      <c r="M64" s="54">
        <v>73.429999999999993</v>
      </c>
      <c r="N64" s="54">
        <v>42.32</v>
      </c>
      <c r="O64" s="54">
        <v>115.75</v>
      </c>
      <c r="P64" s="54">
        <f t="shared" si="15"/>
        <v>1511.43</v>
      </c>
      <c r="Q64" s="54">
        <f t="shared" si="16"/>
        <v>705.32</v>
      </c>
      <c r="R64" s="54">
        <f t="shared" si="17"/>
        <v>2216.75</v>
      </c>
      <c r="S64" s="54">
        <f t="shared" si="18"/>
        <v>1499</v>
      </c>
      <c r="T64" s="54">
        <f t="shared" si="19"/>
        <v>705</v>
      </c>
      <c r="U64" s="54">
        <f t="shared" si="20"/>
        <v>2204</v>
      </c>
      <c r="V64" s="54">
        <v>1378</v>
      </c>
      <c r="W64" s="54">
        <v>642</v>
      </c>
      <c r="X64" s="54">
        <v>2020</v>
      </c>
      <c r="Y64" s="54">
        <v>121</v>
      </c>
      <c r="Z64" s="54">
        <v>63</v>
      </c>
      <c r="AA64" s="54">
        <v>184</v>
      </c>
      <c r="AB64" s="54">
        <v>72.930000000000007</v>
      </c>
      <c r="AC64" s="54">
        <v>35.06</v>
      </c>
      <c r="AD64" s="54">
        <v>107.99</v>
      </c>
      <c r="AE64" s="54">
        <f t="shared" si="21"/>
        <v>1450.93</v>
      </c>
      <c r="AF64" s="54">
        <f t="shared" si="22"/>
        <v>677.06</v>
      </c>
      <c r="AG64" s="54">
        <f t="shared" si="23"/>
        <v>2127.9899999999998</v>
      </c>
    </row>
    <row r="65" spans="1:33" ht="15" customHeight="1" x14ac:dyDescent="0.2">
      <c r="A65" s="55" t="s">
        <v>3</v>
      </c>
      <c r="B65" s="56"/>
      <c r="C65" s="57"/>
      <c r="D65" s="58">
        <f t="shared" si="12"/>
        <v>1562</v>
      </c>
      <c r="E65" s="58">
        <f t="shared" si="13"/>
        <v>738</v>
      </c>
      <c r="F65" s="58">
        <f t="shared" si="14"/>
        <v>2300</v>
      </c>
      <c r="G65" s="58">
        <v>1438</v>
      </c>
      <c r="H65" s="58">
        <v>663</v>
      </c>
      <c r="I65" s="58">
        <v>2101</v>
      </c>
      <c r="J65" s="58">
        <v>124</v>
      </c>
      <c r="K65" s="58">
        <v>75</v>
      </c>
      <c r="L65" s="58">
        <v>199</v>
      </c>
      <c r="M65" s="58">
        <v>73.429999999999993</v>
      </c>
      <c r="N65" s="58">
        <v>42.32</v>
      </c>
      <c r="O65" s="58">
        <v>115.75</v>
      </c>
      <c r="P65" s="58">
        <f t="shared" si="15"/>
        <v>1511.43</v>
      </c>
      <c r="Q65" s="58">
        <f t="shared" si="16"/>
        <v>705.32</v>
      </c>
      <c r="R65" s="58">
        <f t="shared" si="17"/>
        <v>2216.75</v>
      </c>
      <c r="S65" s="58">
        <f t="shared" si="18"/>
        <v>1499</v>
      </c>
      <c r="T65" s="58">
        <f t="shared" si="19"/>
        <v>705</v>
      </c>
      <c r="U65" s="58">
        <f t="shared" si="20"/>
        <v>2204</v>
      </c>
      <c r="V65" s="58">
        <v>1378</v>
      </c>
      <c r="W65" s="58">
        <v>642</v>
      </c>
      <c r="X65" s="58">
        <v>2020</v>
      </c>
      <c r="Y65" s="58">
        <v>121</v>
      </c>
      <c r="Z65" s="58">
        <v>63</v>
      </c>
      <c r="AA65" s="58">
        <v>184</v>
      </c>
      <c r="AB65" s="58">
        <v>72.930000000000007</v>
      </c>
      <c r="AC65" s="58">
        <v>35.06</v>
      </c>
      <c r="AD65" s="58">
        <v>107.99</v>
      </c>
      <c r="AE65" s="58">
        <f t="shared" si="21"/>
        <v>1450.93</v>
      </c>
      <c r="AF65" s="58">
        <f t="shared" si="22"/>
        <v>677.06</v>
      </c>
      <c r="AG65" s="58">
        <f t="shared" si="23"/>
        <v>2127.9899999999998</v>
      </c>
    </row>
    <row r="66" spans="1:33" ht="15" customHeight="1" x14ac:dyDescent="0.2">
      <c r="A66" s="59">
        <v>42.010100000000001</v>
      </c>
      <c r="B66" s="60" t="s">
        <v>56</v>
      </c>
      <c r="C66" s="61" t="s">
        <v>368</v>
      </c>
      <c r="D66" s="29">
        <f t="shared" si="12"/>
        <v>472</v>
      </c>
      <c r="E66" s="29">
        <f t="shared" si="13"/>
        <v>160</v>
      </c>
      <c r="F66" s="29">
        <f t="shared" si="14"/>
        <v>632</v>
      </c>
      <c r="G66" s="58">
        <v>427</v>
      </c>
      <c r="H66" s="58">
        <v>147</v>
      </c>
      <c r="I66" s="58">
        <v>574</v>
      </c>
      <c r="J66" s="58">
        <v>45</v>
      </c>
      <c r="K66" s="58">
        <v>13</v>
      </c>
      <c r="L66" s="58">
        <v>58</v>
      </c>
      <c r="M66" s="58">
        <v>27.009999999999998</v>
      </c>
      <c r="N66" s="58">
        <v>7.08</v>
      </c>
      <c r="O66" s="58">
        <v>34.089999999999996</v>
      </c>
      <c r="P66" s="58">
        <f t="shared" si="15"/>
        <v>454.01</v>
      </c>
      <c r="Q66" s="58">
        <f t="shared" si="16"/>
        <v>154.08000000000001</v>
      </c>
      <c r="R66" s="58">
        <f t="shared" si="17"/>
        <v>608.09</v>
      </c>
      <c r="S66" s="29">
        <f t="shared" ref="S66:S88" si="24">V66+Y66</f>
        <v>441</v>
      </c>
      <c r="T66" s="29">
        <f t="shared" ref="T66:T88" si="25">W66+Z66</f>
        <v>157</v>
      </c>
      <c r="U66" s="29">
        <f t="shared" ref="U66:U88" si="26">SUM(S66:T66)</f>
        <v>598</v>
      </c>
      <c r="V66" s="58">
        <v>407</v>
      </c>
      <c r="W66" s="58">
        <v>148</v>
      </c>
      <c r="X66" s="58">
        <v>555</v>
      </c>
      <c r="Y66" s="58">
        <v>34</v>
      </c>
      <c r="Z66" s="58">
        <v>9</v>
      </c>
      <c r="AA66" s="58">
        <v>43</v>
      </c>
      <c r="AB66" s="58">
        <v>21.760000000000005</v>
      </c>
      <c r="AC66" s="58">
        <v>4.74</v>
      </c>
      <c r="AD66" s="58">
        <v>26.5</v>
      </c>
      <c r="AE66" s="58">
        <f t="shared" si="21"/>
        <v>428.76</v>
      </c>
      <c r="AF66" s="58">
        <f t="shared" si="22"/>
        <v>152.74</v>
      </c>
      <c r="AG66" s="58">
        <f t="shared" ref="AG66:AG88" si="27">SUM(AE66:AF66)</f>
        <v>581.5</v>
      </c>
    </row>
    <row r="67" spans="1:33" ht="15" customHeight="1" x14ac:dyDescent="0.2">
      <c r="A67" s="59">
        <v>44.070099999999996</v>
      </c>
      <c r="B67" s="60" t="s">
        <v>60</v>
      </c>
      <c r="C67" s="61" t="s">
        <v>61</v>
      </c>
      <c r="D67" s="29">
        <f t="shared" ref="D67:D89" si="28">G67+J67</f>
        <v>322</v>
      </c>
      <c r="E67" s="29">
        <f t="shared" ref="E67:E89" si="29">H67+K67</f>
        <v>54</v>
      </c>
      <c r="F67" s="29">
        <f t="shared" ref="F67:F89" si="30">SUM(D67:E67)</f>
        <v>376</v>
      </c>
      <c r="G67" s="58">
        <v>309</v>
      </c>
      <c r="H67" s="58">
        <v>52</v>
      </c>
      <c r="I67" s="58">
        <v>361</v>
      </c>
      <c r="J67" s="58">
        <v>13</v>
      </c>
      <c r="K67" s="58">
        <v>2</v>
      </c>
      <c r="L67" s="58">
        <v>15</v>
      </c>
      <c r="M67" s="58">
        <v>7.42</v>
      </c>
      <c r="N67" s="58">
        <v>0.5</v>
      </c>
      <c r="O67" s="58">
        <v>7.92</v>
      </c>
      <c r="P67" s="58">
        <f t="shared" ref="P67:P89" si="31">G67+M67</f>
        <v>316.42</v>
      </c>
      <c r="Q67" s="58">
        <f t="shared" ref="Q67:Q89" si="32">H67+N67</f>
        <v>52.5</v>
      </c>
      <c r="R67" s="58">
        <f t="shared" ref="R67:R89" si="33">SUM(P67:Q67)</f>
        <v>368.92</v>
      </c>
      <c r="S67" s="29">
        <f t="shared" si="24"/>
        <v>331</v>
      </c>
      <c r="T67" s="29">
        <f t="shared" si="25"/>
        <v>60</v>
      </c>
      <c r="U67" s="29">
        <f t="shared" si="26"/>
        <v>391</v>
      </c>
      <c r="V67" s="58">
        <v>319</v>
      </c>
      <c r="W67" s="58">
        <v>56</v>
      </c>
      <c r="X67" s="58">
        <v>375</v>
      </c>
      <c r="Y67" s="58">
        <v>12</v>
      </c>
      <c r="Z67" s="58">
        <v>4</v>
      </c>
      <c r="AA67" s="58">
        <v>16</v>
      </c>
      <c r="AB67" s="58">
        <v>8.25</v>
      </c>
      <c r="AC67" s="58">
        <v>2.25</v>
      </c>
      <c r="AD67" s="58">
        <v>10.5</v>
      </c>
      <c r="AE67" s="58">
        <f t="shared" ref="AE67:AE89" si="34">V67+AB67</f>
        <v>327.25</v>
      </c>
      <c r="AF67" s="58">
        <f t="shared" ref="AF67:AF89" si="35">W67+AC67</f>
        <v>58.25</v>
      </c>
      <c r="AG67" s="58">
        <f t="shared" si="27"/>
        <v>385.5</v>
      </c>
    </row>
    <row r="68" spans="1:33" ht="15" customHeight="1" x14ac:dyDescent="0.2">
      <c r="A68" s="62">
        <v>45.010100000000001</v>
      </c>
      <c r="B68" s="60" t="s">
        <v>62</v>
      </c>
      <c r="C68" s="61" t="s">
        <v>63</v>
      </c>
      <c r="D68" s="29">
        <f t="shared" si="28"/>
        <v>46</v>
      </c>
      <c r="E68" s="29">
        <f t="shared" si="29"/>
        <v>38</v>
      </c>
      <c r="F68" s="29">
        <f t="shared" si="30"/>
        <v>84</v>
      </c>
      <c r="G68" s="58">
        <v>39</v>
      </c>
      <c r="H68" s="58">
        <v>31</v>
      </c>
      <c r="I68" s="58">
        <v>70</v>
      </c>
      <c r="J68" s="58">
        <v>7</v>
      </c>
      <c r="K68" s="58">
        <v>7</v>
      </c>
      <c r="L68" s="58">
        <v>14</v>
      </c>
      <c r="M68" s="58">
        <v>4.58</v>
      </c>
      <c r="N68" s="58">
        <v>4.08</v>
      </c>
      <c r="O68" s="58">
        <v>8.66</v>
      </c>
      <c r="P68" s="58">
        <f t="shared" si="31"/>
        <v>43.58</v>
      </c>
      <c r="Q68" s="58">
        <f t="shared" si="32"/>
        <v>35.08</v>
      </c>
      <c r="R68" s="58">
        <f t="shared" si="33"/>
        <v>78.66</v>
      </c>
      <c r="S68" s="29">
        <f t="shared" si="24"/>
        <v>37</v>
      </c>
      <c r="T68" s="29">
        <f t="shared" si="25"/>
        <v>26</v>
      </c>
      <c r="U68" s="29">
        <f t="shared" si="26"/>
        <v>63</v>
      </c>
      <c r="V68" s="58">
        <v>27</v>
      </c>
      <c r="W68" s="58">
        <v>21</v>
      </c>
      <c r="X68" s="58">
        <v>48</v>
      </c>
      <c r="Y68" s="58">
        <v>10</v>
      </c>
      <c r="Z68" s="58">
        <v>5</v>
      </c>
      <c r="AA68" s="58">
        <v>15</v>
      </c>
      <c r="AB68" s="58">
        <v>5.84</v>
      </c>
      <c r="AC68" s="58">
        <v>3.41</v>
      </c>
      <c r="AD68" s="58">
        <v>9.25</v>
      </c>
      <c r="AE68" s="58">
        <f t="shared" si="34"/>
        <v>32.840000000000003</v>
      </c>
      <c r="AF68" s="58">
        <f t="shared" si="35"/>
        <v>24.41</v>
      </c>
      <c r="AG68" s="58">
        <f t="shared" si="27"/>
        <v>57.25</v>
      </c>
    </row>
    <row r="69" spans="1:33" ht="15" customHeight="1" x14ac:dyDescent="0.2">
      <c r="A69" s="49"/>
      <c r="B69" s="60" t="s">
        <v>64</v>
      </c>
      <c r="C69" s="61" t="s">
        <v>65</v>
      </c>
      <c r="D69" s="29">
        <f t="shared" si="28"/>
        <v>116</v>
      </c>
      <c r="E69" s="29">
        <f t="shared" si="29"/>
        <v>38</v>
      </c>
      <c r="F69" s="29">
        <f t="shared" si="30"/>
        <v>154</v>
      </c>
      <c r="G69" s="58">
        <v>109</v>
      </c>
      <c r="H69" s="58">
        <v>34</v>
      </c>
      <c r="I69" s="58">
        <v>143</v>
      </c>
      <c r="J69" s="58">
        <v>7</v>
      </c>
      <c r="K69" s="58">
        <v>4</v>
      </c>
      <c r="L69" s="58">
        <v>11</v>
      </c>
      <c r="M69" s="58">
        <v>3.92</v>
      </c>
      <c r="N69" s="58">
        <v>2.08</v>
      </c>
      <c r="O69" s="58">
        <v>6</v>
      </c>
      <c r="P69" s="58">
        <f t="shared" si="31"/>
        <v>112.92</v>
      </c>
      <c r="Q69" s="58">
        <f t="shared" si="32"/>
        <v>36.08</v>
      </c>
      <c r="R69" s="58">
        <f t="shared" si="33"/>
        <v>149</v>
      </c>
      <c r="S69" s="29">
        <f t="shared" si="24"/>
        <v>106</v>
      </c>
      <c r="T69" s="29">
        <f t="shared" si="25"/>
        <v>40</v>
      </c>
      <c r="U69" s="29">
        <f t="shared" si="26"/>
        <v>146</v>
      </c>
      <c r="V69" s="58">
        <v>96</v>
      </c>
      <c r="W69" s="58">
        <v>39</v>
      </c>
      <c r="X69" s="58">
        <v>135</v>
      </c>
      <c r="Y69" s="58">
        <v>10</v>
      </c>
      <c r="Z69" s="58">
        <v>1</v>
      </c>
      <c r="AA69" s="58">
        <v>11</v>
      </c>
      <c r="AB69" s="58">
        <v>6.25</v>
      </c>
      <c r="AC69" s="58">
        <v>0.75</v>
      </c>
      <c r="AD69" s="58">
        <v>7</v>
      </c>
      <c r="AE69" s="58">
        <f t="shared" si="34"/>
        <v>102.25</v>
      </c>
      <c r="AF69" s="58">
        <f t="shared" si="35"/>
        <v>39.75</v>
      </c>
      <c r="AG69" s="58">
        <f t="shared" si="27"/>
        <v>142</v>
      </c>
    </row>
    <row r="70" spans="1:33" ht="15" customHeight="1" x14ac:dyDescent="0.2">
      <c r="A70" s="59">
        <v>45.020099999999999</v>
      </c>
      <c r="B70" s="60" t="s">
        <v>66</v>
      </c>
      <c r="C70" s="61" t="s">
        <v>369</v>
      </c>
      <c r="D70" s="29">
        <f t="shared" si="28"/>
        <v>110</v>
      </c>
      <c r="E70" s="29">
        <f t="shared" si="29"/>
        <v>43</v>
      </c>
      <c r="F70" s="29">
        <f t="shared" si="30"/>
        <v>153</v>
      </c>
      <c r="G70" s="58">
        <v>98</v>
      </c>
      <c r="H70" s="58">
        <v>39</v>
      </c>
      <c r="I70" s="58">
        <v>137</v>
      </c>
      <c r="J70" s="58">
        <v>12</v>
      </c>
      <c r="K70" s="58">
        <v>4</v>
      </c>
      <c r="L70" s="58">
        <v>16</v>
      </c>
      <c r="M70" s="58">
        <v>7.17</v>
      </c>
      <c r="N70" s="58">
        <v>2.58</v>
      </c>
      <c r="O70" s="58">
        <v>9.75</v>
      </c>
      <c r="P70" s="58">
        <f t="shared" si="31"/>
        <v>105.17</v>
      </c>
      <c r="Q70" s="58">
        <f t="shared" si="32"/>
        <v>41.58</v>
      </c>
      <c r="R70" s="58">
        <f t="shared" si="33"/>
        <v>146.75</v>
      </c>
      <c r="S70" s="29">
        <f t="shared" si="24"/>
        <v>115</v>
      </c>
      <c r="T70" s="29">
        <f t="shared" si="25"/>
        <v>57</v>
      </c>
      <c r="U70" s="29">
        <f t="shared" si="26"/>
        <v>172</v>
      </c>
      <c r="V70" s="58">
        <v>103</v>
      </c>
      <c r="W70" s="58">
        <v>52</v>
      </c>
      <c r="X70" s="58">
        <v>155</v>
      </c>
      <c r="Y70" s="58">
        <v>12</v>
      </c>
      <c r="Z70" s="58">
        <v>5</v>
      </c>
      <c r="AA70" s="58">
        <v>17</v>
      </c>
      <c r="AB70" s="58">
        <v>6.33</v>
      </c>
      <c r="AC70" s="58">
        <v>2.41</v>
      </c>
      <c r="AD70" s="58">
        <v>8.74</v>
      </c>
      <c r="AE70" s="58">
        <f t="shared" si="34"/>
        <v>109.33</v>
      </c>
      <c r="AF70" s="58">
        <f t="shared" si="35"/>
        <v>54.41</v>
      </c>
      <c r="AG70" s="58">
        <f t="shared" si="27"/>
        <v>163.74</v>
      </c>
    </row>
    <row r="71" spans="1:33" ht="15" customHeight="1" x14ac:dyDescent="0.2">
      <c r="A71" s="59">
        <v>45.060099999999998</v>
      </c>
      <c r="B71" s="60" t="s">
        <v>68</v>
      </c>
      <c r="C71" s="61" t="s">
        <v>370</v>
      </c>
      <c r="D71" s="29">
        <f t="shared" si="28"/>
        <v>41</v>
      </c>
      <c r="E71" s="29">
        <f t="shared" si="29"/>
        <v>82</v>
      </c>
      <c r="F71" s="29">
        <f t="shared" si="30"/>
        <v>123</v>
      </c>
      <c r="G71" s="58">
        <v>37</v>
      </c>
      <c r="H71" s="58">
        <v>72</v>
      </c>
      <c r="I71" s="58">
        <v>109</v>
      </c>
      <c r="J71" s="58">
        <v>4</v>
      </c>
      <c r="K71" s="58">
        <v>10</v>
      </c>
      <c r="L71" s="58">
        <v>14</v>
      </c>
      <c r="M71" s="58">
        <v>1.83</v>
      </c>
      <c r="N71" s="58">
        <v>5.16</v>
      </c>
      <c r="O71" s="58">
        <v>6.99</v>
      </c>
      <c r="P71" s="58">
        <f t="shared" si="31"/>
        <v>38.83</v>
      </c>
      <c r="Q71" s="58">
        <f t="shared" si="32"/>
        <v>77.16</v>
      </c>
      <c r="R71" s="58">
        <f t="shared" si="33"/>
        <v>115.99</v>
      </c>
      <c r="S71" s="29">
        <f t="shared" si="24"/>
        <v>35</v>
      </c>
      <c r="T71" s="29">
        <f t="shared" si="25"/>
        <v>59</v>
      </c>
      <c r="U71" s="29">
        <f t="shared" si="26"/>
        <v>94</v>
      </c>
      <c r="V71" s="58">
        <v>31</v>
      </c>
      <c r="W71" s="58">
        <v>52</v>
      </c>
      <c r="X71" s="58">
        <v>83</v>
      </c>
      <c r="Y71" s="58">
        <v>4</v>
      </c>
      <c r="Z71" s="58">
        <v>7</v>
      </c>
      <c r="AA71" s="58">
        <v>11</v>
      </c>
      <c r="AB71" s="58">
        <v>2</v>
      </c>
      <c r="AC71" s="58">
        <v>3.17</v>
      </c>
      <c r="AD71" s="58">
        <v>5.17</v>
      </c>
      <c r="AE71" s="58">
        <f t="shared" si="34"/>
        <v>33</v>
      </c>
      <c r="AF71" s="58">
        <f t="shared" si="35"/>
        <v>55.17</v>
      </c>
      <c r="AG71" s="58">
        <f t="shared" si="27"/>
        <v>88.17</v>
      </c>
    </row>
    <row r="72" spans="1:33" ht="15" customHeight="1" x14ac:dyDescent="0.2">
      <c r="A72" s="59">
        <v>45.070099999999996</v>
      </c>
      <c r="B72" s="60" t="s">
        <v>70</v>
      </c>
      <c r="C72" s="61" t="s">
        <v>371</v>
      </c>
      <c r="D72" s="29">
        <f t="shared" si="28"/>
        <v>71</v>
      </c>
      <c r="E72" s="29">
        <f t="shared" si="29"/>
        <v>52</v>
      </c>
      <c r="F72" s="29">
        <f t="shared" si="30"/>
        <v>123</v>
      </c>
      <c r="G72" s="58">
        <v>63</v>
      </c>
      <c r="H72" s="58">
        <v>44</v>
      </c>
      <c r="I72" s="58">
        <v>107</v>
      </c>
      <c r="J72" s="58">
        <v>8</v>
      </c>
      <c r="K72" s="58">
        <v>8</v>
      </c>
      <c r="L72" s="58">
        <v>16</v>
      </c>
      <c r="M72" s="58">
        <v>3.67</v>
      </c>
      <c r="N72" s="58">
        <v>4.5</v>
      </c>
      <c r="O72" s="58">
        <v>8.17</v>
      </c>
      <c r="P72" s="58">
        <f t="shared" si="31"/>
        <v>66.67</v>
      </c>
      <c r="Q72" s="58">
        <f t="shared" si="32"/>
        <v>48.5</v>
      </c>
      <c r="R72" s="58">
        <f t="shared" si="33"/>
        <v>115.17</v>
      </c>
      <c r="S72" s="29">
        <f t="shared" si="24"/>
        <v>55</v>
      </c>
      <c r="T72" s="29">
        <f t="shared" si="25"/>
        <v>46</v>
      </c>
      <c r="U72" s="29">
        <f t="shared" si="26"/>
        <v>101</v>
      </c>
      <c r="V72" s="58">
        <v>51</v>
      </c>
      <c r="W72" s="58">
        <v>40</v>
      </c>
      <c r="X72" s="58">
        <v>91</v>
      </c>
      <c r="Y72" s="58">
        <v>4</v>
      </c>
      <c r="Z72" s="58">
        <v>6</v>
      </c>
      <c r="AA72" s="58">
        <v>10</v>
      </c>
      <c r="AB72" s="58">
        <v>2.58</v>
      </c>
      <c r="AC72" s="58">
        <v>3.92</v>
      </c>
      <c r="AD72" s="58">
        <v>6.5</v>
      </c>
      <c r="AE72" s="58">
        <f t="shared" si="34"/>
        <v>53.58</v>
      </c>
      <c r="AF72" s="58">
        <f t="shared" si="35"/>
        <v>43.92</v>
      </c>
      <c r="AG72" s="58">
        <f t="shared" si="27"/>
        <v>97.5</v>
      </c>
    </row>
    <row r="73" spans="1:33" ht="15" customHeight="1" x14ac:dyDescent="0.2">
      <c r="A73" s="59">
        <v>45.100099999999998</v>
      </c>
      <c r="B73" s="60" t="s">
        <v>72</v>
      </c>
      <c r="C73" s="61" t="s">
        <v>372</v>
      </c>
      <c r="D73" s="29">
        <f t="shared" si="28"/>
        <v>121</v>
      </c>
      <c r="E73" s="29">
        <f t="shared" si="29"/>
        <v>140</v>
      </c>
      <c r="F73" s="29">
        <f t="shared" si="30"/>
        <v>261</v>
      </c>
      <c r="G73" s="58">
        <v>112</v>
      </c>
      <c r="H73" s="58">
        <v>130</v>
      </c>
      <c r="I73" s="58">
        <v>242</v>
      </c>
      <c r="J73" s="58">
        <v>9</v>
      </c>
      <c r="K73" s="58">
        <v>10</v>
      </c>
      <c r="L73" s="58">
        <v>19</v>
      </c>
      <c r="M73" s="58">
        <v>5.83</v>
      </c>
      <c r="N73" s="58">
        <v>5.42</v>
      </c>
      <c r="O73" s="58">
        <v>11.25</v>
      </c>
      <c r="P73" s="58">
        <f t="shared" si="31"/>
        <v>117.83</v>
      </c>
      <c r="Q73" s="58">
        <f t="shared" si="32"/>
        <v>135.41999999999999</v>
      </c>
      <c r="R73" s="58">
        <f t="shared" si="33"/>
        <v>253.25</v>
      </c>
      <c r="S73" s="29">
        <f t="shared" si="24"/>
        <v>127</v>
      </c>
      <c r="T73" s="29">
        <f t="shared" si="25"/>
        <v>143</v>
      </c>
      <c r="U73" s="29">
        <f t="shared" si="26"/>
        <v>270</v>
      </c>
      <c r="V73" s="58">
        <v>121</v>
      </c>
      <c r="W73" s="58">
        <v>128</v>
      </c>
      <c r="X73" s="58">
        <v>249</v>
      </c>
      <c r="Y73" s="58">
        <v>6</v>
      </c>
      <c r="Z73" s="58">
        <v>15</v>
      </c>
      <c r="AA73" s="58">
        <v>21</v>
      </c>
      <c r="AB73" s="58">
        <v>3</v>
      </c>
      <c r="AC73" s="58">
        <v>8.33</v>
      </c>
      <c r="AD73" s="58">
        <v>11.33</v>
      </c>
      <c r="AE73" s="58">
        <f t="shared" si="34"/>
        <v>124</v>
      </c>
      <c r="AF73" s="58">
        <f t="shared" si="35"/>
        <v>136.33000000000001</v>
      </c>
      <c r="AG73" s="58">
        <f t="shared" si="27"/>
        <v>260.33000000000004</v>
      </c>
    </row>
    <row r="74" spans="1:33" ht="15" customHeight="1" x14ac:dyDescent="0.2">
      <c r="A74" s="59">
        <v>45.110100000000003</v>
      </c>
      <c r="B74" s="60" t="s">
        <v>74</v>
      </c>
      <c r="C74" s="61" t="s">
        <v>373</v>
      </c>
      <c r="D74" s="29">
        <f t="shared" si="28"/>
        <v>108</v>
      </c>
      <c r="E74" s="29">
        <f t="shared" si="29"/>
        <v>49</v>
      </c>
      <c r="F74" s="29">
        <f t="shared" si="30"/>
        <v>157</v>
      </c>
      <c r="G74" s="58">
        <v>101</v>
      </c>
      <c r="H74" s="58">
        <v>42</v>
      </c>
      <c r="I74" s="58">
        <v>143</v>
      </c>
      <c r="J74" s="58">
        <v>7</v>
      </c>
      <c r="K74" s="58">
        <v>7</v>
      </c>
      <c r="L74" s="58">
        <v>14</v>
      </c>
      <c r="M74" s="58">
        <v>5</v>
      </c>
      <c r="N74" s="58">
        <v>4.42</v>
      </c>
      <c r="O74" s="58">
        <v>9.42</v>
      </c>
      <c r="P74" s="58">
        <f t="shared" si="31"/>
        <v>106</v>
      </c>
      <c r="Q74" s="58">
        <f t="shared" si="32"/>
        <v>46.42</v>
      </c>
      <c r="R74" s="58">
        <f t="shared" si="33"/>
        <v>152.42000000000002</v>
      </c>
      <c r="S74" s="29">
        <f t="shared" si="24"/>
        <v>123</v>
      </c>
      <c r="T74" s="29">
        <f t="shared" si="25"/>
        <v>40</v>
      </c>
      <c r="U74" s="29">
        <f t="shared" si="26"/>
        <v>163</v>
      </c>
      <c r="V74" s="58">
        <v>111</v>
      </c>
      <c r="W74" s="58">
        <v>38</v>
      </c>
      <c r="X74" s="58">
        <v>149</v>
      </c>
      <c r="Y74" s="58">
        <v>12</v>
      </c>
      <c r="Z74" s="58">
        <v>2</v>
      </c>
      <c r="AA74" s="58">
        <v>14</v>
      </c>
      <c r="AB74" s="58">
        <v>7.5</v>
      </c>
      <c r="AC74" s="58">
        <v>1.33</v>
      </c>
      <c r="AD74" s="58">
        <v>8.83</v>
      </c>
      <c r="AE74" s="58">
        <f t="shared" si="34"/>
        <v>118.5</v>
      </c>
      <c r="AF74" s="58">
        <f t="shared" si="35"/>
        <v>39.33</v>
      </c>
      <c r="AG74" s="58">
        <f t="shared" si="27"/>
        <v>157.82999999999998</v>
      </c>
    </row>
    <row r="75" spans="1:33" ht="15" customHeight="1" x14ac:dyDescent="0.2">
      <c r="A75" s="59">
        <v>52.100200000000001</v>
      </c>
      <c r="B75" s="60" t="s">
        <v>76</v>
      </c>
      <c r="C75" s="61" t="s">
        <v>77</v>
      </c>
      <c r="D75" s="29">
        <f t="shared" si="28"/>
        <v>155</v>
      </c>
      <c r="E75" s="29">
        <f t="shared" si="29"/>
        <v>82</v>
      </c>
      <c r="F75" s="29">
        <f t="shared" si="30"/>
        <v>237</v>
      </c>
      <c r="G75" s="58">
        <v>143</v>
      </c>
      <c r="H75" s="58">
        <v>72</v>
      </c>
      <c r="I75" s="58">
        <v>215</v>
      </c>
      <c r="J75" s="58">
        <v>12</v>
      </c>
      <c r="K75" s="58">
        <v>10</v>
      </c>
      <c r="L75" s="58">
        <v>22</v>
      </c>
      <c r="M75" s="58">
        <v>7</v>
      </c>
      <c r="N75" s="58">
        <v>6.5</v>
      </c>
      <c r="O75" s="58">
        <v>13.5</v>
      </c>
      <c r="P75" s="58">
        <f t="shared" si="31"/>
        <v>150</v>
      </c>
      <c r="Q75" s="58">
        <f t="shared" si="32"/>
        <v>78.5</v>
      </c>
      <c r="R75" s="58">
        <f t="shared" si="33"/>
        <v>228.5</v>
      </c>
      <c r="S75" s="29">
        <f t="shared" si="24"/>
        <v>129</v>
      </c>
      <c r="T75" s="29">
        <f t="shared" si="25"/>
        <v>77</v>
      </c>
      <c r="U75" s="29">
        <f t="shared" si="26"/>
        <v>206</v>
      </c>
      <c r="V75" s="58">
        <v>112</v>
      </c>
      <c r="W75" s="58">
        <v>68</v>
      </c>
      <c r="X75" s="58">
        <v>180</v>
      </c>
      <c r="Y75" s="58">
        <v>17</v>
      </c>
      <c r="Z75" s="58">
        <v>9</v>
      </c>
      <c r="AA75" s="58">
        <v>26</v>
      </c>
      <c r="AB75" s="58">
        <v>9.42</v>
      </c>
      <c r="AC75" s="58">
        <v>4.75</v>
      </c>
      <c r="AD75" s="58">
        <v>14.17</v>
      </c>
      <c r="AE75" s="58">
        <f t="shared" si="34"/>
        <v>121.42</v>
      </c>
      <c r="AF75" s="58">
        <f t="shared" si="35"/>
        <v>72.75</v>
      </c>
      <c r="AG75" s="58">
        <f t="shared" si="27"/>
        <v>194.17000000000002</v>
      </c>
    </row>
    <row r="76" spans="1:33" ht="15" customHeight="1" x14ac:dyDescent="0.2">
      <c r="A76" s="48" t="s">
        <v>335</v>
      </c>
      <c r="B76" s="49"/>
      <c r="C76" s="50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51" t="s">
        <v>290</v>
      </c>
      <c r="B77" s="52"/>
      <c r="C77" s="53"/>
      <c r="D77" s="54">
        <f t="shared" si="28"/>
        <v>342</v>
      </c>
      <c r="E77" s="54">
        <f t="shared" si="29"/>
        <v>163</v>
      </c>
      <c r="F77" s="54">
        <f t="shared" si="30"/>
        <v>505</v>
      </c>
      <c r="G77" s="54">
        <v>316</v>
      </c>
      <c r="H77" s="54">
        <v>148</v>
      </c>
      <c r="I77" s="54">
        <v>464</v>
      </c>
      <c r="J77" s="54">
        <v>26</v>
      </c>
      <c r="K77" s="54">
        <v>15</v>
      </c>
      <c r="L77" s="54">
        <v>41</v>
      </c>
      <c r="M77" s="54">
        <v>16.25</v>
      </c>
      <c r="N77" s="54">
        <v>9.58</v>
      </c>
      <c r="O77" s="54">
        <v>25.83</v>
      </c>
      <c r="P77" s="54">
        <f t="shared" si="31"/>
        <v>332.25</v>
      </c>
      <c r="Q77" s="54">
        <f t="shared" si="32"/>
        <v>157.58000000000001</v>
      </c>
      <c r="R77" s="54">
        <f t="shared" si="33"/>
        <v>489.83000000000004</v>
      </c>
      <c r="S77" s="54">
        <f t="shared" si="24"/>
        <v>341</v>
      </c>
      <c r="T77" s="54">
        <f t="shared" si="25"/>
        <v>152</v>
      </c>
      <c r="U77" s="54">
        <f t="shared" si="26"/>
        <v>493</v>
      </c>
      <c r="V77" s="54">
        <v>325</v>
      </c>
      <c r="W77" s="54">
        <v>135</v>
      </c>
      <c r="X77" s="54">
        <v>460</v>
      </c>
      <c r="Y77" s="54">
        <v>16</v>
      </c>
      <c r="Z77" s="54">
        <v>17</v>
      </c>
      <c r="AA77" s="54">
        <v>33</v>
      </c>
      <c r="AB77" s="54">
        <v>10.5</v>
      </c>
      <c r="AC77" s="54">
        <v>10.75</v>
      </c>
      <c r="AD77" s="54">
        <v>21.25</v>
      </c>
      <c r="AE77" s="54">
        <f t="shared" si="34"/>
        <v>335.5</v>
      </c>
      <c r="AF77" s="54">
        <f t="shared" si="35"/>
        <v>145.75</v>
      </c>
      <c r="AG77" s="54">
        <f t="shared" si="27"/>
        <v>481.25</v>
      </c>
    </row>
    <row r="78" spans="1:33" ht="15" customHeight="1" x14ac:dyDescent="0.2">
      <c r="A78" s="55" t="s">
        <v>3</v>
      </c>
      <c r="B78" s="56"/>
      <c r="C78" s="57"/>
      <c r="D78" s="58">
        <f t="shared" si="28"/>
        <v>342</v>
      </c>
      <c r="E78" s="58">
        <f t="shared" si="29"/>
        <v>163</v>
      </c>
      <c r="F78" s="58">
        <f t="shared" si="30"/>
        <v>505</v>
      </c>
      <c r="G78" s="58">
        <v>316</v>
      </c>
      <c r="H78" s="58">
        <v>148</v>
      </c>
      <c r="I78" s="58">
        <v>464</v>
      </c>
      <c r="J78" s="58">
        <v>26</v>
      </c>
      <c r="K78" s="58">
        <v>15</v>
      </c>
      <c r="L78" s="58">
        <v>41</v>
      </c>
      <c r="M78" s="58">
        <v>16.25</v>
      </c>
      <c r="N78" s="58">
        <v>9.58</v>
      </c>
      <c r="O78" s="58">
        <v>25.83</v>
      </c>
      <c r="P78" s="58">
        <f t="shared" si="31"/>
        <v>332.25</v>
      </c>
      <c r="Q78" s="58">
        <f t="shared" si="32"/>
        <v>157.58000000000001</v>
      </c>
      <c r="R78" s="58">
        <f t="shared" si="33"/>
        <v>489.83000000000004</v>
      </c>
      <c r="S78" s="58">
        <f t="shared" si="24"/>
        <v>341</v>
      </c>
      <c r="T78" s="58">
        <f t="shared" si="25"/>
        <v>152</v>
      </c>
      <c r="U78" s="58">
        <f t="shared" si="26"/>
        <v>493</v>
      </c>
      <c r="V78" s="58">
        <v>325</v>
      </c>
      <c r="W78" s="58">
        <v>135</v>
      </c>
      <c r="X78" s="58">
        <v>460</v>
      </c>
      <c r="Y78" s="58">
        <v>16</v>
      </c>
      <c r="Z78" s="58">
        <v>17</v>
      </c>
      <c r="AA78" s="58">
        <v>33</v>
      </c>
      <c r="AB78" s="58">
        <v>10.5</v>
      </c>
      <c r="AC78" s="58">
        <v>10.75</v>
      </c>
      <c r="AD78" s="58">
        <v>21.25</v>
      </c>
      <c r="AE78" s="58">
        <f t="shared" si="34"/>
        <v>335.5</v>
      </c>
      <c r="AF78" s="58">
        <f t="shared" si="35"/>
        <v>145.75</v>
      </c>
      <c r="AG78" s="58">
        <f t="shared" si="27"/>
        <v>481.25</v>
      </c>
    </row>
    <row r="79" spans="1:33" ht="15" customHeight="1" x14ac:dyDescent="0.2">
      <c r="A79" s="59">
        <v>9.0498999999999992</v>
      </c>
      <c r="B79" s="60" t="s">
        <v>80</v>
      </c>
      <c r="C79" s="61" t="s">
        <v>374</v>
      </c>
      <c r="D79" s="29">
        <f t="shared" si="28"/>
        <v>117</v>
      </c>
      <c r="E79" s="29">
        <f t="shared" si="29"/>
        <v>42</v>
      </c>
      <c r="F79" s="29">
        <f t="shared" si="30"/>
        <v>159</v>
      </c>
      <c r="G79" s="58">
        <v>112</v>
      </c>
      <c r="H79" s="58">
        <v>39</v>
      </c>
      <c r="I79" s="58">
        <v>151</v>
      </c>
      <c r="J79" s="58">
        <v>5</v>
      </c>
      <c r="K79" s="58">
        <v>3</v>
      </c>
      <c r="L79" s="58">
        <v>8</v>
      </c>
      <c r="M79" s="58">
        <v>3.25</v>
      </c>
      <c r="N79" s="58">
        <v>2.17</v>
      </c>
      <c r="O79" s="58">
        <v>5.42</v>
      </c>
      <c r="P79" s="58">
        <f t="shared" si="31"/>
        <v>115.25</v>
      </c>
      <c r="Q79" s="58">
        <f t="shared" si="32"/>
        <v>41.17</v>
      </c>
      <c r="R79" s="58">
        <f t="shared" si="33"/>
        <v>156.42000000000002</v>
      </c>
      <c r="S79" s="29">
        <f t="shared" si="24"/>
        <v>122</v>
      </c>
      <c r="T79" s="29">
        <f t="shared" si="25"/>
        <v>35</v>
      </c>
      <c r="U79" s="29">
        <f t="shared" si="26"/>
        <v>157</v>
      </c>
      <c r="V79" s="58">
        <v>116</v>
      </c>
      <c r="W79" s="58">
        <v>28</v>
      </c>
      <c r="X79" s="58">
        <v>144</v>
      </c>
      <c r="Y79" s="58">
        <v>6</v>
      </c>
      <c r="Z79" s="58">
        <v>7</v>
      </c>
      <c r="AA79" s="58">
        <v>13</v>
      </c>
      <c r="AB79" s="58">
        <v>4</v>
      </c>
      <c r="AC79" s="58">
        <v>4.67</v>
      </c>
      <c r="AD79" s="58">
        <v>8.67</v>
      </c>
      <c r="AE79" s="58">
        <f t="shared" si="34"/>
        <v>120</v>
      </c>
      <c r="AF79" s="58">
        <f t="shared" si="35"/>
        <v>32.67</v>
      </c>
      <c r="AG79" s="58">
        <f t="shared" si="27"/>
        <v>152.67000000000002</v>
      </c>
    </row>
    <row r="80" spans="1:33" ht="15" customHeight="1" x14ac:dyDescent="0.2">
      <c r="A80" s="59">
        <v>9.0799000000000003</v>
      </c>
      <c r="B80" s="60" t="s">
        <v>82</v>
      </c>
      <c r="C80" s="61" t="s">
        <v>375</v>
      </c>
      <c r="D80" s="29">
        <f t="shared" si="28"/>
        <v>100</v>
      </c>
      <c r="E80" s="29">
        <f t="shared" si="29"/>
        <v>80</v>
      </c>
      <c r="F80" s="29">
        <f t="shared" si="30"/>
        <v>180</v>
      </c>
      <c r="G80" s="58">
        <v>88</v>
      </c>
      <c r="H80" s="58">
        <v>69</v>
      </c>
      <c r="I80" s="58">
        <v>157</v>
      </c>
      <c r="J80" s="58">
        <v>12</v>
      </c>
      <c r="K80" s="58">
        <v>11</v>
      </c>
      <c r="L80" s="58">
        <v>23</v>
      </c>
      <c r="M80" s="58">
        <v>8</v>
      </c>
      <c r="N80" s="58">
        <v>6.91</v>
      </c>
      <c r="O80" s="58">
        <v>14.91</v>
      </c>
      <c r="P80" s="58">
        <f t="shared" si="31"/>
        <v>96</v>
      </c>
      <c r="Q80" s="58">
        <f t="shared" si="32"/>
        <v>75.91</v>
      </c>
      <c r="R80" s="58">
        <f t="shared" si="33"/>
        <v>171.91</v>
      </c>
      <c r="S80" s="29">
        <f t="shared" si="24"/>
        <v>98</v>
      </c>
      <c r="T80" s="29">
        <f t="shared" si="25"/>
        <v>77</v>
      </c>
      <c r="U80" s="29">
        <f t="shared" si="26"/>
        <v>175</v>
      </c>
      <c r="V80" s="58">
        <v>94</v>
      </c>
      <c r="W80" s="58">
        <v>68</v>
      </c>
      <c r="X80" s="58">
        <v>162</v>
      </c>
      <c r="Y80" s="58">
        <v>4</v>
      </c>
      <c r="Z80" s="58">
        <v>9</v>
      </c>
      <c r="AA80" s="58">
        <v>13</v>
      </c>
      <c r="AB80" s="58">
        <v>2.75</v>
      </c>
      <c r="AC80" s="58">
        <v>5.33</v>
      </c>
      <c r="AD80" s="58">
        <v>8.08</v>
      </c>
      <c r="AE80" s="58">
        <f t="shared" si="34"/>
        <v>96.75</v>
      </c>
      <c r="AF80" s="58">
        <f t="shared" si="35"/>
        <v>73.33</v>
      </c>
      <c r="AG80" s="58">
        <f t="shared" si="27"/>
        <v>170.07999999999998</v>
      </c>
    </row>
    <row r="81" spans="1:33" ht="15" customHeight="1" x14ac:dyDescent="0.2">
      <c r="A81" s="59">
        <v>9.0901999999999994</v>
      </c>
      <c r="B81" s="60" t="s">
        <v>84</v>
      </c>
      <c r="C81" s="61" t="s">
        <v>85</v>
      </c>
      <c r="D81" s="29">
        <f t="shared" si="28"/>
        <v>125</v>
      </c>
      <c r="E81" s="29">
        <f t="shared" si="29"/>
        <v>41</v>
      </c>
      <c r="F81" s="29">
        <f t="shared" si="30"/>
        <v>166</v>
      </c>
      <c r="G81" s="58">
        <v>116</v>
      </c>
      <c r="H81" s="58">
        <v>40</v>
      </c>
      <c r="I81" s="58">
        <v>156</v>
      </c>
      <c r="J81" s="58">
        <v>9</v>
      </c>
      <c r="K81" s="58">
        <v>1</v>
      </c>
      <c r="L81" s="58">
        <v>10</v>
      </c>
      <c r="M81" s="58">
        <v>5</v>
      </c>
      <c r="N81" s="58">
        <v>0.5</v>
      </c>
      <c r="O81" s="58">
        <v>5.5</v>
      </c>
      <c r="P81" s="58">
        <f t="shared" si="31"/>
        <v>121</v>
      </c>
      <c r="Q81" s="58">
        <f t="shared" si="32"/>
        <v>40.5</v>
      </c>
      <c r="R81" s="58">
        <f t="shared" si="33"/>
        <v>161.5</v>
      </c>
      <c r="S81" s="29">
        <f t="shared" si="24"/>
        <v>121</v>
      </c>
      <c r="T81" s="29">
        <f t="shared" si="25"/>
        <v>40</v>
      </c>
      <c r="U81" s="29">
        <f t="shared" si="26"/>
        <v>161</v>
      </c>
      <c r="V81" s="58">
        <v>115</v>
      </c>
      <c r="W81" s="58">
        <v>39</v>
      </c>
      <c r="X81" s="58">
        <v>154</v>
      </c>
      <c r="Y81" s="58">
        <v>6</v>
      </c>
      <c r="Z81" s="58">
        <v>1</v>
      </c>
      <c r="AA81" s="58">
        <v>7</v>
      </c>
      <c r="AB81" s="58">
        <v>3.75</v>
      </c>
      <c r="AC81" s="58">
        <v>0.75</v>
      </c>
      <c r="AD81" s="58">
        <v>4.5</v>
      </c>
      <c r="AE81" s="58">
        <f t="shared" si="34"/>
        <v>118.75</v>
      </c>
      <c r="AF81" s="58">
        <f t="shared" si="35"/>
        <v>39.75</v>
      </c>
      <c r="AG81" s="58">
        <f t="shared" si="27"/>
        <v>158.5</v>
      </c>
    </row>
    <row r="82" spans="1:33" ht="15" customHeight="1" x14ac:dyDescent="0.2">
      <c r="A82" s="48" t="s">
        <v>336</v>
      </c>
      <c r="B82" s="49"/>
      <c r="C82" s="5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51" t="s">
        <v>290</v>
      </c>
      <c r="B83" s="52"/>
      <c r="C83" s="53"/>
      <c r="D83" s="54">
        <f t="shared" si="28"/>
        <v>1034</v>
      </c>
      <c r="E83" s="54">
        <f t="shared" si="29"/>
        <v>537</v>
      </c>
      <c r="F83" s="54">
        <f t="shared" si="30"/>
        <v>1571</v>
      </c>
      <c r="G83" s="54">
        <v>911</v>
      </c>
      <c r="H83" s="54">
        <v>454</v>
      </c>
      <c r="I83" s="54">
        <v>1365</v>
      </c>
      <c r="J83" s="54">
        <v>123</v>
      </c>
      <c r="K83" s="54">
        <v>83</v>
      </c>
      <c r="L83" s="54">
        <v>206</v>
      </c>
      <c r="M83" s="54">
        <v>70.060000000000016</v>
      </c>
      <c r="N83" s="54">
        <v>50.260000000000005</v>
      </c>
      <c r="O83" s="54">
        <v>120.32</v>
      </c>
      <c r="P83" s="54">
        <f t="shared" si="31"/>
        <v>981.06000000000006</v>
      </c>
      <c r="Q83" s="54">
        <f t="shared" si="32"/>
        <v>504.26</v>
      </c>
      <c r="R83" s="54">
        <f t="shared" si="33"/>
        <v>1485.3200000000002</v>
      </c>
      <c r="S83" s="54">
        <f t="shared" si="24"/>
        <v>947</v>
      </c>
      <c r="T83" s="54">
        <f t="shared" si="25"/>
        <v>448</v>
      </c>
      <c r="U83" s="54">
        <f t="shared" si="26"/>
        <v>1395</v>
      </c>
      <c r="V83" s="54">
        <v>815</v>
      </c>
      <c r="W83" s="54">
        <v>378</v>
      </c>
      <c r="X83" s="54">
        <v>1193</v>
      </c>
      <c r="Y83" s="54">
        <v>132</v>
      </c>
      <c r="Z83" s="54">
        <v>70</v>
      </c>
      <c r="AA83" s="54">
        <v>202</v>
      </c>
      <c r="AB83" s="54">
        <v>81.380000000000024</v>
      </c>
      <c r="AC83" s="54">
        <v>36.22999999999999</v>
      </c>
      <c r="AD83" s="54">
        <v>117.61000000000001</v>
      </c>
      <c r="AE83" s="54">
        <f t="shared" si="34"/>
        <v>896.38</v>
      </c>
      <c r="AF83" s="54">
        <f t="shared" si="35"/>
        <v>414.23</v>
      </c>
      <c r="AG83" s="54">
        <f t="shared" si="27"/>
        <v>1310.6100000000001</v>
      </c>
    </row>
    <row r="84" spans="1:33" ht="15" customHeight="1" x14ac:dyDescent="0.2">
      <c r="A84" s="55" t="s">
        <v>3</v>
      </c>
      <c r="B84" s="56"/>
      <c r="C84" s="57"/>
      <c r="D84" s="58">
        <f t="shared" si="28"/>
        <v>184</v>
      </c>
      <c r="E84" s="58">
        <f t="shared" si="29"/>
        <v>148</v>
      </c>
      <c r="F84" s="58">
        <f t="shared" si="30"/>
        <v>332</v>
      </c>
      <c r="G84" s="58">
        <v>167</v>
      </c>
      <c r="H84" s="58">
        <v>122</v>
      </c>
      <c r="I84" s="58">
        <v>289</v>
      </c>
      <c r="J84" s="58">
        <v>17</v>
      </c>
      <c r="K84" s="58">
        <v>26</v>
      </c>
      <c r="L84" s="58">
        <v>43</v>
      </c>
      <c r="M84" s="58">
        <v>10.84</v>
      </c>
      <c r="N84" s="58">
        <v>14.17</v>
      </c>
      <c r="O84" s="58">
        <v>25.009999999999998</v>
      </c>
      <c r="P84" s="58">
        <f t="shared" si="31"/>
        <v>177.84</v>
      </c>
      <c r="Q84" s="58">
        <f t="shared" si="32"/>
        <v>136.16999999999999</v>
      </c>
      <c r="R84" s="58">
        <f t="shared" si="33"/>
        <v>314.01</v>
      </c>
      <c r="S84" s="58">
        <f t="shared" si="24"/>
        <v>170</v>
      </c>
      <c r="T84" s="58">
        <f t="shared" si="25"/>
        <v>123</v>
      </c>
      <c r="U84" s="58">
        <f t="shared" si="26"/>
        <v>293</v>
      </c>
      <c r="V84" s="58">
        <v>144</v>
      </c>
      <c r="W84" s="58">
        <v>99</v>
      </c>
      <c r="X84" s="58">
        <v>243</v>
      </c>
      <c r="Y84" s="58">
        <v>26</v>
      </c>
      <c r="Z84" s="58">
        <v>24</v>
      </c>
      <c r="AA84" s="58">
        <v>50</v>
      </c>
      <c r="AB84" s="58">
        <v>16.350000000000001</v>
      </c>
      <c r="AC84" s="58">
        <v>11.16</v>
      </c>
      <c r="AD84" s="58">
        <v>27.509999999999998</v>
      </c>
      <c r="AE84" s="58">
        <f t="shared" si="34"/>
        <v>160.35</v>
      </c>
      <c r="AF84" s="58">
        <f t="shared" si="35"/>
        <v>110.16</v>
      </c>
      <c r="AG84" s="58">
        <f t="shared" si="27"/>
        <v>270.51</v>
      </c>
    </row>
    <row r="85" spans="1:33" ht="15" customHeight="1" x14ac:dyDescent="0.2">
      <c r="A85" s="59">
        <v>13.1302</v>
      </c>
      <c r="B85" s="60" t="s">
        <v>96</v>
      </c>
      <c r="C85" s="61" t="s">
        <v>376</v>
      </c>
      <c r="D85" s="29">
        <f t="shared" si="28"/>
        <v>41</v>
      </c>
      <c r="E85" s="29">
        <f t="shared" si="29"/>
        <v>9</v>
      </c>
      <c r="F85" s="29">
        <f t="shared" si="30"/>
        <v>50</v>
      </c>
      <c r="G85" s="58">
        <v>34</v>
      </c>
      <c r="H85" s="58">
        <v>6</v>
      </c>
      <c r="I85" s="58">
        <v>40</v>
      </c>
      <c r="J85" s="58">
        <v>7</v>
      </c>
      <c r="K85" s="58">
        <v>3</v>
      </c>
      <c r="L85" s="58">
        <v>10</v>
      </c>
      <c r="M85" s="58">
        <v>4.67</v>
      </c>
      <c r="N85" s="58">
        <v>1.0899999999999999</v>
      </c>
      <c r="O85" s="58">
        <v>5.76</v>
      </c>
      <c r="P85" s="58">
        <f t="shared" si="31"/>
        <v>38.67</v>
      </c>
      <c r="Q85" s="58">
        <f t="shared" si="32"/>
        <v>7.09</v>
      </c>
      <c r="R85" s="58">
        <f t="shared" si="33"/>
        <v>45.760000000000005</v>
      </c>
      <c r="S85" s="29">
        <f t="shared" si="24"/>
        <v>41</v>
      </c>
      <c r="T85" s="29">
        <f t="shared" si="25"/>
        <v>3</v>
      </c>
      <c r="U85" s="29">
        <f t="shared" si="26"/>
        <v>44</v>
      </c>
      <c r="V85" s="58">
        <v>31</v>
      </c>
      <c r="W85" s="58"/>
      <c r="X85" s="58">
        <v>31</v>
      </c>
      <c r="Y85" s="58">
        <v>10</v>
      </c>
      <c r="Z85" s="58">
        <v>3</v>
      </c>
      <c r="AA85" s="58">
        <v>13</v>
      </c>
      <c r="AB85" s="58">
        <v>5.43</v>
      </c>
      <c r="AC85" s="58">
        <v>0.99999999999999989</v>
      </c>
      <c r="AD85" s="58">
        <v>6.43</v>
      </c>
      <c r="AE85" s="58">
        <f t="shared" si="34"/>
        <v>36.43</v>
      </c>
      <c r="AF85" s="58">
        <f t="shared" si="35"/>
        <v>0.99999999999999989</v>
      </c>
      <c r="AG85" s="58">
        <f t="shared" si="27"/>
        <v>37.43</v>
      </c>
    </row>
    <row r="86" spans="1:33" ht="15" customHeight="1" x14ac:dyDescent="0.2">
      <c r="A86" s="59">
        <v>13.1312</v>
      </c>
      <c r="B86" s="60" t="s">
        <v>104</v>
      </c>
      <c r="C86" s="61" t="s">
        <v>377</v>
      </c>
      <c r="D86" s="29">
        <f t="shared" si="28"/>
        <v>27</v>
      </c>
      <c r="E86" s="29">
        <f t="shared" si="29"/>
        <v>40</v>
      </c>
      <c r="F86" s="29">
        <f t="shared" si="30"/>
        <v>67</v>
      </c>
      <c r="G86" s="58">
        <v>25</v>
      </c>
      <c r="H86" s="58">
        <v>30</v>
      </c>
      <c r="I86" s="58">
        <v>55</v>
      </c>
      <c r="J86" s="58">
        <v>2</v>
      </c>
      <c r="K86" s="58">
        <v>10</v>
      </c>
      <c r="L86" s="58">
        <v>12</v>
      </c>
      <c r="M86" s="58">
        <v>1.17</v>
      </c>
      <c r="N86" s="58">
        <v>4.66</v>
      </c>
      <c r="O86" s="58">
        <v>5.83</v>
      </c>
      <c r="P86" s="58">
        <f t="shared" si="31"/>
        <v>26.17</v>
      </c>
      <c r="Q86" s="58">
        <f t="shared" si="32"/>
        <v>34.659999999999997</v>
      </c>
      <c r="R86" s="58">
        <f t="shared" si="33"/>
        <v>60.83</v>
      </c>
      <c r="S86" s="29">
        <f t="shared" si="24"/>
        <v>28</v>
      </c>
      <c r="T86" s="29">
        <f t="shared" si="25"/>
        <v>31</v>
      </c>
      <c r="U86" s="29">
        <f t="shared" si="26"/>
        <v>59</v>
      </c>
      <c r="V86" s="58">
        <v>24</v>
      </c>
      <c r="W86" s="58">
        <v>25</v>
      </c>
      <c r="X86" s="58">
        <v>49</v>
      </c>
      <c r="Y86" s="58">
        <v>4</v>
      </c>
      <c r="Z86" s="58">
        <v>6</v>
      </c>
      <c r="AA86" s="58">
        <v>10</v>
      </c>
      <c r="AB86" s="58">
        <v>2.67</v>
      </c>
      <c r="AC86" s="58">
        <v>3.34</v>
      </c>
      <c r="AD86" s="58">
        <v>6.01</v>
      </c>
      <c r="AE86" s="58">
        <f t="shared" si="34"/>
        <v>26.67</v>
      </c>
      <c r="AF86" s="58">
        <f t="shared" si="35"/>
        <v>28.34</v>
      </c>
      <c r="AG86" s="58">
        <f t="shared" si="27"/>
        <v>55.010000000000005</v>
      </c>
    </row>
    <row r="87" spans="1:33" ht="15" customHeight="1" x14ac:dyDescent="0.2">
      <c r="A87" s="59">
        <v>13.132400000000001</v>
      </c>
      <c r="B87" s="60" t="s">
        <v>116</v>
      </c>
      <c r="C87" s="61" t="s">
        <v>378</v>
      </c>
      <c r="D87" s="29">
        <f t="shared" si="28"/>
        <v>58</v>
      </c>
      <c r="E87" s="29">
        <f t="shared" si="29"/>
        <v>32</v>
      </c>
      <c r="F87" s="29">
        <f t="shared" si="30"/>
        <v>90</v>
      </c>
      <c r="G87" s="58">
        <v>53</v>
      </c>
      <c r="H87" s="58">
        <v>25</v>
      </c>
      <c r="I87" s="58">
        <v>78</v>
      </c>
      <c r="J87" s="58">
        <v>5</v>
      </c>
      <c r="K87" s="58">
        <v>7</v>
      </c>
      <c r="L87" s="58">
        <v>12</v>
      </c>
      <c r="M87" s="58">
        <v>3.25</v>
      </c>
      <c r="N87" s="58">
        <v>4.24</v>
      </c>
      <c r="O87" s="58">
        <v>7.49</v>
      </c>
      <c r="P87" s="58">
        <f t="shared" si="31"/>
        <v>56.25</v>
      </c>
      <c r="Q87" s="58">
        <f t="shared" si="32"/>
        <v>29.240000000000002</v>
      </c>
      <c r="R87" s="58">
        <f t="shared" si="33"/>
        <v>85.490000000000009</v>
      </c>
      <c r="S87" s="29">
        <f t="shared" si="24"/>
        <v>51</v>
      </c>
      <c r="T87" s="29">
        <f t="shared" si="25"/>
        <v>31</v>
      </c>
      <c r="U87" s="29">
        <f t="shared" si="26"/>
        <v>82</v>
      </c>
      <c r="V87" s="58">
        <v>44</v>
      </c>
      <c r="W87" s="58">
        <v>24</v>
      </c>
      <c r="X87" s="58">
        <v>68</v>
      </c>
      <c r="Y87" s="58">
        <v>7</v>
      </c>
      <c r="Z87" s="58">
        <v>7</v>
      </c>
      <c r="AA87" s="58">
        <v>14</v>
      </c>
      <c r="AB87" s="58">
        <v>4.33</v>
      </c>
      <c r="AC87" s="58">
        <v>3.41</v>
      </c>
      <c r="AD87" s="58">
        <v>7.74</v>
      </c>
      <c r="AE87" s="58">
        <f t="shared" si="34"/>
        <v>48.33</v>
      </c>
      <c r="AF87" s="58">
        <f t="shared" si="35"/>
        <v>27.41</v>
      </c>
      <c r="AG87" s="58">
        <f t="shared" si="27"/>
        <v>75.739999999999995</v>
      </c>
    </row>
    <row r="88" spans="1:33" ht="15" customHeight="1" x14ac:dyDescent="0.2">
      <c r="A88" s="59">
        <v>13.9999</v>
      </c>
      <c r="B88" s="60" t="s">
        <v>126</v>
      </c>
      <c r="C88" s="61" t="s">
        <v>379</v>
      </c>
      <c r="D88" s="29">
        <f t="shared" si="28"/>
        <v>58</v>
      </c>
      <c r="E88" s="29">
        <f t="shared" si="29"/>
        <v>67</v>
      </c>
      <c r="F88" s="29">
        <f t="shared" si="30"/>
        <v>125</v>
      </c>
      <c r="G88" s="58">
        <v>55</v>
      </c>
      <c r="H88" s="58">
        <v>61</v>
      </c>
      <c r="I88" s="58">
        <v>116</v>
      </c>
      <c r="J88" s="58">
        <v>3</v>
      </c>
      <c r="K88" s="58">
        <v>6</v>
      </c>
      <c r="L88" s="58">
        <v>9</v>
      </c>
      <c r="M88" s="58">
        <v>1.75</v>
      </c>
      <c r="N88" s="58">
        <v>4.18</v>
      </c>
      <c r="O88" s="58">
        <v>5.93</v>
      </c>
      <c r="P88" s="58">
        <f t="shared" si="31"/>
        <v>56.75</v>
      </c>
      <c r="Q88" s="58">
        <f t="shared" si="32"/>
        <v>65.180000000000007</v>
      </c>
      <c r="R88" s="58">
        <f t="shared" si="33"/>
        <v>121.93</v>
      </c>
      <c r="S88" s="29">
        <f t="shared" si="24"/>
        <v>50</v>
      </c>
      <c r="T88" s="29">
        <f t="shared" si="25"/>
        <v>58</v>
      </c>
      <c r="U88" s="29">
        <f t="shared" si="26"/>
        <v>108</v>
      </c>
      <c r="V88" s="58">
        <v>45</v>
      </c>
      <c r="W88" s="58">
        <v>50</v>
      </c>
      <c r="X88" s="58">
        <v>95</v>
      </c>
      <c r="Y88" s="58">
        <v>5</v>
      </c>
      <c r="Z88" s="58">
        <v>8</v>
      </c>
      <c r="AA88" s="58">
        <v>13</v>
      </c>
      <c r="AB88" s="58">
        <v>3.92</v>
      </c>
      <c r="AC88" s="58">
        <v>3.41</v>
      </c>
      <c r="AD88" s="58">
        <v>7.33</v>
      </c>
      <c r="AE88" s="58">
        <f t="shared" si="34"/>
        <v>48.92</v>
      </c>
      <c r="AF88" s="58">
        <f t="shared" si="35"/>
        <v>53.41</v>
      </c>
      <c r="AG88" s="58">
        <f t="shared" si="27"/>
        <v>102.33</v>
      </c>
    </row>
    <row r="89" spans="1:33" ht="15" customHeight="1" x14ac:dyDescent="0.2">
      <c r="A89" s="55" t="s">
        <v>337</v>
      </c>
      <c r="B89" s="56"/>
      <c r="C89" s="57"/>
      <c r="D89" s="58">
        <f t="shared" si="28"/>
        <v>83</v>
      </c>
      <c r="E89" s="58">
        <f t="shared" si="29"/>
        <v>4</v>
      </c>
      <c r="F89" s="58">
        <f t="shared" si="30"/>
        <v>87</v>
      </c>
      <c r="G89" s="58">
        <v>72</v>
      </c>
      <c r="H89" s="58">
        <v>3</v>
      </c>
      <c r="I89" s="58">
        <v>75</v>
      </c>
      <c r="J89" s="58">
        <v>11</v>
      </c>
      <c r="K89" s="58">
        <v>1</v>
      </c>
      <c r="L89" s="58">
        <v>12</v>
      </c>
      <c r="M89" s="58">
        <v>5.27</v>
      </c>
      <c r="N89" s="58">
        <v>0.25</v>
      </c>
      <c r="O89" s="58">
        <v>5.52</v>
      </c>
      <c r="P89" s="58">
        <f t="shared" si="31"/>
        <v>77.27</v>
      </c>
      <c r="Q89" s="58">
        <f t="shared" si="32"/>
        <v>3.25</v>
      </c>
      <c r="R89" s="58">
        <f t="shared" si="33"/>
        <v>80.52</v>
      </c>
      <c r="S89" s="58">
        <f t="shared" ref="S89:S131" si="36">V89+Y89</f>
        <v>79</v>
      </c>
      <c r="T89" s="58">
        <f t="shared" ref="T89:T131" si="37">W89+Z89</f>
        <v>1</v>
      </c>
      <c r="U89" s="58">
        <f t="shared" ref="U89:U131" si="38">SUM(S89:T89)</f>
        <v>80</v>
      </c>
      <c r="V89" s="58">
        <v>71</v>
      </c>
      <c r="W89" s="58"/>
      <c r="X89" s="58">
        <v>71</v>
      </c>
      <c r="Y89" s="58">
        <v>8</v>
      </c>
      <c r="Z89" s="58">
        <v>1</v>
      </c>
      <c r="AA89" s="58">
        <v>9</v>
      </c>
      <c r="AB89" s="58">
        <v>5.18</v>
      </c>
      <c r="AC89" s="58">
        <v>0.25</v>
      </c>
      <c r="AD89" s="58">
        <v>5.43</v>
      </c>
      <c r="AE89" s="58">
        <f t="shared" si="34"/>
        <v>76.180000000000007</v>
      </c>
      <c r="AF89" s="58">
        <f t="shared" si="35"/>
        <v>0.25</v>
      </c>
      <c r="AG89" s="58">
        <f t="shared" ref="AG89:AG131" si="39">SUM(AE89:AF89)</f>
        <v>76.430000000000007</v>
      </c>
    </row>
    <row r="90" spans="1:33" ht="15" customHeight="1" x14ac:dyDescent="0.2">
      <c r="A90" s="59">
        <v>13.121</v>
      </c>
      <c r="B90" s="60" t="s">
        <v>94</v>
      </c>
      <c r="C90" s="61" t="s">
        <v>380</v>
      </c>
      <c r="D90" s="29">
        <f t="shared" ref="D90:D132" si="40">G90+J90</f>
        <v>52</v>
      </c>
      <c r="E90" s="29">
        <f t="shared" ref="E90:E132" si="41">H90+K90</f>
        <v>0</v>
      </c>
      <c r="F90" s="29">
        <f t="shared" ref="F90:F132" si="42">SUM(D90:E90)</f>
        <v>52</v>
      </c>
      <c r="G90" s="58">
        <v>48</v>
      </c>
      <c r="H90" s="58"/>
      <c r="I90" s="58">
        <v>48</v>
      </c>
      <c r="J90" s="58">
        <v>4</v>
      </c>
      <c r="K90" s="58"/>
      <c r="L90" s="58">
        <v>4</v>
      </c>
      <c r="M90" s="58">
        <v>1.7599999999999998</v>
      </c>
      <c r="N90" s="58"/>
      <c r="O90" s="58">
        <v>1.7599999999999998</v>
      </c>
      <c r="P90" s="58">
        <f t="shared" ref="P90:P132" si="43">G90+M90</f>
        <v>49.76</v>
      </c>
      <c r="Q90" s="58">
        <f t="shared" ref="Q90:Q132" si="44">H90+N90</f>
        <v>0</v>
      </c>
      <c r="R90" s="58">
        <f t="shared" ref="R90:R132" si="45">SUM(P90:Q90)</f>
        <v>49.76</v>
      </c>
      <c r="S90" s="29">
        <f t="shared" si="36"/>
        <v>64</v>
      </c>
      <c r="T90" s="29">
        <f t="shared" si="37"/>
        <v>1</v>
      </c>
      <c r="U90" s="29">
        <f t="shared" si="38"/>
        <v>65</v>
      </c>
      <c r="V90" s="58">
        <v>61</v>
      </c>
      <c r="W90" s="58"/>
      <c r="X90" s="58">
        <v>61</v>
      </c>
      <c r="Y90" s="58">
        <v>3</v>
      </c>
      <c r="Z90" s="58">
        <v>1</v>
      </c>
      <c r="AA90" s="58">
        <v>4</v>
      </c>
      <c r="AB90" s="58">
        <v>2.17</v>
      </c>
      <c r="AC90" s="58">
        <v>0.25</v>
      </c>
      <c r="AD90" s="58">
        <v>2.42</v>
      </c>
      <c r="AE90" s="58">
        <f t="shared" ref="AE90:AE132" si="46">V90+AB90</f>
        <v>63.17</v>
      </c>
      <c r="AF90" s="58">
        <f t="shared" ref="AF90:AF132" si="47">W90+AC90</f>
        <v>0.25</v>
      </c>
      <c r="AG90" s="58">
        <f t="shared" si="39"/>
        <v>63.42</v>
      </c>
    </row>
    <row r="91" spans="1:33" ht="15" customHeight="1" x14ac:dyDescent="0.2">
      <c r="A91" s="59">
        <v>19.010100000000001</v>
      </c>
      <c r="B91" s="60" t="s">
        <v>128</v>
      </c>
      <c r="C91" s="61" t="s">
        <v>381</v>
      </c>
      <c r="D91" s="29">
        <f t="shared" si="40"/>
        <v>7</v>
      </c>
      <c r="E91" s="29">
        <f t="shared" si="41"/>
        <v>2</v>
      </c>
      <c r="F91" s="29">
        <f t="shared" si="42"/>
        <v>9</v>
      </c>
      <c r="G91" s="58">
        <v>6</v>
      </c>
      <c r="H91" s="58">
        <v>1</v>
      </c>
      <c r="I91" s="58">
        <v>7</v>
      </c>
      <c r="J91" s="58">
        <v>1</v>
      </c>
      <c r="K91" s="58">
        <v>1</v>
      </c>
      <c r="L91" s="58">
        <v>2</v>
      </c>
      <c r="M91" s="58">
        <v>0.25</v>
      </c>
      <c r="N91" s="58">
        <v>0.25</v>
      </c>
      <c r="O91" s="58">
        <v>0.5</v>
      </c>
      <c r="P91" s="58">
        <f t="shared" si="43"/>
        <v>6.25</v>
      </c>
      <c r="Q91" s="58">
        <f t="shared" si="44"/>
        <v>1.25</v>
      </c>
      <c r="R91" s="58">
        <f t="shared" si="45"/>
        <v>7.5</v>
      </c>
      <c r="S91" s="29">
        <f t="shared" si="36"/>
        <v>4</v>
      </c>
      <c r="T91" s="29">
        <f t="shared" si="37"/>
        <v>0</v>
      </c>
      <c r="U91" s="29">
        <f t="shared" si="38"/>
        <v>4</v>
      </c>
      <c r="V91" s="58">
        <v>3</v>
      </c>
      <c r="W91" s="58"/>
      <c r="X91" s="58">
        <v>3</v>
      </c>
      <c r="Y91" s="58">
        <v>1</v>
      </c>
      <c r="Z91" s="58"/>
      <c r="AA91" s="58">
        <v>1</v>
      </c>
      <c r="AB91" s="58">
        <v>0.92</v>
      </c>
      <c r="AC91" s="58"/>
      <c r="AD91" s="58">
        <v>0.92</v>
      </c>
      <c r="AE91" s="58">
        <f t="shared" si="46"/>
        <v>3.92</v>
      </c>
      <c r="AF91" s="58">
        <f t="shared" si="47"/>
        <v>0</v>
      </c>
      <c r="AG91" s="58">
        <f t="shared" si="39"/>
        <v>3.92</v>
      </c>
    </row>
    <row r="92" spans="1:33" ht="15" customHeight="1" x14ac:dyDescent="0.2">
      <c r="A92" s="59">
        <v>19.070699999999999</v>
      </c>
      <c r="B92" s="60" t="s">
        <v>132</v>
      </c>
      <c r="C92" s="61" t="s">
        <v>382</v>
      </c>
      <c r="D92" s="29">
        <f t="shared" si="40"/>
        <v>17</v>
      </c>
      <c r="E92" s="29">
        <f t="shared" si="41"/>
        <v>2</v>
      </c>
      <c r="F92" s="29">
        <f t="shared" si="42"/>
        <v>19</v>
      </c>
      <c r="G92" s="58">
        <v>14</v>
      </c>
      <c r="H92" s="58">
        <v>2</v>
      </c>
      <c r="I92" s="58">
        <v>16</v>
      </c>
      <c r="J92" s="58">
        <v>3</v>
      </c>
      <c r="K92" s="58"/>
      <c r="L92" s="58">
        <v>3</v>
      </c>
      <c r="M92" s="58">
        <v>1.92</v>
      </c>
      <c r="N92" s="58"/>
      <c r="O92" s="58">
        <v>1.92</v>
      </c>
      <c r="P92" s="58">
        <f t="shared" si="43"/>
        <v>15.92</v>
      </c>
      <c r="Q92" s="58">
        <f t="shared" si="44"/>
        <v>2</v>
      </c>
      <c r="R92" s="58">
        <f t="shared" si="45"/>
        <v>17.920000000000002</v>
      </c>
      <c r="S92" s="29">
        <f t="shared" si="36"/>
        <v>8</v>
      </c>
      <c r="T92" s="29">
        <f t="shared" si="37"/>
        <v>0</v>
      </c>
      <c r="U92" s="29">
        <f t="shared" si="38"/>
        <v>8</v>
      </c>
      <c r="V92" s="58">
        <v>6</v>
      </c>
      <c r="W92" s="58"/>
      <c r="X92" s="58">
        <v>6</v>
      </c>
      <c r="Y92" s="58">
        <v>2</v>
      </c>
      <c r="Z92" s="58"/>
      <c r="AA92" s="58">
        <v>2</v>
      </c>
      <c r="AB92" s="58">
        <v>1</v>
      </c>
      <c r="AC92" s="58"/>
      <c r="AD92" s="58">
        <v>1</v>
      </c>
      <c r="AE92" s="58">
        <f t="shared" si="46"/>
        <v>7</v>
      </c>
      <c r="AF92" s="58">
        <f t="shared" si="47"/>
        <v>0</v>
      </c>
      <c r="AG92" s="58">
        <f t="shared" si="39"/>
        <v>7</v>
      </c>
    </row>
    <row r="93" spans="1:33" ht="15" customHeight="1" x14ac:dyDescent="0.2">
      <c r="A93" s="59">
        <v>19.070799999999998</v>
      </c>
      <c r="B93" s="60" t="s">
        <v>134</v>
      </c>
      <c r="C93" s="61" t="s">
        <v>380</v>
      </c>
      <c r="D93" s="29">
        <f t="shared" si="40"/>
        <v>7</v>
      </c>
      <c r="E93" s="29">
        <f t="shared" si="41"/>
        <v>0</v>
      </c>
      <c r="F93" s="29">
        <f t="shared" si="42"/>
        <v>7</v>
      </c>
      <c r="G93" s="58">
        <v>4</v>
      </c>
      <c r="H93" s="58"/>
      <c r="I93" s="58">
        <v>4</v>
      </c>
      <c r="J93" s="58">
        <v>3</v>
      </c>
      <c r="K93" s="58"/>
      <c r="L93" s="58">
        <v>3</v>
      </c>
      <c r="M93" s="58">
        <v>1.3399999999999999</v>
      </c>
      <c r="N93" s="58"/>
      <c r="O93" s="58">
        <v>1.3399999999999999</v>
      </c>
      <c r="P93" s="58">
        <f t="shared" si="43"/>
        <v>5.34</v>
      </c>
      <c r="Q93" s="58">
        <f t="shared" si="44"/>
        <v>0</v>
      </c>
      <c r="R93" s="58">
        <f t="shared" si="45"/>
        <v>5.34</v>
      </c>
      <c r="S93" s="29">
        <f t="shared" si="36"/>
        <v>3</v>
      </c>
      <c r="T93" s="29">
        <f t="shared" si="37"/>
        <v>0</v>
      </c>
      <c r="U93" s="29">
        <f t="shared" si="38"/>
        <v>3</v>
      </c>
      <c r="V93" s="58">
        <v>1</v>
      </c>
      <c r="W93" s="58"/>
      <c r="X93" s="58">
        <v>1</v>
      </c>
      <c r="Y93" s="58">
        <v>2</v>
      </c>
      <c r="Z93" s="58"/>
      <c r="AA93" s="58">
        <v>2</v>
      </c>
      <c r="AB93" s="58">
        <v>1.0900000000000001</v>
      </c>
      <c r="AC93" s="58"/>
      <c r="AD93" s="58">
        <v>1.0900000000000001</v>
      </c>
      <c r="AE93" s="58">
        <f t="shared" si="46"/>
        <v>2.09</v>
      </c>
      <c r="AF93" s="58">
        <f t="shared" si="47"/>
        <v>0</v>
      </c>
      <c r="AG93" s="58">
        <f t="shared" si="39"/>
        <v>2.09</v>
      </c>
    </row>
    <row r="94" spans="1:33" ht="15" customHeight="1" x14ac:dyDescent="0.2">
      <c r="A94" s="55" t="s">
        <v>280</v>
      </c>
      <c r="B94" s="56"/>
      <c r="C94" s="57"/>
      <c r="D94" s="58">
        <f t="shared" si="40"/>
        <v>329</v>
      </c>
      <c r="E94" s="58">
        <f t="shared" si="41"/>
        <v>42</v>
      </c>
      <c r="F94" s="58">
        <f t="shared" si="42"/>
        <v>371</v>
      </c>
      <c r="G94" s="58">
        <v>296</v>
      </c>
      <c r="H94" s="58">
        <v>36</v>
      </c>
      <c r="I94" s="58">
        <v>332</v>
      </c>
      <c r="J94" s="58">
        <v>33</v>
      </c>
      <c r="K94" s="58">
        <v>6</v>
      </c>
      <c r="L94" s="58">
        <v>39</v>
      </c>
      <c r="M94" s="58">
        <v>18.559999999999999</v>
      </c>
      <c r="N94" s="58">
        <v>4.08</v>
      </c>
      <c r="O94" s="58">
        <v>22.64</v>
      </c>
      <c r="P94" s="58">
        <f t="shared" si="43"/>
        <v>314.56</v>
      </c>
      <c r="Q94" s="58">
        <f t="shared" si="44"/>
        <v>40.08</v>
      </c>
      <c r="R94" s="58">
        <f t="shared" si="45"/>
        <v>354.64</v>
      </c>
      <c r="S94" s="58">
        <f t="shared" si="36"/>
        <v>307</v>
      </c>
      <c r="T94" s="58">
        <f t="shared" si="37"/>
        <v>38</v>
      </c>
      <c r="U94" s="58">
        <f t="shared" si="38"/>
        <v>345</v>
      </c>
      <c r="V94" s="58">
        <v>275</v>
      </c>
      <c r="W94" s="58">
        <v>35</v>
      </c>
      <c r="X94" s="58">
        <v>310</v>
      </c>
      <c r="Y94" s="58">
        <v>32</v>
      </c>
      <c r="Z94" s="58">
        <v>3</v>
      </c>
      <c r="AA94" s="58">
        <v>35</v>
      </c>
      <c r="AB94" s="58">
        <v>19.3</v>
      </c>
      <c r="AC94" s="58">
        <v>1.5</v>
      </c>
      <c r="AD94" s="58">
        <v>20.800000000000004</v>
      </c>
      <c r="AE94" s="58">
        <f t="shared" si="46"/>
        <v>294.3</v>
      </c>
      <c r="AF94" s="58">
        <f t="shared" si="47"/>
        <v>36.5</v>
      </c>
      <c r="AG94" s="58">
        <f t="shared" si="39"/>
        <v>330.8</v>
      </c>
    </row>
    <row r="95" spans="1:33" ht="15" customHeight="1" x14ac:dyDescent="0.2">
      <c r="A95" s="62">
        <v>13.120200000000001</v>
      </c>
      <c r="B95" s="60" t="s">
        <v>86</v>
      </c>
      <c r="C95" s="61" t="s">
        <v>383</v>
      </c>
      <c r="D95" s="29">
        <f t="shared" si="40"/>
        <v>39</v>
      </c>
      <c r="E95" s="29">
        <f t="shared" si="41"/>
        <v>11</v>
      </c>
      <c r="F95" s="29">
        <f t="shared" si="42"/>
        <v>50</v>
      </c>
      <c r="G95" s="58">
        <v>31</v>
      </c>
      <c r="H95" s="58">
        <v>8</v>
      </c>
      <c r="I95" s="58">
        <v>39</v>
      </c>
      <c r="J95" s="58">
        <v>8</v>
      </c>
      <c r="K95" s="58">
        <v>3</v>
      </c>
      <c r="L95" s="58">
        <v>11</v>
      </c>
      <c r="M95" s="58">
        <v>4.75</v>
      </c>
      <c r="N95" s="58">
        <v>1.75</v>
      </c>
      <c r="O95" s="58">
        <v>6.5</v>
      </c>
      <c r="P95" s="58">
        <f t="shared" si="43"/>
        <v>35.75</v>
      </c>
      <c r="Q95" s="58">
        <f t="shared" si="44"/>
        <v>9.75</v>
      </c>
      <c r="R95" s="58">
        <f t="shared" si="45"/>
        <v>45.5</v>
      </c>
      <c r="S95" s="29">
        <f t="shared" si="36"/>
        <v>39</v>
      </c>
      <c r="T95" s="29">
        <f t="shared" si="37"/>
        <v>8</v>
      </c>
      <c r="U95" s="29">
        <f t="shared" si="38"/>
        <v>47</v>
      </c>
      <c r="V95" s="58">
        <v>33</v>
      </c>
      <c r="W95" s="58">
        <v>6</v>
      </c>
      <c r="X95" s="58">
        <v>39</v>
      </c>
      <c r="Y95" s="58">
        <v>6</v>
      </c>
      <c r="Z95" s="58">
        <v>2</v>
      </c>
      <c r="AA95" s="58">
        <v>8</v>
      </c>
      <c r="AB95" s="58">
        <v>3.66</v>
      </c>
      <c r="AC95" s="58">
        <v>0.75</v>
      </c>
      <c r="AD95" s="58">
        <v>4.41</v>
      </c>
      <c r="AE95" s="58">
        <f t="shared" si="46"/>
        <v>36.659999999999997</v>
      </c>
      <c r="AF95" s="58">
        <f t="shared" si="47"/>
        <v>6.75</v>
      </c>
      <c r="AG95" s="58">
        <f t="shared" si="39"/>
        <v>43.41</v>
      </c>
    </row>
    <row r="96" spans="1:33" ht="15" customHeight="1" x14ac:dyDescent="0.2">
      <c r="A96" s="63"/>
      <c r="B96" s="60" t="s">
        <v>88</v>
      </c>
      <c r="C96" s="61" t="s">
        <v>384</v>
      </c>
      <c r="D96" s="29">
        <f t="shared" si="40"/>
        <v>167</v>
      </c>
      <c r="E96" s="29">
        <f t="shared" si="41"/>
        <v>13</v>
      </c>
      <c r="F96" s="29">
        <f t="shared" si="42"/>
        <v>180</v>
      </c>
      <c r="G96" s="58">
        <v>156</v>
      </c>
      <c r="H96" s="58">
        <v>12</v>
      </c>
      <c r="I96" s="58">
        <v>168</v>
      </c>
      <c r="J96" s="58">
        <v>11</v>
      </c>
      <c r="K96" s="58">
        <v>1</v>
      </c>
      <c r="L96" s="58">
        <v>12</v>
      </c>
      <c r="M96" s="58">
        <v>5.57</v>
      </c>
      <c r="N96" s="58">
        <v>0.75</v>
      </c>
      <c r="O96" s="58">
        <v>6.32</v>
      </c>
      <c r="P96" s="58">
        <f t="shared" si="43"/>
        <v>161.57</v>
      </c>
      <c r="Q96" s="58">
        <f t="shared" si="44"/>
        <v>12.75</v>
      </c>
      <c r="R96" s="58">
        <f t="shared" si="45"/>
        <v>174.32</v>
      </c>
      <c r="S96" s="29">
        <f t="shared" si="36"/>
        <v>151</v>
      </c>
      <c r="T96" s="29">
        <f t="shared" si="37"/>
        <v>13</v>
      </c>
      <c r="U96" s="29">
        <f t="shared" si="38"/>
        <v>164</v>
      </c>
      <c r="V96" s="58">
        <v>140</v>
      </c>
      <c r="W96" s="58">
        <v>13</v>
      </c>
      <c r="X96" s="58">
        <v>153</v>
      </c>
      <c r="Y96" s="58">
        <v>11</v>
      </c>
      <c r="Z96" s="58"/>
      <c r="AA96" s="58">
        <v>11</v>
      </c>
      <c r="AB96" s="58">
        <v>6.82</v>
      </c>
      <c r="AC96" s="58"/>
      <c r="AD96" s="58">
        <v>6.82</v>
      </c>
      <c r="AE96" s="58">
        <f t="shared" si="46"/>
        <v>146.82</v>
      </c>
      <c r="AF96" s="58">
        <f t="shared" si="47"/>
        <v>13</v>
      </c>
      <c r="AG96" s="58">
        <f t="shared" si="39"/>
        <v>159.82</v>
      </c>
    </row>
    <row r="97" spans="1:33" ht="15" customHeight="1" x14ac:dyDescent="0.2">
      <c r="A97" s="49"/>
      <c r="B97" s="60" t="s">
        <v>90</v>
      </c>
      <c r="C97" s="61" t="s">
        <v>385</v>
      </c>
      <c r="D97" s="29">
        <f t="shared" si="40"/>
        <v>77</v>
      </c>
      <c r="E97" s="29">
        <f t="shared" si="41"/>
        <v>5</v>
      </c>
      <c r="F97" s="29">
        <f t="shared" si="42"/>
        <v>82</v>
      </c>
      <c r="G97" s="58">
        <v>73</v>
      </c>
      <c r="H97" s="58">
        <v>5</v>
      </c>
      <c r="I97" s="58">
        <v>78</v>
      </c>
      <c r="J97" s="58">
        <v>4</v>
      </c>
      <c r="K97" s="58"/>
      <c r="L97" s="58">
        <v>4</v>
      </c>
      <c r="M97" s="58">
        <v>2.5</v>
      </c>
      <c r="N97" s="58"/>
      <c r="O97" s="58">
        <v>2.5</v>
      </c>
      <c r="P97" s="58">
        <f t="shared" si="43"/>
        <v>75.5</v>
      </c>
      <c r="Q97" s="58">
        <f t="shared" si="44"/>
        <v>5</v>
      </c>
      <c r="R97" s="58">
        <f t="shared" si="45"/>
        <v>80.5</v>
      </c>
      <c r="S97" s="29">
        <f t="shared" si="36"/>
        <v>84</v>
      </c>
      <c r="T97" s="29">
        <f t="shared" si="37"/>
        <v>5</v>
      </c>
      <c r="U97" s="29">
        <f t="shared" si="38"/>
        <v>89</v>
      </c>
      <c r="V97" s="58">
        <v>76</v>
      </c>
      <c r="W97" s="58">
        <v>4</v>
      </c>
      <c r="X97" s="58">
        <v>80</v>
      </c>
      <c r="Y97" s="58">
        <v>8</v>
      </c>
      <c r="Z97" s="58">
        <v>1</v>
      </c>
      <c r="AA97" s="58">
        <v>9</v>
      </c>
      <c r="AB97" s="58">
        <v>4.58</v>
      </c>
      <c r="AC97" s="58">
        <v>0.75</v>
      </c>
      <c r="AD97" s="58">
        <v>5.33</v>
      </c>
      <c r="AE97" s="58">
        <f t="shared" si="46"/>
        <v>80.58</v>
      </c>
      <c r="AF97" s="58">
        <f t="shared" si="47"/>
        <v>4.75</v>
      </c>
      <c r="AG97" s="58">
        <f t="shared" si="39"/>
        <v>85.33</v>
      </c>
    </row>
    <row r="98" spans="1:33" ht="15" customHeight="1" x14ac:dyDescent="0.2">
      <c r="A98" s="59">
        <v>13.1401</v>
      </c>
      <c r="B98" s="60" t="s">
        <v>124</v>
      </c>
      <c r="C98" s="61" t="s">
        <v>386</v>
      </c>
      <c r="D98" s="29">
        <f t="shared" si="40"/>
        <v>46</v>
      </c>
      <c r="E98" s="29">
        <f t="shared" si="41"/>
        <v>13</v>
      </c>
      <c r="F98" s="29">
        <f t="shared" si="42"/>
        <v>59</v>
      </c>
      <c r="G98" s="58">
        <v>36</v>
      </c>
      <c r="H98" s="58">
        <v>11</v>
      </c>
      <c r="I98" s="58">
        <v>47</v>
      </c>
      <c r="J98" s="58">
        <v>10</v>
      </c>
      <c r="K98" s="58">
        <v>2</v>
      </c>
      <c r="L98" s="58">
        <v>12</v>
      </c>
      <c r="M98" s="58">
        <v>5.74</v>
      </c>
      <c r="N98" s="58">
        <v>1.58</v>
      </c>
      <c r="O98" s="58">
        <v>7.32</v>
      </c>
      <c r="P98" s="58">
        <f t="shared" si="43"/>
        <v>41.74</v>
      </c>
      <c r="Q98" s="58">
        <f t="shared" si="44"/>
        <v>12.58</v>
      </c>
      <c r="R98" s="58">
        <f t="shared" si="45"/>
        <v>54.32</v>
      </c>
      <c r="S98" s="29">
        <f t="shared" si="36"/>
        <v>33</v>
      </c>
      <c r="T98" s="29">
        <f t="shared" si="37"/>
        <v>12</v>
      </c>
      <c r="U98" s="29">
        <f t="shared" si="38"/>
        <v>45</v>
      </c>
      <c r="V98" s="58">
        <v>26</v>
      </c>
      <c r="W98" s="58">
        <v>12</v>
      </c>
      <c r="X98" s="58">
        <v>38</v>
      </c>
      <c r="Y98" s="58">
        <v>7</v>
      </c>
      <c r="Z98" s="58"/>
      <c r="AA98" s="58">
        <v>7</v>
      </c>
      <c r="AB98" s="58">
        <v>4.24</v>
      </c>
      <c r="AC98" s="58"/>
      <c r="AD98" s="58">
        <v>4.24</v>
      </c>
      <c r="AE98" s="58">
        <f t="shared" si="46"/>
        <v>30.240000000000002</v>
      </c>
      <c r="AF98" s="58">
        <f t="shared" si="47"/>
        <v>12</v>
      </c>
      <c r="AG98" s="58">
        <f t="shared" si="39"/>
        <v>42.24</v>
      </c>
    </row>
    <row r="99" spans="1:33" ht="15" customHeight="1" x14ac:dyDescent="0.2">
      <c r="A99" s="55" t="s">
        <v>282</v>
      </c>
      <c r="B99" s="56"/>
      <c r="C99" s="57"/>
      <c r="D99" s="58">
        <f t="shared" si="40"/>
        <v>438</v>
      </c>
      <c r="E99" s="58">
        <f t="shared" si="41"/>
        <v>343</v>
      </c>
      <c r="F99" s="58">
        <f t="shared" si="42"/>
        <v>781</v>
      </c>
      <c r="G99" s="58">
        <v>376</v>
      </c>
      <c r="H99" s="58">
        <v>293</v>
      </c>
      <c r="I99" s="58">
        <v>669</v>
      </c>
      <c r="J99" s="58">
        <v>62</v>
      </c>
      <c r="K99" s="58">
        <v>50</v>
      </c>
      <c r="L99" s="58">
        <v>112</v>
      </c>
      <c r="M99" s="58">
        <v>35.390000000000015</v>
      </c>
      <c r="N99" s="58">
        <v>31.760000000000012</v>
      </c>
      <c r="O99" s="58">
        <v>67.150000000000006</v>
      </c>
      <c r="P99" s="58">
        <f t="shared" si="43"/>
        <v>411.39</v>
      </c>
      <c r="Q99" s="58">
        <f t="shared" si="44"/>
        <v>324.76</v>
      </c>
      <c r="R99" s="58">
        <f t="shared" si="45"/>
        <v>736.15</v>
      </c>
      <c r="S99" s="58">
        <f t="shared" si="36"/>
        <v>391</v>
      </c>
      <c r="T99" s="58">
        <f t="shared" si="37"/>
        <v>286</v>
      </c>
      <c r="U99" s="58">
        <f t="shared" si="38"/>
        <v>677</v>
      </c>
      <c r="V99" s="58">
        <v>325</v>
      </c>
      <c r="W99" s="58">
        <v>244</v>
      </c>
      <c r="X99" s="58">
        <v>569</v>
      </c>
      <c r="Y99" s="58">
        <v>66</v>
      </c>
      <c r="Z99" s="58">
        <v>42</v>
      </c>
      <c r="AA99" s="58">
        <v>108</v>
      </c>
      <c r="AB99" s="58">
        <v>40.550000000000011</v>
      </c>
      <c r="AC99" s="58">
        <v>23.32</v>
      </c>
      <c r="AD99" s="58">
        <v>63.870000000000005</v>
      </c>
      <c r="AE99" s="58">
        <f t="shared" si="46"/>
        <v>365.55</v>
      </c>
      <c r="AF99" s="58">
        <f t="shared" si="47"/>
        <v>267.32</v>
      </c>
      <c r="AG99" s="58">
        <f t="shared" si="39"/>
        <v>632.87</v>
      </c>
    </row>
    <row r="100" spans="1:33" ht="15" customHeight="1" x14ac:dyDescent="0.2">
      <c r="A100" s="59">
        <v>13.1205</v>
      </c>
      <c r="B100" s="60" t="s">
        <v>92</v>
      </c>
      <c r="C100" s="61" t="s">
        <v>387</v>
      </c>
      <c r="D100" s="29">
        <f t="shared" si="40"/>
        <v>73</v>
      </c>
      <c r="E100" s="29">
        <f t="shared" si="41"/>
        <v>43</v>
      </c>
      <c r="F100" s="29">
        <f t="shared" si="42"/>
        <v>116</v>
      </c>
      <c r="G100" s="58">
        <v>64</v>
      </c>
      <c r="H100" s="58">
        <v>37</v>
      </c>
      <c r="I100" s="58">
        <v>101</v>
      </c>
      <c r="J100" s="58">
        <v>9</v>
      </c>
      <c r="K100" s="58">
        <v>6</v>
      </c>
      <c r="L100" s="58">
        <v>15</v>
      </c>
      <c r="M100" s="58">
        <v>5.51</v>
      </c>
      <c r="N100" s="58">
        <v>4.01</v>
      </c>
      <c r="O100" s="58">
        <v>9.52</v>
      </c>
      <c r="P100" s="58">
        <f t="shared" si="43"/>
        <v>69.510000000000005</v>
      </c>
      <c r="Q100" s="58">
        <f t="shared" si="44"/>
        <v>41.01</v>
      </c>
      <c r="R100" s="58">
        <f t="shared" si="45"/>
        <v>110.52000000000001</v>
      </c>
      <c r="S100" s="29">
        <f t="shared" si="36"/>
        <v>64</v>
      </c>
      <c r="T100" s="29">
        <f t="shared" si="37"/>
        <v>37</v>
      </c>
      <c r="U100" s="29">
        <f t="shared" si="38"/>
        <v>101</v>
      </c>
      <c r="V100" s="58">
        <v>51</v>
      </c>
      <c r="W100" s="58">
        <v>30</v>
      </c>
      <c r="X100" s="58">
        <v>81</v>
      </c>
      <c r="Y100" s="58">
        <v>13</v>
      </c>
      <c r="Z100" s="58">
        <v>7</v>
      </c>
      <c r="AA100" s="58">
        <v>20</v>
      </c>
      <c r="AB100" s="58">
        <v>7.1899999999999995</v>
      </c>
      <c r="AC100" s="58">
        <v>3.84</v>
      </c>
      <c r="AD100" s="58">
        <v>11.03</v>
      </c>
      <c r="AE100" s="58">
        <f t="shared" si="46"/>
        <v>58.19</v>
      </c>
      <c r="AF100" s="58">
        <f t="shared" si="47"/>
        <v>33.840000000000003</v>
      </c>
      <c r="AG100" s="58">
        <f t="shared" si="39"/>
        <v>92.03</v>
      </c>
    </row>
    <row r="101" spans="1:33" ht="15" customHeight="1" x14ac:dyDescent="0.2">
      <c r="A101" s="62">
        <v>13.1303</v>
      </c>
      <c r="B101" s="60" t="s">
        <v>98</v>
      </c>
      <c r="C101" s="61" t="s">
        <v>99</v>
      </c>
      <c r="D101" s="29">
        <f t="shared" si="40"/>
        <v>3</v>
      </c>
      <c r="E101" s="29">
        <f t="shared" si="41"/>
        <v>4</v>
      </c>
      <c r="F101" s="29">
        <f t="shared" si="42"/>
        <v>7</v>
      </c>
      <c r="G101" s="58">
        <v>2</v>
      </c>
      <c r="H101" s="58">
        <v>3</v>
      </c>
      <c r="I101" s="58">
        <v>5</v>
      </c>
      <c r="J101" s="58">
        <v>1</v>
      </c>
      <c r="K101" s="58">
        <v>1</v>
      </c>
      <c r="L101" s="58">
        <v>2</v>
      </c>
      <c r="M101" s="58">
        <v>0.25</v>
      </c>
      <c r="N101" s="58">
        <v>0.5</v>
      </c>
      <c r="O101" s="58">
        <v>0.75</v>
      </c>
      <c r="P101" s="58">
        <f t="shared" si="43"/>
        <v>2.25</v>
      </c>
      <c r="Q101" s="58">
        <f t="shared" si="44"/>
        <v>3.5</v>
      </c>
      <c r="R101" s="58">
        <f t="shared" si="45"/>
        <v>5.75</v>
      </c>
      <c r="S101" s="29">
        <f t="shared" si="36"/>
        <v>2</v>
      </c>
      <c r="T101" s="29">
        <f t="shared" si="37"/>
        <v>0</v>
      </c>
      <c r="U101" s="29">
        <f t="shared" si="38"/>
        <v>2</v>
      </c>
      <c r="V101" s="58">
        <v>2</v>
      </c>
      <c r="W101" s="58"/>
      <c r="X101" s="58">
        <v>2</v>
      </c>
      <c r="Y101" s="58"/>
      <c r="Z101" s="58"/>
      <c r="AA101" s="58"/>
      <c r="AB101" s="58"/>
      <c r="AC101" s="58"/>
      <c r="AD101" s="58"/>
      <c r="AE101" s="58">
        <f t="shared" si="46"/>
        <v>2</v>
      </c>
      <c r="AF101" s="58">
        <f t="shared" si="47"/>
        <v>0</v>
      </c>
      <c r="AG101" s="58">
        <f t="shared" si="39"/>
        <v>2</v>
      </c>
    </row>
    <row r="102" spans="1:33" ht="15" customHeight="1" x14ac:dyDescent="0.2">
      <c r="A102" s="49"/>
      <c r="B102" s="60" t="s">
        <v>100</v>
      </c>
      <c r="C102" s="61" t="s">
        <v>388</v>
      </c>
      <c r="D102" s="29">
        <f t="shared" si="40"/>
        <v>7</v>
      </c>
      <c r="E102" s="29">
        <f t="shared" si="41"/>
        <v>8</v>
      </c>
      <c r="F102" s="29">
        <f t="shared" si="42"/>
        <v>15</v>
      </c>
      <c r="G102" s="58">
        <v>7</v>
      </c>
      <c r="H102" s="58">
        <v>4</v>
      </c>
      <c r="I102" s="58">
        <v>11</v>
      </c>
      <c r="J102" s="58"/>
      <c r="K102" s="58">
        <v>4</v>
      </c>
      <c r="L102" s="58">
        <v>4</v>
      </c>
      <c r="M102" s="58"/>
      <c r="N102" s="58">
        <v>2.16</v>
      </c>
      <c r="O102" s="58">
        <v>2.16</v>
      </c>
      <c r="P102" s="58">
        <f t="shared" si="43"/>
        <v>7</v>
      </c>
      <c r="Q102" s="58">
        <f t="shared" si="44"/>
        <v>6.16</v>
      </c>
      <c r="R102" s="58">
        <f t="shared" si="45"/>
        <v>13.16</v>
      </c>
      <c r="S102" s="29">
        <f t="shared" si="36"/>
        <v>2</v>
      </c>
      <c r="T102" s="29">
        <f t="shared" si="37"/>
        <v>1</v>
      </c>
      <c r="U102" s="29">
        <f t="shared" si="38"/>
        <v>3</v>
      </c>
      <c r="V102" s="58">
        <v>2</v>
      </c>
      <c r="W102" s="58">
        <v>1</v>
      </c>
      <c r="X102" s="58">
        <v>3</v>
      </c>
      <c r="Y102" s="58"/>
      <c r="Z102" s="58"/>
      <c r="AA102" s="58"/>
      <c r="AB102" s="58"/>
      <c r="AC102" s="58"/>
      <c r="AD102" s="58"/>
      <c r="AE102" s="58">
        <f t="shared" si="46"/>
        <v>2</v>
      </c>
      <c r="AF102" s="58">
        <f t="shared" si="47"/>
        <v>1</v>
      </c>
      <c r="AG102" s="58">
        <f t="shared" si="39"/>
        <v>3</v>
      </c>
    </row>
    <row r="103" spans="1:33" ht="15" customHeight="1" x14ac:dyDescent="0.2">
      <c r="A103" s="59">
        <v>13.1311</v>
      </c>
      <c r="B103" s="60" t="s">
        <v>102</v>
      </c>
      <c r="C103" s="61" t="s">
        <v>389</v>
      </c>
      <c r="D103" s="29">
        <f t="shared" si="40"/>
        <v>40</v>
      </c>
      <c r="E103" s="29">
        <f t="shared" si="41"/>
        <v>28</v>
      </c>
      <c r="F103" s="29">
        <f t="shared" si="42"/>
        <v>68</v>
      </c>
      <c r="G103" s="58">
        <v>32</v>
      </c>
      <c r="H103" s="58">
        <v>22</v>
      </c>
      <c r="I103" s="58">
        <v>54</v>
      </c>
      <c r="J103" s="58">
        <v>8</v>
      </c>
      <c r="K103" s="58">
        <v>6</v>
      </c>
      <c r="L103" s="58">
        <v>14</v>
      </c>
      <c r="M103" s="58">
        <v>4.51</v>
      </c>
      <c r="N103" s="58">
        <v>4.32</v>
      </c>
      <c r="O103" s="58">
        <v>8.83</v>
      </c>
      <c r="P103" s="58">
        <f t="shared" si="43"/>
        <v>36.51</v>
      </c>
      <c r="Q103" s="58">
        <f t="shared" si="44"/>
        <v>26.32</v>
      </c>
      <c r="R103" s="58">
        <f t="shared" si="45"/>
        <v>62.83</v>
      </c>
      <c r="S103" s="29">
        <f t="shared" si="36"/>
        <v>30</v>
      </c>
      <c r="T103" s="29">
        <f t="shared" si="37"/>
        <v>17</v>
      </c>
      <c r="U103" s="29">
        <f t="shared" si="38"/>
        <v>47</v>
      </c>
      <c r="V103" s="58">
        <v>24</v>
      </c>
      <c r="W103" s="58">
        <v>11</v>
      </c>
      <c r="X103" s="58">
        <v>35</v>
      </c>
      <c r="Y103" s="58">
        <v>6</v>
      </c>
      <c r="Z103" s="58">
        <v>6</v>
      </c>
      <c r="AA103" s="58">
        <v>12</v>
      </c>
      <c r="AB103" s="58">
        <v>4.76</v>
      </c>
      <c r="AC103" s="58">
        <v>3.99</v>
      </c>
      <c r="AD103" s="58">
        <v>8.75</v>
      </c>
      <c r="AE103" s="58">
        <f t="shared" si="46"/>
        <v>28.759999999999998</v>
      </c>
      <c r="AF103" s="58">
        <f t="shared" si="47"/>
        <v>14.99</v>
      </c>
      <c r="AG103" s="58">
        <f t="shared" si="39"/>
        <v>43.75</v>
      </c>
    </row>
    <row r="104" spans="1:33" ht="15" customHeight="1" x14ac:dyDescent="0.2">
      <c r="A104" s="59">
        <v>13.131399999999999</v>
      </c>
      <c r="B104" s="60" t="s">
        <v>106</v>
      </c>
      <c r="C104" s="61" t="s">
        <v>390</v>
      </c>
      <c r="D104" s="29">
        <f t="shared" si="40"/>
        <v>55</v>
      </c>
      <c r="E104" s="29">
        <f t="shared" si="41"/>
        <v>98</v>
      </c>
      <c r="F104" s="29">
        <f t="shared" si="42"/>
        <v>153</v>
      </c>
      <c r="G104" s="58">
        <v>52</v>
      </c>
      <c r="H104" s="58">
        <v>88</v>
      </c>
      <c r="I104" s="58">
        <v>140</v>
      </c>
      <c r="J104" s="58">
        <v>3</v>
      </c>
      <c r="K104" s="58">
        <v>10</v>
      </c>
      <c r="L104" s="58">
        <v>13</v>
      </c>
      <c r="M104" s="58">
        <v>2.33</v>
      </c>
      <c r="N104" s="58">
        <v>6.58</v>
      </c>
      <c r="O104" s="58">
        <v>8.91</v>
      </c>
      <c r="P104" s="58">
        <f t="shared" si="43"/>
        <v>54.33</v>
      </c>
      <c r="Q104" s="58">
        <f t="shared" si="44"/>
        <v>94.58</v>
      </c>
      <c r="R104" s="58">
        <f t="shared" si="45"/>
        <v>148.91</v>
      </c>
      <c r="S104" s="29">
        <f t="shared" si="36"/>
        <v>45</v>
      </c>
      <c r="T104" s="29">
        <f t="shared" si="37"/>
        <v>86</v>
      </c>
      <c r="U104" s="29">
        <f t="shared" si="38"/>
        <v>131</v>
      </c>
      <c r="V104" s="58">
        <v>42</v>
      </c>
      <c r="W104" s="58">
        <v>76</v>
      </c>
      <c r="X104" s="58">
        <v>118</v>
      </c>
      <c r="Y104" s="58">
        <v>3</v>
      </c>
      <c r="Z104" s="58">
        <v>10</v>
      </c>
      <c r="AA104" s="58">
        <v>13</v>
      </c>
      <c r="AB104" s="58">
        <v>2.59</v>
      </c>
      <c r="AC104" s="58">
        <v>5.66</v>
      </c>
      <c r="AD104" s="58">
        <v>8.25</v>
      </c>
      <c r="AE104" s="58">
        <f t="shared" si="46"/>
        <v>44.59</v>
      </c>
      <c r="AF104" s="58">
        <f t="shared" si="47"/>
        <v>81.66</v>
      </c>
      <c r="AG104" s="58">
        <f t="shared" si="39"/>
        <v>126.25</v>
      </c>
    </row>
    <row r="105" spans="1:33" ht="15" customHeight="1" x14ac:dyDescent="0.2">
      <c r="A105" s="59">
        <v>13.131600000000001</v>
      </c>
      <c r="B105" s="60" t="s">
        <v>108</v>
      </c>
      <c r="C105" s="61" t="s">
        <v>391</v>
      </c>
      <c r="D105" s="29">
        <f t="shared" si="40"/>
        <v>50</v>
      </c>
      <c r="E105" s="29">
        <f t="shared" si="41"/>
        <v>27</v>
      </c>
      <c r="F105" s="29">
        <f t="shared" si="42"/>
        <v>77</v>
      </c>
      <c r="G105" s="58">
        <v>45</v>
      </c>
      <c r="H105" s="58">
        <v>24</v>
      </c>
      <c r="I105" s="58">
        <v>69</v>
      </c>
      <c r="J105" s="58">
        <v>5</v>
      </c>
      <c r="K105" s="58">
        <v>3</v>
      </c>
      <c r="L105" s="58">
        <v>8</v>
      </c>
      <c r="M105" s="58">
        <v>3.6700000000000004</v>
      </c>
      <c r="N105" s="58">
        <v>2.34</v>
      </c>
      <c r="O105" s="58">
        <v>6.0100000000000007</v>
      </c>
      <c r="P105" s="58">
        <f t="shared" si="43"/>
        <v>48.67</v>
      </c>
      <c r="Q105" s="58">
        <f t="shared" si="44"/>
        <v>26.34</v>
      </c>
      <c r="R105" s="58">
        <f t="shared" si="45"/>
        <v>75.010000000000005</v>
      </c>
      <c r="S105" s="29">
        <f t="shared" si="36"/>
        <v>54</v>
      </c>
      <c r="T105" s="29">
        <f t="shared" si="37"/>
        <v>25</v>
      </c>
      <c r="U105" s="29">
        <f t="shared" si="38"/>
        <v>79</v>
      </c>
      <c r="V105" s="58">
        <v>51</v>
      </c>
      <c r="W105" s="58">
        <v>24</v>
      </c>
      <c r="X105" s="58">
        <v>75</v>
      </c>
      <c r="Y105" s="58">
        <v>3</v>
      </c>
      <c r="Z105" s="58">
        <v>1</v>
      </c>
      <c r="AA105" s="58">
        <v>4</v>
      </c>
      <c r="AB105" s="58">
        <v>1.08</v>
      </c>
      <c r="AC105" s="58">
        <v>0.83</v>
      </c>
      <c r="AD105" s="58">
        <v>1.9100000000000001</v>
      </c>
      <c r="AE105" s="58">
        <f t="shared" si="46"/>
        <v>52.08</v>
      </c>
      <c r="AF105" s="58">
        <f t="shared" si="47"/>
        <v>24.83</v>
      </c>
      <c r="AG105" s="58">
        <f t="shared" si="39"/>
        <v>76.91</v>
      </c>
    </row>
    <row r="106" spans="1:33" ht="15" customHeight="1" x14ac:dyDescent="0.2">
      <c r="A106" s="59">
        <v>13.1318</v>
      </c>
      <c r="B106" s="60" t="s">
        <v>110</v>
      </c>
      <c r="C106" s="61" t="s">
        <v>392</v>
      </c>
      <c r="D106" s="29">
        <f t="shared" si="40"/>
        <v>10</v>
      </c>
      <c r="E106" s="29">
        <f t="shared" si="41"/>
        <v>5</v>
      </c>
      <c r="F106" s="29">
        <f t="shared" si="42"/>
        <v>15</v>
      </c>
      <c r="G106" s="58">
        <v>8</v>
      </c>
      <c r="H106" s="58">
        <v>4</v>
      </c>
      <c r="I106" s="58">
        <v>12</v>
      </c>
      <c r="J106" s="58">
        <v>2</v>
      </c>
      <c r="K106" s="58">
        <v>1</v>
      </c>
      <c r="L106" s="58">
        <v>3</v>
      </c>
      <c r="M106" s="58">
        <v>1.25</v>
      </c>
      <c r="N106" s="58">
        <v>0.67</v>
      </c>
      <c r="O106" s="58">
        <v>1.92</v>
      </c>
      <c r="P106" s="58">
        <f t="shared" si="43"/>
        <v>9.25</v>
      </c>
      <c r="Q106" s="58">
        <f t="shared" si="44"/>
        <v>4.67</v>
      </c>
      <c r="R106" s="58">
        <f t="shared" si="45"/>
        <v>13.92</v>
      </c>
      <c r="S106" s="29">
        <f t="shared" si="36"/>
        <v>6</v>
      </c>
      <c r="T106" s="29">
        <f t="shared" si="37"/>
        <v>6</v>
      </c>
      <c r="U106" s="29">
        <f t="shared" si="38"/>
        <v>12</v>
      </c>
      <c r="V106" s="58">
        <v>5</v>
      </c>
      <c r="W106" s="58">
        <v>4</v>
      </c>
      <c r="X106" s="58">
        <v>9</v>
      </c>
      <c r="Y106" s="58">
        <v>1</v>
      </c>
      <c r="Z106" s="58">
        <v>2</v>
      </c>
      <c r="AA106" s="58">
        <v>3</v>
      </c>
      <c r="AB106" s="58">
        <v>0.83</v>
      </c>
      <c r="AC106" s="58">
        <v>0.75</v>
      </c>
      <c r="AD106" s="58">
        <v>1.58</v>
      </c>
      <c r="AE106" s="58">
        <f t="shared" si="46"/>
        <v>5.83</v>
      </c>
      <c r="AF106" s="58">
        <f t="shared" si="47"/>
        <v>4.75</v>
      </c>
      <c r="AG106" s="58">
        <f t="shared" si="39"/>
        <v>10.58</v>
      </c>
    </row>
    <row r="107" spans="1:33" ht="15" customHeight="1" x14ac:dyDescent="0.2">
      <c r="A107" s="59">
        <v>13.132199999999999</v>
      </c>
      <c r="B107" s="60" t="s">
        <v>112</v>
      </c>
      <c r="C107" s="61" t="s">
        <v>393</v>
      </c>
      <c r="D107" s="29">
        <f t="shared" si="40"/>
        <v>36</v>
      </c>
      <c r="E107" s="29">
        <f t="shared" si="41"/>
        <v>26</v>
      </c>
      <c r="F107" s="29">
        <f t="shared" si="42"/>
        <v>62</v>
      </c>
      <c r="G107" s="58">
        <v>31</v>
      </c>
      <c r="H107" s="58">
        <v>23</v>
      </c>
      <c r="I107" s="58">
        <v>54</v>
      </c>
      <c r="J107" s="58">
        <v>5</v>
      </c>
      <c r="K107" s="58">
        <v>3</v>
      </c>
      <c r="L107" s="58">
        <v>8</v>
      </c>
      <c r="M107" s="58">
        <v>2.33</v>
      </c>
      <c r="N107" s="58">
        <v>1.6600000000000001</v>
      </c>
      <c r="O107" s="58">
        <v>3.99</v>
      </c>
      <c r="P107" s="58">
        <f t="shared" si="43"/>
        <v>33.33</v>
      </c>
      <c r="Q107" s="58">
        <f t="shared" si="44"/>
        <v>24.66</v>
      </c>
      <c r="R107" s="58">
        <f t="shared" si="45"/>
        <v>57.989999999999995</v>
      </c>
      <c r="S107" s="29">
        <f t="shared" si="36"/>
        <v>37</v>
      </c>
      <c r="T107" s="29">
        <f t="shared" si="37"/>
        <v>22</v>
      </c>
      <c r="U107" s="29">
        <f t="shared" si="38"/>
        <v>59</v>
      </c>
      <c r="V107" s="58">
        <v>29</v>
      </c>
      <c r="W107" s="58">
        <v>19</v>
      </c>
      <c r="X107" s="58">
        <v>48</v>
      </c>
      <c r="Y107" s="58">
        <v>8</v>
      </c>
      <c r="Z107" s="58">
        <v>3</v>
      </c>
      <c r="AA107" s="58">
        <v>11</v>
      </c>
      <c r="AB107" s="58">
        <v>5.41</v>
      </c>
      <c r="AC107" s="58">
        <v>2.41</v>
      </c>
      <c r="AD107" s="58">
        <v>7.82</v>
      </c>
      <c r="AE107" s="58">
        <f t="shared" si="46"/>
        <v>34.409999999999997</v>
      </c>
      <c r="AF107" s="58">
        <f t="shared" si="47"/>
        <v>21.41</v>
      </c>
      <c r="AG107" s="58">
        <f t="shared" si="39"/>
        <v>55.819999999999993</v>
      </c>
    </row>
    <row r="108" spans="1:33" ht="15" customHeight="1" x14ac:dyDescent="0.2">
      <c r="A108" s="59">
        <v>13.132300000000001</v>
      </c>
      <c r="B108" s="60" t="s">
        <v>114</v>
      </c>
      <c r="C108" s="61" t="s">
        <v>394</v>
      </c>
      <c r="D108" s="29">
        <f t="shared" si="40"/>
        <v>51</v>
      </c>
      <c r="E108" s="29">
        <f t="shared" si="41"/>
        <v>15</v>
      </c>
      <c r="F108" s="29">
        <f t="shared" si="42"/>
        <v>66</v>
      </c>
      <c r="G108" s="58">
        <v>43</v>
      </c>
      <c r="H108" s="58">
        <v>15</v>
      </c>
      <c r="I108" s="58">
        <v>58</v>
      </c>
      <c r="J108" s="58">
        <v>8</v>
      </c>
      <c r="K108" s="58"/>
      <c r="L108" s="58">
        <v>8</v>
      </c>
      <c r="M108" s="58">
        <v>3.83</v>
      </c>
      <c r="N108" s="58"/>
      <c r="O108" s="58">
        <v>3.83</v>
      </c>
      <c r="P108" s="58">
        <f t="shared" si="43"/>
        <v>46.83</v>
      </c>
      <c r="Q108" s="58">
        <f t="shared" si="44"/>
        <v>15</v>
      </c>
      <c r="R108" s="58">
        <f t="shared" si="45"/>
        <v>61.83</v>
      </c>
      <c r="S108" s="29">
        <f t="shared" si="36"/>
        <v>49</v>
      </c>
      <c r="T108" s="29">
        <f t="shared" si="37"/>
        <v>16</v>
      </c>
      <c r="U108" s="29">
        <f t="shared" si="38"/>
        <v>65</v>
      </c>
      <c r="V108" s="58">
        <v>40</v>
      </c>
      <c r="W108" s="58">
        <v>15</v>
      </c>
      <c r="X108" s="58">
        <v>55</v>
      </c>
      <c r="Y108" s="58">
        <v>9</v>
      </c>
      <c r="Z108" s="58">
        <v>1</v>
      </c>
      <c r="AA108" s="58">
        <v>10</v>
      </c>
      <c r="AB108" s="58">
        <v>5.33</v>
      </c>
      <c r="AC108" s="58">
        <v>0.92</v>
      </c>
      <c r="AD108" s="58">
        <v>6.25</v>
      </c>
      <c r="AE108" s="58">
        <f t="shared" si="46"/>
        <v>45.33</v>
      </c>
      <c r="AF108" s="58">
        <f t="shared" si="47"/>
        <v>15.92</v>
      </c>
      <c r="AG108" s="58">
        <f t="shared" si="39"/>
        <v>61.25</v>
      </c>
    </row>
    <row r="109" spans="1:33" ht="15" customHeight="1" x14ac:dyDescent="0.2">
      <c r="A109" s="59">
        <v>13.1328</v>
      </c>
      <c r="B109" s="60" t="s">
        <v>118</v>
      </c>
      <c r="C109" s="61" t="s">
        <v>395</v>
      </c>
      <c r="D109" s="29">
        <f t="shared" si="40"/>
        <v>38</v>
      </c>
      <c r="E109" s="29">
        <f t="shared" si="41"/>
        <v>38</v>
      </c>
      <c r="F109" s="29">
        <f t="shared" si="42"/>
        <v>76</v>
      </c>
      <c r="G109" s="58">
        <v>33</v>
      </c>
      <c r="H109" s="58">
        <v>28</v>
      </c>
      <c r="I109" s="58">
        <v>61</v>
      </c>
      <c r="J109" s="58">
        <v>5</v>
      </c>
      <c r="K109" s="58">
        <v>10</v>
      </c>
      <c r="L109" s="58">
        <v>15</v>
      </c>
      <c r="M109" s="58">
        <v>3.01</v>
      </c>
      <c r="N109" s="58">
        <v>5.43</v>
      </c>
      <c r="O109" s="58">
        <v>8.44</v>
      </c>
      <c r="P109" s="58">
        <f t="shared" si="43"/>
        <v>36.01</v>
      </c>
      <c r="Q109" s="58">
        <f t="shared" si="44"/>
        <v>33.43</v>
      </c>
      <c r="R109" s="58">
        <f t="shared" si="45"/>
        <v>69.44</v>
      </c>
      <c r="S109" s="29">
        <f t="shared" si="36"/>
        <v>41</v>
      </c>
      <c r="T109" s="29">
        <f t="shared" si="37"/>
        <v>35</v>
      </c>
      <c r="U109" s="29">
        <f t="shared" si="38"/>
        <v>76</v>
      </c>
      <c r="V109" s="58">
        <v>34</v>
      </c>
      <c r="W109" s="58">
        <v>28</v>
      </c>
      <c r="X109" s="58">
        <v>62</v>
      </c>
      <c r="Y109" s="58">
        <v>7</v>
      </c>
      <c r="Z109" s="58">
        <v>7</v>
      </c>
      <c r="AA109" s="58">
        <v>14</v>
      </c>
      <c r="AB109" s="58">
        <v>3.84</v>
      </c>
      <c r="AC109" s="58">
        <v>2.84</v>
      </c>
      <c r="AD109" s="58">
        <v>6.68</v>
      </c>
      <c r="AE109" s="58">
        <f t="shared" si="46"/>
        <v>37.840000000000003</v>
      </c>
      <c r="AF109" s="58">
        <f t="shared" si="47"/>
        <v>30.84</v>
      </c>
      <c r="AG109" s="58">
        <f t="shared" si="39"/>
        <v>68.680000000000007</v>
      </c>
    </row>
    <row r="110" spans="1:33" ht="15" customHeight="1" x14ac:dyDescent="0.2">
      <c r="A110" s="59">
        <v>13.132899999999999</v>
      </c>
      <c r="B110" s="60" t="s">
        <v>120</v>
      </c>
      <c r="C110" s="61" t="s">
        <v>396</v>
      </c>
      <c r="D110" s="29">
        <f t="shared" si="40"/>
        <v>28</v>
      </c>
      <c r="E110" s="29">
        <f t="shared" si="41"/>
        <v>28</v>
      </c>
      <c r="F110" s="29">
        <f t="shared" si="42"/>
        <v>56</v>
      </c>
      <c r="G110" s="58">
        <v>24</v>
      </c>
      <c r="H110" s="58">
        <v>24</v>
      </c>
      <c r="I110" s="58">
        <v>48</v>
      </c>
      <c r="J110" s="58">
        <v>4</v>
      </c>
      <c r="K110" s="58">
        <v>4</v>
      </c>
      <c r="L110" s="58">
        <v>8</v>
      </c>
      <c r="M110" s="58">
        <v>1.5899999999999999</v>
      </c>
      <c r="N110" s="58">
        <v>2.75</v>
      </c>
      <c r="O110" s="58">
        <v>4.34</v>
      </c>
      <c r="P110" s="58">
        <f t="shared" si="43"/>
        <v>25.59</v>
      </c>
      <c r="Q110" s="58">
        <f t="shared" si="44"/>
        <v>26.75</v>
      </c>
      <c r="R110" s="58">
        <f t="shared" si="45"/>
        <v>52.34</v>
      </c>
      <c r="S110" s="29">
        <f t="shared" si="36"/>
        <v>21</v>
      </c>
      <c r="T110" s="29">
        <f t="shared" si="37"/>
        <v>21</v>
      </c>
      <c r="U110" s="29">
        <f t="shared" si="38"/>
        <v>42</v>
      </c>
      <c r="V110" s="58">
        <v>17</v>
      </c>
      <c r="W110" s="58">
        <v>19</v>
      </c>
      <c r="X110" s="58">
        <v>36</v>
      </c>
      <c r="Y110" s="58">
        <v>4</v>
      </c>
      <c r="Z110" s="58">
        <v>2</v>
      </c>
      <c r="AA110" s="58">
        <v>6</v>
      </c>
      <c r="AB110" s="58">
        <v>3</v>
      </c>
      <c r="AC110" s="58">
        <v>0.91999999999999993</v>
      </c>
      <c r="AD110" s="58">
        <v>3.92</v>
      </c>
      <c r="AE110" s="58">
        <f t="shared" si="46"/>
        <v>20</v>
      </c>
      <c r="AF110" s="58">
        <f t="shared" si="47"/>
        <v>19.920000000000002</v>
      </c>
      <c r="AG110" s="58">
        <f t="shared" si="39"/>
        <v>39.92</v>
      </c>
    </row>
    <row r="111" spans="1:33" ht="15" customHeight="1" x14ac:dyDescent="0.2">
      <c r="A111" s="59">
        <v>13.132999999999999</v>
      </c>
      <c r="B111" s="60" t="s">
        <v>122</v>
      </c>
      <c r="C111" s="61" t="s">
        <v>397</v>
      </c>
      <c r="D111" s="29">
        <f t="shared" si="40"/>
        <v>47</v>
      </c>
      <c r="E111" s="29">
        <f t="shared" si="41"/>
        <v>23</v>
      </c>
      <c r="F111" s="29">
        <f t="shared" si="42"/>
        <v>70</v>
      </c>
      <c r="G111" s="58">
        <v>35</v>
      </c>
      <c r="H111" s="58">
        <v>21</v>
      </c>
      <c r="I111" s="58">
        <v>56</v>
      </c>
      <c r="J111" s="58">
        <v>12</v>
      </c>
      <c r="K111" s="58">
        <v>2</v>
      </c>
      <c r="L111" s="58">
        <v>14</v>
      </c>
      <c r="M111" s="58">
        <v>7.1099999999999994</v>
      </c>
      <c r="N111" s="58">
        <v>1.34</v>
      </c>
      <c r="O111" s="58">
        <v>8.4499999999999993</v>
      </c>
      <c r="P111" s="58">
        <f t="shared" si="43"/>
        <v>42.11</v>
      </c>
      <c r="Q111" s="58">
        <f t="shared" si="44"/>
        <v>22.34</v>
      </c>
      <c r="R111" s="58">
        <f t="shared" si="45"/>
        <v>64.45</v>
      </c>
      <c r="S111" s="29">
        <f t="shared" si="36"/>
        <v>40</v>
      </c>
      <c r="T111" s="29">
        <f t="shared" si="37"/>
        <v>20</v>
      </c>
      <c r="U111" s="29">
        <f t="shared" si="38"/>
        <v>60</v>
      </c>
      <c r="V111" s="58">
        <v>28</v>
      </c>
      <c r="W111" s="58">
        <v>17</v>
      </c>
      <c r="X111" s="58">
        <v>45</v>
      </c>
      <c r="Y111" s="58">
        <v>12</v>
      </c>
      <c r="Z111" s="58">
        <v>3</v>
      </c>
      <c r="AA111" s="58">
        <v>15</v>
      </c>
      <c r="AB111" s="58">
        <v>6.52</v>
      </c>
      <c r="AC111" s="58">
        <v>1.1599999999999999</v>
      </c>
      <c r="AD111" s="58">
        <v>7.68</v>
      </c>
      <c r="AE111" s="58">
        <f t="shared" si="46"/>
        <v>34.519999999999996</v>
      </c>
      <c r="AF111" s="58">
        <f t="shared" si="47"/>
        <v>18.16</v>
      </c>
      <c r="AG111" s="58">
        <f t="shared" si="39"/>
        <v>52.679999999999993</v>
      </c>
    </row>
    <row r="112" spans="1:33" ht="15" customHeight="1" x14ac:dyDescent="0.2">
      <c r="A112" s="48" t="s">
        <v>340</v>
      </c>
      <c r="B112" s="49"/>
      <c r="C112" s="50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ht="15" customHeight="1" x14ac:dyDescent="0.2">
      <c r="A113" s="51" t="s">
        <v>290</v>
      </c>
      <c r="B113" s="52"/>
      <c r="C113" s="53"/>
      <c r="D113" s="54">
        <f t="shared" si="40"/>
        <v>18</v>
      </c>
      <c r="E113" s="54">
        <f t="shared" si="41"/>
        <v>34</v>
      </c>
      <c r="F113" s="54">
        <f t="shared" si="42"/>
        <v>52</v>
      </c>
      <c r="G113" s="54">
        <v>11</v>
      </c>
      <c r="H113" s="54">
        <v>15</v>
      </c>
      <c r="I113" s="54">
        <v>26</v>
      </c>
      <c r="J113" s="54">
        <v>7</v>
      </c>
      <c r="K113" s="54">
        <v>19</v>
      </c>
      <c r="L113" s="54">
        <v>26</v>
      </c>
      <c r="M113" s="54">
        <v>3.58</v>
      </c>
      <c r="N113" s="54">
        <v>11</v>
      </c>
      <c r="O113" s="54">
        <v>14.58</v>
      </c>
      <c r="P113" s="54">
        <f t="shared" si="43"/>
        <v>14.58</v>
      </c>
      <c r="Q113" s="54">
        <f t="shared" si="44"/>
        <v>26</v>
      </c>
      <c r="R113" s="54">
        <f t="shared" si="45"/>
        <v>40.58</v>
      </c>
      <c r="S113" s="54">
        <f t="shared" si="36"/>
        <v>18</v>
      </c>
      <c r="T113" s="54">
        <f t="shared" si="37"/>
        <v>28</v>
      </c>
      <c r="U113" s="54">
        <f t="shared" si="38"/>
        <v>46</v>
      </c>
      <c r="V113" s="54">
        <v>6</v>
      </c>
      <c r="W113" s="54">
        <v>8</v>
      </c>
      <c r="X113" s="54">
        <v>14</v>
      </c>
      <c r="Y113" s="54">
        <v>12</v>
      </c>
      <c r="Z113" s="54">
        <v>20</v>
      </c>
      <c r="AA113" s="54">
        <v>32</v>
      </c>
      <c r="AB113" s="54">
        <v>6</v>
      </c>
      <c r="AC113" s="54">
        <v>10.25</v>
      </c>
      <c r="AD113" s="54">
        <v>16.25</v>
      </c>
      <c r="AE113" s="54">
        <f t="shared" si="46"/>
        <v>12</v>
      </c>
      <c r="AF113" s="54">
        <f t="shared" si="47"/>
        <v>18.25</v>
      </c>
      <c r="AG113" s="54">
        <f t="shared" si="39"/>
        <v>30.25</v>
      </c>
    </row>
    <row r="114" spans="1:33" ht="15" customHeight="1" x14ac:dyDescent="0.2">
      <c r="A114" s="55" t="s">
        <v>310</v>
      </c>
      <c r="B114" s="56"/>
      <c r="C114" s="57"/>
      <c r="D114" s="58">
        <f t="shared" si="40"/>
        <v>16</v>
      </c>
      <c r="E114" s="58">
        <f t="shared" si="41"/>
        <v>31</v>
      </c>
      <c r="F114" s="58">
        <f t="shared" si="42"/>
        <v>47</v>
      </c>
      <c r="G114" s="58">
        <v>11</v>
      </c>
      <c r="H114" s="58">
        <v>15</v>
      </c>
      <c r="I114" s="58">
        <v>26</v>
      </c>
      <c r="J114" s="58">
        <v>5</v>
      </c>
      <c r="K114" s="58">
        <v>16</v>
      </c>
      <c r="L114" s="58">
        <v>21</v>
      </c>
      <c r="M114" s="58">
        <v>3</v>
      </c>
      <c r="N114" s="58">
        <v>11</v>
      </c>
      <c r="O114" s="58">
        <v>14</v>
      </c>
      <c r="P114" s="58">
        <f t="shared" si="43"/>
        <v>14</v>
      </c>
      <c r="Q114" s="58">
        <f t="shared" si="44"/>
        <v>26</v>
      </c>
      <c r="R114" s="58">
        <f t="shared" si="45"/>
        <v>40</v>
      </c>
      <c r="S114" s="58">
        <f t="shared" si="36"/>
        <v>13</v>
      </c>
      <c r="T114" s="58">
        <f t="shared" si="37"/>
        <v>23</v>
      </c>
      <c r="U114" s="58">
        <f t="shared" si="38"/>
        <v>36</v>
      </c>
      <c r="V114" s="58">
        <v>5</v>
      </c>
      <c r="W114" s="58">
        <v>8</v>
      </c>
      <c r="X114" s="58">
        <v>13</v>
      </c>
      <c r="Y114" s="58">
        <v>8</v>
      </c>
      <c r="Z114" s="58">
        <v>15</v>
      </c>
      <c r="AA114" s="58">
        <v>23</v>
      </c>
      <c r="AB114" s="58">
        <v>6</v>
      </c>
      <c r="AC114" s="58">
        <v>10.25</v>
      </c>
      <c r="AD114" s="58">
        <v>16.25</v>
      </c>
      <c r="AE114" s="58">
        <f t="shared" si="46"/>
        <v>11</v>
      </c>
      <c r="AF114" s="58">
        <f t="shared" si="47"/>
        <v>18.25</v>
      </c>
      <c r="AG114" s="58">
        <f t="shared" si="39"/>
        <v>29.25</v>
      </c>
    </row>
    <row r="115" spans="1:33" ht="15" customHeight="1" x14ac:dyDescent="0.2">
      <c r="A115" s="59" t="s">
        <v>263</v>
      </c>
      <c r="B115" s="60" t="s">
        <v>264</v>
      </c>
      <c r="C115" s="61" t="s">
        <v>398</v>
      </c>
      <c r="D115" s="29">
        <f t="shared" si="40"/>
        <v>1</v>
      </c>
      <c r="E115" s="29">
        <f t="shared" si="41"/>
        <v>4</v>
      </c>
      <c r="F115" s="29">
        <f t="shared" si="42"/>
        <v>5</v>
      </c>
      <c r="G115" s="58"/>
      <c r="H115" s="58"/>
      <c r="I115" s="58"/>
      <c r="J115" s="58">
        <v>1</v>
      </c>
      <c r="K115" s="58">
        <v>4</v>
      </c>
      <c r="L115" s="58">
        <v>5</v>
      </c>
      <c r="M115" s="58">
        <v>0.75</v>
      </c>
      <c r="N115" s="58">
        <v>3</v>
      </c>
      <c r="O115" s="58">
        <v>3.75</v>
      </c>
      <c r="P115" s="58">
        <f t="shared" si="43"/>
        <v>0.75</v>
      </c>
      <c r="Q115" s="58">
        <f t="shared" si="44"/>
        <v>3</v>
      </c>
      <c r="R115" s="58">
        <f t="shared" si="45"/>
        <v>3.75</v>
      </c>
      <c r="S115" s="29">
        <f t="shared" si="36"/>
        <v>5</v>
      </c>
      <c r="T115" s="29">
        <f t="shared" si="37"/>
        <v>5</v>
      </c>
      <c r="U115" s="29">
        <f t="shared" si="38"/>
        <v>10</v>
      </c>
      <c r="V115" s="58">
        <v>1</v>
      </c>
      <c r="W115" s="58"/>
      <c r="X115" s="58">
        <v>1</v>
      </c>
      <c r="Y115" s="58">
        <v>4</v>
      </c>
      <c r="Z115" s="58">
        <v>5</v>
      </c>
      <c r="AA115" s="58">
        <v>9</v>
      </c>
      <c r="AB115" s="58">
        <v>3</v>
      </c>
      <c r="AC115" s="58">
        <v>3.75</v>
      </c>
      <c r="AD115" s="58">
        <v>6.75</v>
      </c>
      <c r="AE115" s="58">
        <f t="shared" si="46"/>
        <v>4</v>
      </c>
      <c r="AF115" s="58">
        <f t="shared" si="47"/>
        <v>3.75</v>
      </c>
      <c r="AG115" s="58">
        <f t="shared" si="39"/>
        <v>7.75</v>
      </c>
    </row>
    <row r="116" spans="1:33" ht="15" customHeight="1" x14ac:dyDescent="0.2">
      <c r="A116" s="59" t="s">
        <v>138</v>
      </c>
      <c r="B116" s="60" t="s">
        <v>139</v>
      </c>
      <c r="C116" s="61" t="s">
        <v>399</v>
      </c>
      <c r="D116" s="29">
        <f t="shared" si="40"/>
        <v>1</v>
      </c>
      <c r="E116" s="29">
        <f t="shared" si="41"/>
        <v>2</v>
      </c>
      <c r="F116" s="29">
        <f t="shared" si="42"/>
        <v>3</v>
      </c>
      <c r="G116" s="58"/>
      <c r="H116" s="58"/>
      <c r="I116" s="58"/>
      <c r="J116" s="58">
        <v>1</v>
      </c>
      <c r="K116" s="58">
        <v>2</v>
      </c>
      <c r="L116" s="58">
        <v>3</v>
      </c>
      <c r="M116" s="58">
        <v>0.25</v>
      </c>
      <c r="N116" s="58">
        <v>1.25</v>
      </c>
      <c r="O116" s="58">
        <v>1.5</v>
      </c>
      <c r="P116" s="58">
        <f t="shared" si="43"/>
        <v>0.25</v>
      </c>
      <c r="Q116" s="58">
        <f t="shared" si="44"/>
        <v>1.25</v>
      </c>
      <c r="R116" s="58">
        <f t="shared" si="45"/>
        <v>1.5</v>
      </c>
      <c r="S116" s="29">
        <f t="shared" si="36"/>
        <v>0</v>
      </c>
      <c r="T116" s="29">
        <f t="shared" si="37"/>
        <v>0</v>
      </c>
      <c r="U116" s="29">
        <f t="shared" si="38"/>
        <v>0</v>
      </c>
      <c r="V116" s="58"/>
      <c r="W116" s="58"/>
      <c r="X116" s="58"/>
      <c r="Y116" s="58"/>
      <c r="Z116" s="58"/>
      <c r="AA116" s="58"/>
      <c r="AB116" s="58"/>
      <c r="AC116" s="58"/>
      <c r="AD116" s="58"/>
      <c r="AE116" s="58">
        <f t="shared" si="46"/>
        <v>0</v>
      </c>
      <c r="AF116" s="58">
        <f t="shared" si="47"/>
        <v>0</v>
      </c>
      <c r="AG116" s="58">
        <f t="shared" si="39"/>
        <v>0</v>
      </c>
    </row>
    <row r="117" spans="1:33" ht="15" customHeight="1" x14ac:dyDescent="0.2">
      <c r="A117" s="59" t="s">
        <v>141</v>
      </c>
      <c r="B117" s="60" t="s">
        <v>142</v>
      </c>
      <c r="C117" s="61" t="s">
        <v>400</v>
      </c>
      <c r="D117" s="29">
        <f t="shared" si="40"/>
        <v>2</v>
      </c>
      <c r="E117" s="29">
        <f t="shared" si="41"/>
        <v>3</v>
      </c>
      <c r="F117" s="29">
        <f t="shared" si="42"/>
        <v>5</v>
      </c>
      <c r="G117" s="58"/>
      <c r="H117" s="58"/>
      <c r="I117" s="58"/>
      <c r="J117" s="58">
        <v>2</v>
      </c>
      <c r="K117" s="58">
        <v>3</v>
      </c>
      <c r="L117" s="58">
        <v>5</v>
      </c>
      <c r="M117" s="58">
        <v>1.25</v>
      </c>
      <c r="N117" s="58">
        <v>1.75</v>
      </c>
      <c r="O117" s="58">
        <v>3</v>
      </c>
      <c r="P117" s="58">
        <f t="shared" si="43"/>
        <v>1.25</v>
      </c>
      <c r="Q117" s="58">
        <f t="shared" si="44"/>
        <v>1.75</v>
      </c>
      <c r="R117" s="58">
        <f t="shared" si="45"/>
        <v>3</v>
      </c>
      <c r="S117" s="29">
        <f t="shared" si="36"/>
        <v>1</v>
      </c>
      <c r="T117" s="29">
        <f t="shared" si="37"/>
        <v>4</v>
      </c>
      <c r="U117" s="29">
        <f t="shared" si="38"/>
        <v>5</v>
      </c>
      <c r="V117" s="58"/>
      <c r="W117" s="58"/>
      <c r="X117" s="58"/>
      <c r="Y117" s="58">
        <v>1</v>
      </c>
      <c r="Z117" s="58">
        <v>4</v>
      </c>
      <c r="AA117" s="58">
        <v>5</v>
      </c>
      <c r="AB117" s="58">
        <v>0.75</v>
      </c>
      <c r="AC117" s="58">
        <v>3</v>
      </c>
      <c r="AD117" s="58">
        <v>3.75</v>
      </c>
      <c r="AE117" s="58">
        <f t="shared" si="46"/>
        <v>0.75</v>
      </c>
      <c r="AF117" s="58">
        <f t="shared" si="47"/>
        <v>3</v>
      </c>
      <c r="AG117" s="58">
        <f t="shared" si="39"/>
        <v>3.75</v>
      </c>
    </row>
    <row r="118" spans="1:33" ht="15" customHeight="1" x14ac:dyDescent="0.2">
      <c r="A118" s="59" t="s">
        <v>144</v>
      </c>
      <c r="B118" s="60" t="s">
        <v>145</v>
      </c>
      <c r="C118" s="61" t="s">
        <v>401</v>
      </c>
      <c r="D118" s="29">
        <f t="shared" si="40"/>
        <v>1</v>
      </c>
      <c r="E118" s="29">
        <f t="shared" si="41"/>
        <v>2</v>
      </c>
      <c r="F118" s="29">
        <f t="shared" si="42"/>
        <v>3</v>
      </c>
      <c r="G118" s="58"/>
      <c r="H118" s="58"/>
      <c r="I118" s="58"/>
      <c r="J118" s="58">
        <v>1</v>
      </c>
      <c r="K118" s="58">
        <v>2</v>
      </c>
      <c r="L118" s="58">
        <v>3</v>
      </c>
      <c r="M118" s="58">
        <v>0.75</v>
      </c>
      <c r="N118" s="58">
        <v>1.5</v>
      </c>
      <c r="O118" s="58">
        <v>2.25</v>
      </c>
      <c r="P118" s="58">
        <f t="shared" si="43"/>
        <v>0.75</v>
      </c>
      <c r="Q118" s="58">
        <f t="shared" si="44"/>
        <v>1.5</v>
      </c>
      <c r="R118" s="58">
        <f t="shared" si="45"/>
        <v>2.25</v>
      </c>
      <c r="S118" s="29">
        <f t="shared" si="36"/>
        <v>2</v>
      </c>
      <c r="T118" s="29">
        <f t="shared" si="37"/>
        <v>2</v>
      </c>
      <c r="U118" s="29">
        <f t="shared" si="38"/>
        <v>4</v>
      </c>
      <c r="V118" s="58"/>
      <c r="W118" s="58"/>
      <c r="X118" s="58"/>
      <c r="Y118" s="58">
        <v>2</v>
      </c>
      <c r="Z118" s="58">
        <v>2</v>
      </c>
      <c r="AA118" s="58">
        <v>4</v>
      </c>
      <c r="AB118" s="58">
        <v>1.5</v>
      </c>
      <c r="AC118" s="58">
        <v>1</v>
      </c>
      <c r="AD118" s="58">
        <v>2.5</v>
      </c>
      <c r="AE118" s="58">
        <f t="shared" si="46"/>
        <v>1.5</v>
      </c>
      <c r="AF118" s="58">
        <f t="shared" si="47"/>
        <v>1</v>
      </c>
      <c r="AG118" s="58">
        <f t="shared" si="39"/>
        <v>2.5</v>
      </c>
    </row>
    <row r="119" spans="1:33" ht="15" customHeight="1" x14ac:dyDescent="0.2">
      <c r="A119" s="59" t="s">
        <v>147</v>
      </c>
      <c r="B119" s="60" t="s">
        <v>148</v>
      </c>
      <c r="C119" s="61" t="s">
        <v>402</v>
      </c>
      <c r="D119" s="29">
        <f t="shared" si="40"/>
        <v>0</v>
      </c>
      <c r="E119" s="29">
        <f t="shared" si="41"/>
        <v>1</v>
      </c>
      <c r="F119" s="29">
        <f t="shared" si="42"/>
        <v>1</v>
      </c>
      <c r="G119" s="58"/>
      <c r="H119" s="58"/>
      <c r="I119" s="58"/>
      <c r="J119" s="58"/>
      <c r="K119" s="58">
        <v>1</v>
      </c>
      <c r="L119" s="58">
        <v>1</v>
      </c>
      <c r="M119" s="58"/>
      <c r="N119" s="58">
        <v>0.75</v>
      </c>
      <c r="O119" s="58">
        <v>0.75</v>
      </c>
      <c r="P119" s="58">
        <f t="shared" si="43"/>
        <v>0</v>
      </c>
      <c r="Q119" s="58">
        <f t="shared" si="44"/>
        <v>0.75</v>
      </c>
      <c r="R119" s="58">
        <f t="shared" si="45"/>
        <v>0.75</v>
      </c>
      <c r="S119" s="29">
        <f t="shared" si="36"/>
        <v>1</v>
      </c>
      <c r="T119" s="29">
        <f t="shared" si="37"/>
        <v>3</v>
      </c>
      <c r="U119" s="29">
        <f t="shared" si="38"/>
        <v>4</v>
      </c>
      <c r="V119" s="58"/>
      <c r="W119" s="58"/>
      <c r="X119" s="58"/>
      <c r="Y119" s="58">
        <v>1</v>
      </c>
      <c r="Z119" s="58">
        <v>3</v>
      </c>
      <c r="AA119" s="58">
        <v>4</v>
      </c>
      <c r="AB119" s="58">
        <v>0.75</v>
      </c>
      <c r="AC119" s="58">
        <v>2</v>
      </c>
      <c r="AD119" s="58">
        <v>2.75</v>
      </c>
      <c r="AE119" s="58">
        <f t="shared" si="46"/>
        <v>0.75</v>
      </c>
      <c r="AF119" s="58">
        <f t="shared" si="47"/>
        <v>2</v>
      </c>
      <c r="AG119" s="58">
        <f t="shared" si="39"/>
        <v>2.75</v>
      </c>
    </row>
    <row r="120" spans="1:33" ht="15" customHeight="1" x14ac:dyDescent="0.2">
      <c r="A120" s="59" t="s">
        <v>150</v>
      </c>
      <c r="B120" s="60" t="s">
        <v>151</v>
      </c>
      <c r="C120" s="61" t="s">
        <v>403</v>
      </c>
      <c r="D120" s="29">
        <f t="shared" si="40"/>
        <v>11</v>
      </c>
      <c r="E120" s="29">
        <f t="shared" si="41"/>
        <v>19</v>
      </c>
      <c r="F120" s="29">
        <f t="shared" si="42"/>
        <v>30</v>
      </c>
      <c r="G120" s="58">
        <v>11</v>
      </c>
      <c r="H120" s="58">
        <v>15</v>
      </c>
      <c r="I120" s="58">
        <v>26</v>
      </c>
      <c r="J120" s="58"/>
      <c r="K120" s="58">
        <v>4</v>
      </c>
      <c r="L120" s="58">
        <v>4</v>
      </c>
      <c r="M120" s="58"/>
      <c r="N120" s="58">
        <v>2.75</v>
      </c>
      <c r="O120" s="58">
        <v>2.75</v>
      </c>
      <c r="P120" s="58">
        <f t="shared" si="43"/>
        <v>11</v>
      </c>
      <c r="Q120" s="58">
        <f t="shared" si="44"/>
        <v>17.75</v>
      </c>
      <c r="R120" s="58">
        <f t="shared" si="45"/>
        <v>28.75</v>
      </c>
      <c r="S120" s="29">
        <f t="shared" si="36"/>
        <v>4</v>
      </c>
      <c r="T120" s="29">
        <f t="shared" si="37"/>
        <v>9</v>
      </c>
      <c r="U120" s="29">
        <f t="shared" si="38"/>
        <v>13</v>
      </c>
      <c r="V120" s="58">
        <v>4</v>
      </c>
      <c r="W120" s="58">
        <v>8</v>
      </c>
      <c r="X120" s="58">
        <v>12</v>
      </c>
      <c r="Y120" s="58"/>
      <c r="Z120" s="58">
        <v>1</v>
      </c>
      <c r="AA120" s="58">
        <v>1</v>
      </c>
      <c r="AB120" s="58"/>
      <c r="AC120" s="58">
        <v>0.5</v>
      </c>
      <c r="AD120" s="58">
        <v>0.5</v>
      </c>
      <c r="AE120" s="58">
        <f t="shared" si="46"/>
        <v>4</v>
      </c>
      <c r="AF120" s="58">
        <f t="shared" si="47"/>
        <v>8.5</v>
      </c>
      <c r="AG120" s="58">
        <f t="shared" si="39"/>
        <v>12.5</v>
      </c>
    </row>
    <row r="121" spans="1:33" ht="15" customHeight="1" x14ac:dyDescent="0.2">
      <c r="A121" s="55" t="s">
        <v>298</v>
      </c>
      <c r="B121" s="56"/>
      <c r="C121" s="57"/>
      <c r="D121" s="58">
        <f t="shared" si="40"/>
        <v>2</v>
      </c>
      <c r="E121" s="58">
        <f t="shared" si="41"/>
        <v>3</v>
      </c>
      <c r="F121" s="58">
        <f t="shared" si="42"/>
        <v>5</v>
      </c>
      <c r="G121" s="58"/>
      <c r="H121" s="58"/>
      <c r="I121" s="58"/>
      <c r="J121" s="58">
        <v>2</v>
      </c>
      <c r="K121" s="58">
        <v>3</v>
      </c>
      <c r="L121" s="58">
        <v>5</v>
      </c>
      <c r="M121" s="58">
        <v>0.57999999999999996</v>
      </c>
      <c r="N121" s="58">
        <v>0</v>
      </c>
      <c r="O121" s="58">
        <v>0.57999999999999996</v>
      </c>
      <c r="P121" s="58">
        <f t="shared" si="43"/>
        <v>0.57999999999999996</v>
      </c>
      <c r="Q121" s="58">
        <f t="shared" si="44"/>
        <v>0</v>
      </c>
      <c r="R121" s="58">
        <f t="shared" si="45"/>
        <v>0.57999999999999996</v>
      </c>
      <c r="S121" s="58">
        <f t="shared" si="36"/>
        <v>5</v>
      </c>
      <c r="T121" s="58">
        <f t="shared" si="37"/>
        <v>5</v>
      </c>
      <c r="U121" s="58">
        <f t="shared" si="38"/>
        <v>10</v>
      </c>
      <c r="V121" s="58">
        <v>1</v>
      </c>
      <c r="W121" s="58"/>
      <c r="X121" s="58">
        <v>1</v>
      </c>
      <c r="Y121" s="58">
        <v>4</v>
      </c>
      <c r="Z121" s="58">
        <v>5</v>
      </c>
      <c r="AA121" s="58">
        <v>9</v>
      </c>
      <c r="AB121" s="58">
        <v>0</v>
      </c>
      <c r="AC121" s="58">
        <v>0</v>
      </c>
      <c r="AD121" s="58">
        <v>0</v>
      </c>
      <c r="AE121" s="58">
        <f t="shared" si="46"/>
        <v>1</v>
      </c>
      <c r="AF121" s="58">
        <f t="shared" si="47"/>
        <v>0</v>
      </c>
      <c r="AG121" s="58">
        <f t="shared" si="39"/>
        <v>1</v>
      </c>
    </row>
    <row r="122" spans="1:33" ht="15" customHeight="1" x14ac:dyDescent="0.2">
      <c r="A122" s="59" t="s">
        <v>135</v>
      </c>
      <c r="B122" s="60" t="s">
        <v>136</v>
      </c>
      <c r="C122" s="61" t="s">
        <v>137</v>
      </c>
      <c r="D122" s="29">
        <f t="shared" si="40"/>
        <v>1</v>
      </c>
      <c r="E122" s="29">
        <f t="shared" si="41"/>
        <v>0</v>
      </c>
      <c r="F122" s="29">
        <f t="shared" si="42"/>
        <v>1</v>
      </c>
      <c r="G122" s="58"/>
      <c r="H122" s="58"/>
      <c r="I122" s="58"/>
      <c r="J122" s="58">
        <v>1</v>
      </c>
      <c r="K122" s="58"/>
      <c r="L122" s="58">
        <v>1</v>
      </c>
      <c r="M122" s="58">
        <v>0.57999999999999996</v>
      </c>
      <c r="N122" s="58"/>
      <c r="O122" s="58">
        <v>0.57999999999999996</v>
      </c>
      <c r="P122" s="58">
        <f t="shared" si="43"/>
        <v>0.57999999999999996</v>
      </c>
      <c r="Q122" s="58">
        <f t="shared" si="44"/>
        <v>0</v>
      </c>
      <c r="R122" s="58">
        <f t="shared" si="45"/>
        <v>0.57999999999999996</v>
      </c>
      <c r="S122" s="29">
        <f t="shared" si="36"/>
        <v>1</v>
      </c>
      <c r="T122" s="29">
        <f t="shared" si="37"/>
        <v>0</v>
      </c>
      <c r="U122" s="29">
        <f t="shared" si="38"/>
        <v>1</v>
      </c>
      <c r="V122" s="58">
        <v>1</v>
      </c>
      <c r="W122" s="58"/>
      <c r="X122" s="58">
        <v>1</v>
      </c>
      <c r="Y122" s="58"/>
      <c r="Z122" s="58"/>
      <c r="AA122" s="58"/>
      <c r="AB122" s="58"/>
      <c r="AC122" s="58"/>
      <c r="AD122" s="58"/>
      <c r="AE122" s="58">
        <f t="shared" si="46"/>
        <v>1</v>
      </c>
      <c r="AF122" s="58">
        <f t="shared" si="47"/>
        <v>0</v>
      </c>
      <c r="AG122" s="58">
        <f t="shared" si="39"/>
        <v>1</v>
      </c>
    </row>
    <row r="123" spans="1:33" ht="15" customHeight="1" x14ac:dyDescent="0.2">
      <c r="A123" s="62" t="s">
        <v>153</v>
      </c>
      <c r="B123" s="60" t="s">
        <v>153</v>
      </c>
      <c r="C123" s="61" t="s">
        <v>154</v>
      </c>
      <c r="D123" s="29">
        <f t="shared" si="40"/>
        <v>1</v>
      </c>
      <c r="E123" s="29">
        <f t="shared" si="41"/>
        <v>3</v>
      </c>
      <c r="F123" s="29">
        <f t="shared" si="42"/>
        <v>4</v>
      </c>
      <c r="G123" s="58"/>
      <c r="H123" s="58"/>
      <c r="I123" s="58"/>
      <c r="J123" s="58">
        <v>1</v>
      </c>
      <c r="K123" s="58">
        <v>3</v>
      </c>
      <c r="L123" s="58">
        <v>4</v>
      </c>
      <c r="M123" s="58">
        <v>0</v>
      </c>
      <c r="N123" s="58">
        <v>0</v>
      </c>
      <c r="O123" s="58">
        <v>0</v>
      </c>
      <c r="P123" s="58">
        <f t="shared" si="43"/>
        <v>0</v>
      </c>
      <c r="Q123" s="58">
        <f t="shared" si="44"/>
        <v>0</v>
      </c>
      <c r="R123" s="58">
        <f t="shared" si="45"/>
        <v>0</v>
      </c>
      <c r="S123" s="29">
        <f t="shared" si="36"/>
        <v>4</v>
      </c>
      <c r="T123" s="29">
        <f t="shared" si="37"/>
        <v>5</v>
      </c>
      <c r="U123" s="29">
        <f t="shared" si="38"/>
        <v>9</v>
      </c>
      <c r="V123" s="58"/>
      <c r="W123" s="58"/>
      <c r="X123" s="58"/>
      <c r="Y123" s="58">
        <v>4</v>
      </c>
      <c r="Z123" s="58">
        <v>5</v>
      </c>
      <c r="AA123" s="58">
        <v>9</v>
      </c>
      <c r="AB123" s="58">
        <v>0</v>
      </c>
      <c r="AC123" s="58">
        <v>0</v>
      </c>
      <c r="AD123" s="58">
        <v>0</v>
      </c>
      <c r="AE123" s="58">
        <f t="shared" si="46"/>
        <v>0</v>
      </c>
      <c r="AF123" s="58">
        <f t="shared" si="47"/>
        <v>0</v>
      </c>
      <c r="AG123" s="58">
        <f t="shared" si="39"/>
        <v>0</v>
      </c>
    </row>
    <row r="124" spans="1:33" ht="15" customHeight="1" x14ac:dyDescent="0.2">
      <c r="A124" s="48" t="s">
        <v>341</v>
      </c>
      <c r="B124" s="49"/>
      <c r="C124" s="50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ht="15" customHeight="1" x14ac:dyDescent="0.2">
      <c r="A125" s="51" t="s">
        <v>290</v>
      </c>
      <c r="B125" s="52"/>
      <c r="C125" s="53"/>
      <c r="D125" s="54">
        <f t="shared" si="40"/>
        <v>139</v>
      </c>
      <c r="E125" s="54">
        <f t="shared" si="41"/>
        <v>176</v>
      </c>
      <c r="F125" s="54">
        <f t="shared" si="42"/>
        <v>315</v>
      </c>
      <c r="G125" s="54">
        <v>121</v>
      </c>
      <c r="H125" s="54">
        <v>148</v>
      </c>
      <c r="I125" s="54">
        <v>269</v>
      </c>
      <c r="J125" s="54">
        <v>18</v>
      </c>
      <c r="K125" s="54">
        <v>28</v>
      </c>
      <c r="L125" s="54">
        <v>46</v>
      </c>
      <c r="M125" s="54">
        <v>12.68</v>
      </c>
      <c r="N125" s="54">
        <v>19.350000000000005</v>
      </c>
      <c r="O125" s="54">
        <v>32.030000000000008</v>
      </c>
      <c r="P125" s="54">
        <f t="shared" si="43"/>
        <v>133.68</v>
      </c>
      <c r="Q125" s="54">
        <f t="shared" si="44"/>
        <v>167.35</v>
      </c>
      <c r="R125" s="54">
        <f t="shared" si="45"/>
        <v>301.02999999999997</v>
      </c>
      <c r="S125" s="54">
        <f t="shared" si="36"/>
        <v>136</v>
      </c>
      <c r="T125" s="54">
        <f t="shared" si="37"/>
        <v>140</v>
      </c>
      <c r="U125" s="54">
        <f t="shared" si="38"/>
        <v>276</v>
      </c>
      <c r="V125" s="54">
        <v>121</v>
      </c>
      <c r="W125" s="54">
        <v>118</v>
      </c>
      <c r="X125" s="54">
        <v>239</v>
      </c>
      <c r="Y125" s="54">
        <v>15</v>
      </c>
      <c r="Z125" s="54">
        <v>22</v>
      </c>
      <c r="AA125" s="54">
        <v>37</v>
      </c>
      <c r="AB125" s="54">
        <v>9.83</v>
      </c>
      <c r="AC125" s="54">
        <v>13.49</v>
      </c>
      <c r="AD125" s="54">
        <v>23.32</v>
      </c>
      <c r="AE125" s="54">
        <f t="shared" si="46"/>
        <v>130.83000000000001</v>
      </c>
      <c r="AF125" s="54">
        <f t="shared" si="47"/>
        <v>131.49</v>
      </c>
      <c r="AG125" s="54">
        <f t="shared" si="39"/>
        <v>262.32000000000005</v>
      </c>
    </row>
    <row r="126" spans="1:33" ht="15" customHeight="1" x14ac:dyDescent="0.2">
      <c r="A126" s="55" t="s">
        <v>3</v>
      </c>
      <c r="B126" s="56"/>
      <c r="C126" s="57"/>
      <c r="D126" s="58">
        <f t="shared" si="40"/>
        <v>116</v>
      </c>
      <c r="E126" s="58">
        <f t="shared" si="41"/>
        <v>99</v>
      </c>
      <c r="F126" s="58">
        <f t="shared" si="42"/>
        <v>215</v>
      </c>
      <c r="G126" s="58">
        <v>98</v>
      </c>
      <c r="H126" s="58">
        <v>76</v>
      </c>
      <c r="I126" s="58">
        <v>174</v>
      </c>
      <c r="J126" s="58">
        <v>18</v>
      </c>
      <c r="K126" s="58">
        <v>23</v>
      </c>
      <c r="L126" s="58">
        <v>41</v>
      </c>
      <c r="M126" s="58">
        <v>12.68</v>
      </c>
      <c r="N126" s="58">
        <v>15.34</v>
      </c>
      <c r="O126" s="58">
        <v>28.020000000000003</v>
      </c>
      <c r="P126" s="58">
        <f t="shared" si="43"/>
        <v>110.68</v>
      </c>
      <c r="Q126" s="58">
        <f t="shared" si="44"/>
        <v>91.34</v>
      </c>
      <c r="R126" s="58">
        <f t="shared" si="45"/>
        <v>202.02</v>
      </c>
      <c r="S126" s="58">
        <f t="shared" si="36"/>
        <v>117</v>
      </c>
      <c r="T126" s="58">
        <f t="shared" si="37"/>
        <v>82</v>
      </c>
      <c r="U126" s="58">
        <f t="shared" si="38"/>
        <v>199</v>
      </c>
      <c r="V126" s="58">
        <v>102</v>
      </c>
      <c r="W126" s="58">
        <v>65</v>
      </c>
      <c r="X126" s="58">
        <v>167</v>
      </c>
      <c r="Y126" s="58">
        <v>15</v>
      </c>
      <c r="Z126" s="58">
        <v>17</v>
      </c>
      <c r="AA126" s="58">
        <v>32</v>
      </c>
      <c r="AB126" s="58">
        <v>9.83</v>
      </c>
      <c r="AC126" s="58">
        <v>10.33</v>
      </c>
      <c r="AD126" s="58">
        <v>20.16</v>
      </c>
      <c r="AE126" s="58">
        <f t="shared" si="46"/>
        <v>111.83</v>
      </c>
      <c r="AF126" s="58">
        <f t="shared" si="47"/>
        <v>75.33</v>
      </c>
      <c r="AG126" s="58">
        <f t="shared" si="39"/>
        <v>187.16</v>
      </c>
    </row>
    <row r="127" spans="1:33" ht="15" customHeight="1" x14ac:dyDescent="0.2">
      <c r="A127" s="59">
        <v>24.010200000000001</v>
      </c>
      <c r="B127" s="60" t="s">
        <v>163</v>
      </c>
      <c r="C127" s="61" t="s">
        <v>404</v>
      </c>
      <c r="D127" s="29">
        <f t="shared" si="40"/>
        <v>116</v>
      </c>
      <c r="E127" s="29">
        <f t="shared" si="41"/>
        <v>99</v>
      </c>
      <c r="F127" s="29">
        <f t="shared" si="42"/>
        <v>215</v>
      </c>
      <c r="G127" s="58">
        <v>98</v>
      </c>
      <c r="H127" s="58">
        <v>76</v>
      </c>
      <c r="I127" s="58">
        <v>174</v>
      </c>
      <c r="J127" s="58">
        <v>18</v>
      </c>
      <c r="K127" s="58">
        <v>23</v>
      </c>
      <c r="L127" s="58">
        <v>41</v>
      </c>
      <c r="M127" s="58">
        <v>12.68</v>
      </c>
      <c r="N127" s="58">
        <v>15.34</v>
      </c>
      <c r="O127" s="58">
        <v>28.020000000000003</v>
      </c>
      <c r="P127" s="58">
        <f t="shared" si="43"/>
        <v>110.68</v>
      </c>
      <c r="Q127" s="58">
        <f t="shared" si="44"/>
        <v>91.34</v>
      </c>
      <c r="R127" s="58">
        <f t="shared" si="45"/>
        <v>202.02</v>
      </c>
      <c r="S127" s="29">
        <f t="shared" si="36"/>
        <v>117</v>
      </c>
      <c r="T127" s="29">
        <f t="shared" si="37"/>
        <v>82</v>
      </c>
      <c r="U127" s="29">
        <f t="shared" si="38"/>
        <v>199</v>
      </c>
      <c r="V127" s="58">
        <v>102</v>
      </c>
      <c r="W127" s="58">
        <v>65</v>
      </c>
      <c r="X127" s="58">
        <v>167</v>
      </c>
      <c r="Y127" s="58">
        <v>15</v>
      </c>
      <c r="Z127" s="58">
        <v>17</v>
      </c>
      <c r="AA127" s="58">
        <v>32</v>
      </c>
      <c r="AB127" s="58">
        <v>9.83</v>
      </c>
      <c r="AC127" s="58">
        <v>10.33</v>
      </c>
      <c r="AD127" s="58">
        <v>20.16</v>
      </c>
      <c r="AE127" s="58">
        <f t="shared" si="46"/>
        <v>111.83</v>
      </c>
      <c r="AF127" s="58">
        <f t="shared" si="47"/>
        <v>75.33</v>
      </c>
      <c r="AG127" s="58">
        <f t="shared" si="39"/>
        <v>187.16</v>
      </c>
    </row>
    <row r="128" spans="1:33" ht="15" customHeight="1" x14ac:dyDescent="0.2">
      <c r="A128" s="55" t="s">
        <v>302</v>
      </c>
      <c r="B128" s="56"/>
      <c r="C128" s="57"/>
      <c r="D128" s="58">
        <f t="shared" si="40"/>
        <v>18</v>
      </c>
      <c r="E128" s="58">
        <f t="shared" si="41"/>
        <v>24</v>
      </c>
      <c r="F128" s="58">
        <f t="shared" si="42"/>
        <v>42</v>
      </c>
      <c r="G128" s="58">
        <v>18</v>
      </c>
      <c r="H128" s="58">
        <v>23</v>
      </c>
      <c r="I128" s="58">
        <v>41</v>
      </c>
      <c r="J128" s="58"/>
      <c r="K128" s="58">
        <v>1</v>
      </c>
      <c r="L128" s="58">
        <v>1</v>
      </c>
      <c r="M128" s="58"/>
      <c r="N128" s="58">
        <v>0.75</v>
      </c>
      <c r="O128" s="58">
        <v>0.75</v>
      </c>
      <c r="P128" s="58">
        <f t="shared" si="43"/>
        <v>18</v>
      </c>
      <c r="Q128" s="58">
        <f t="shared" si="44"/>
        <v>23.75</v>
      </c>
      <c r="R128" s="58">
        <f t="shared" si="45"/>
        <v>41.75</v>
      </c>
      <c r="S128" s="58">
        <f t="shared" si="36"/>
        <v>12</v>
      </c>
      <c r="T128" s="58">
        <f t="shared" si="37"/>
        <v>15</v>
      </c>
      <c r="U128" s="58">
        <f t="shared" si="38"/>
        <v>27</v>
      </c>
      <c r="V128" s="58">
        <v>12</v>
      </c>
      <c r="W128" s="58">
        <v>14</v>
      </c>
      <c r="X128" s="58">
        <v>26</v>
      </c>
      <c r="Y128" s="58"/>
      <c r="Z128" s="58">
        <v>1</v>
      </c>
      <c r="AA128" s="58">
        <v>1</v>
      </c>
      <c r="AB128" s="58"/>
      <c r="AC128" s="58">
        <v>0.5</v>
      </c>
      <c r="AD128" s="58">
        <v>0.5</v>
      </c>
      <c r="AE128" s="58">
        <f t="shared" si="46"/>
        <v>12</v>
      </c>
      <c r="AF128" s="58">
        <f t="shared" si="47"/>
        <v>14.5</v>
      </c>
      <c r="AG128" s="58">
        <f t="shared" si="39"/>
        <v>26.5</v>
      </c>
    </row>
    <row r="129" spans="1:33" ht="15" customHeight="1" x14ac:dyDescent="0.2">
      <c r="A129" s="59">
        <v>13</v>
      </c>
      <c r="B129" s="60" t="s">
        <v>159</v>
      </c>
      <c r="C129" s="61" t="s">
        <v>405</v>
      </c>
      <c r="D129" s="29">
        <f t="shared" si="40"/>
        <v>5</v>
      </c>
      <c r="E129" s="29">
        <f t="shared" si="41"/>
        <v>9</v>
      </c>
      <c r="F129" s="29">
        <f t="shared" si="42"/>
        <v>14</v>
      </c>
      <c r="G129" s="58">
        <v>5</v>
      </c>
      <c r="H129" s="58">
        <v>8</v>
      </c>
      <c r="I129" s="58">
        <v>13</v>
      </c>
      <c r="J129" s="58"/>
      <c r="K129" s="58">
        <v>1</v>
      </c>
      <c r="L129" s="58">
        <v>1</v>
      </c>
      <c r="M129" s="58"/>
      <c r="N129" s="58">
        <v>0.75</v>
      </c>
      <c r="O129" s="58">
        <v>0.75</v>
      </c>
      <c r="P129" s="58">
        <f t="shared" si="43"/>
        <v>5</v>
      </c>
      <c r="Q129" s="58">
        <f t="shared" si="44"/>
        <v>8.75</v>
      </c>
      <c r="R129" s="58">
        <f t="shared" si="45"/>
        <v>13.75</v>
      </c>
      <c r="S129" s="29">
        <f t="shared" si="36"/>
        <v>4</v>
      </c>
      <c r="T129" s="29">
        <f t="shared" si="37"/>
        <v>7</v>
      </c>
      <c r="U129" s="29">
        <f t="shared" si="38"/>
        <v>11</v>
      </c>
      <c r="V129" s="58">
        <v>4</v>
      </c>
      <c r="W129" s="58">
        <v>6</v>
      </c>
      <c r="X129" s="58">
        <v>10</v>
      </c>
      <c r="Y129" s="58"/>
      <c r="Z129" s="58">
        <v>1</v>
      </c>
      <c r="AA129" s="58">
        <v>1</v>
      </c>
      <c r="AB129" s="58"/>
      <c r="AC129" s="58">
        <v>0.5</v>
      </c>
      <c r="AD129" s="58">
        <v>0.5</v>
      </c>
      <c r="AE129" s="58">
        <f t="shared" si="46"/>
        <v>4</v>
      </c>
      <c r="AF129" s="58">
        <f t="shared" si="47"/>
        <v>6.5</v>
      </c>
      <c r="AG129" s="58">
        <f t="shared" si="39"/>
        <v>10.5</v>
      </c>
    </row>
    <row r="130" spans="1:33" ht="15" customHeight="1" x14ac:dyDescent="0.2">
      <c r="A130" s="59">
        <v>16</v>
      </c>
      <c r="B130" s="60" t="s">
        <v>161</v>
      </c>
      <c r="C130" s="61" t="s">
        <v>406</v>
      </c>
      <c r="D130" s="29">
        <f t="shared" si="40"/>
        <v>13</v>
      </c>
      <c r="E130" s="29">
        <f t="shared" si="41"/>
        <v>9</v>
      </c>
      <c r="F130" s="29">
        <f t="shared" si="42"/>
        <v>22</v>
      </c>
      <c r="G130" s="58">
        <v>13</v>
      </c>
      <c r="H130" s="58">
        <v>9</v>
      </c>
      <c r="I130" s="58">
        <v>22</v>
      </c>
      <c r="J130" s="58"/>
      <c r="K130" s="58"/>
      <c r="L130" s="58"/>
      <c r="M130" s="58"/>
      <c r="N130" s="58"/>
      <c r="O130" s="58"/>
      <c r="P130" s="58">
        <f t="shared" si="43"/>
        <v>13</v>
      </c>
      <c r="Q130" s="58">
        <f t="shared" si="44"/>
        <v>9</v>
      </c>
      <c r="R130" s="58">
        <f t="shared" si="45"/>
        <v>22</v>
      </c>
      <c r="S130" s="29">
        <f t="shared" si="36"/>
        <v>7</v>
      </c>
      <c r="T130" s="29">
        <f t="shared" si="37"/>
        <v>4</v>
      </c>
      <c r="U130" s="29">
        <f t="shared" si="38"/>
        <v>11</v>
      </c>
      <c r="V130" s="58">
        <v>7</v>
      </c>
      <c r="W130" s="58">
        <v>4</v>
      </c>
      <c r="X130" s="58">
        <v>11</v>
      </c>
      <c r="Y130" s="58"/>
      <c r="Z130" s="58"/>
      <c r="AA130" s="58"/>
      <c r="AB130" s="58"/>
      <c r="AC130" s="58"/>
      <c r="AD130" s="58"/>
      <c r="AE130" s="58">
        <f t="shared" si="46"/>
        <v>7</v>
      </c>
      <c r="AF130" s="58">
        <f t="shared" si="47"/>
        <v>4</v>
      </c>
      <c r="AG130" s="58">
        <f t="shared" si="39"/>
        <v>11</v>
      </c>
    </row>
    <row r="131" spans="1:33" ht="15" customHeight="1" x14ac:dyDescent="0.2">
      <c r="A131" s="59">
        <v>24</v>
      </c>
      <c r="B131" s="60" t="s">
        <v>256</v>
      </c>
      <c r="C131" s="61" t="s">
        <v>407</v>
      </c>
      <c r="D131" s="29">
        <f t="shared" si="40"/>
        <v>0</v>
      </c>
      <c r="E131" s="29">
        <f t="shared" si="41"/>
        <v>2</v>
      </c>
      <c r="F131" s="29">
        <f t="shared" si="42"/>
        <v>2</v>
      </c>
      <c r="G131" s="58"/>
      <c r="H131" s="58">
        <v>2</v>
      </c>
      <c r="I131" s="58">
        <v>2</v>
      </c>
      <c r="J131" s="58"/>
      <c r="K131" s="58"/>
      <c r="L131" s="58"/>
      <c r="M131" s="58"/>
      <c r="N131" s="58"/>
      <c r="O131" s="58"/>
      <c r="P131" s="58">
        <f t="shared" si="43"/>
        <v>0</v>
      </c>
      <c r="Q131" s="58">
        <f t="shared" si="44"/>
        <v>2</v>
      </c>
      <c r="R131" s="58">
        <f t="shared" si="45"/>
        <v>2</v>
      </c>
      <c r="S131" s="29">
        <f t="shared" si="36"/>
        <v>0</v>
      </c>
      <c r="T131" s="29">
        <f t="shared" si="37"/>
        <v>1</v>
      </c>
      <c r="U131" s="29">
        <f t="shared" si="38"/>
        <v>1</v>
      </c>
      <c r="V131" s="58"/>
      <c r="W131" s="58">
        <v>1</v>
      </c>
      <c r="X131" s="58">
        <v>1</v>
      </c>
      <c r="Y131" s="58"/>
      <c r="Z131" s="58"/>
      <c r="AA131" s="58"/>
      <c r="AB131" s="58"/>
      <c r="AC131" s="58"/>
      <c r="AD131" s="58"/>
      <c r="AE131" s="58">
        <f t="shared" si="46"/>
        <v>0</v>
      </c>
      <c r="AF131" s="58">
        <f t="shared" si="47"/>
        <v>1</v>
      </c>
      <c r="AG131" s="58">
        <f t="shared" si="39"/>
        <v>1</v>
      </c>
    </row>
    <row r="132" spans="1:33" ht="15" customHeight="1" x14ac:dyDescent="0.2">
      <c r="A132" s="59">
        <v>45</v>
      </c>
      <c r="B132" s="60" t="s">
        <v>165</v>
      </c>
      <c r="C132" s="61" t="s">
        <v>408</v>
      </c>
      <c r="D132" s="29">
        <f t="shared" si="40"/>
        <v>0</v>
      </c>
      <c r="E132" s="29">
        <f t="shared" si="41"/>
        <v>3</v>
      </c>
      <c r="F132" s="29">
        <f t="shared" si="42"/>
        <v>3</v>
      </c>
      <c r="G132" s="58"/>
      <c r="H132" s="58">
        <v>3</v>
      </c>
      <c r="I132" s="58">
        <v>3</v>
      </c>
      <c r="J132" s="58"/>
      <c r="K132" s="58"/>
      <c r="L132" s="58"/>
      <c r="M132" s="58"/>
      <c r="N132" s="58"/>
      <c r="O132" s="58"/>
      <c r="P132" s="58">
        <f t="shared" si="43"/>
        <v>0</v>
      </c>
      <c r="Q132" s="58">
        <f t="shared" si="44"/>
        <v>3</v>
      </c>
      <c r="R132" s="58">
        <f t="shared" si="45"/>
        <v>3</v>
      </c>
      <c r="S132" s="29">
        <f t="shared" ref="S132:S179" si="48">V132+Y132</f>
        <v>1</v>
      </c>
      <c r="T132" s="29">
        <f t="shared" ref="T132:T179" si="49">W132+Z132</f>
        <v>2</v>
      </c>
      <c r="U132" s="29">
        <f t="shared" ref="U132:U179" si="50">SUM(S132:T132)</f>
        <v>3</v>
      </c>
      <c r="V132" s="58">
        <v>1</v>
      </c>
      <c r="W132" s="58">
        <v>2</v>
      </c>
      <c r="X132" s="58">
        <v>3</v>
      </c>
      <c r="Y132" s="58"/>
      <c r="Z132" s="58"/>
      <c r="AA132" s="58"/>
      <c r="AB132" s="58"/>
      <c r="AC132" s="58"/>
      <c r="AD132" s="58"/>
      <c r="AE132" s="58">
        <f t="shared" si="46"/>
        <v>1</v>
      </c>
      <c r="AF132" s="58">
        <f t="shared" si="47"/>
        <v>2</v>
      </c>
      <c r="AG132" s="58">
        <f t="shared" ref="AG132:AG179" si="51">SUM(AE132:AF132)</f>
        <v>3</v>
      </c>
    </row>
    <row r="133" spans="1:33" ht="15" customHeight="1" x14ac:dyDescent="0.2">
      <c r="A133" s="59">
        <v>52</v>
      </c>
      <c r="B133" s="60" t="s">
        <v>167</v>
      </c>
      <c r="C133" s="61" t="s">
        <v>409</v>
      </c>
      <c r="D133" s="29">
        <f t="shared" ref="D133:D180" si="52">G133+J133</f>
        <v>0</v>
      </c>
      <c r="E133" s="29">
        <f t="shared" ref="E133:E180" si="53">H133+K133</f>
        <v>1</v>
      </c>
      <c r="F133" s="29">
        <f t="shared" ref="F133:F180" si="54">SUM(D133:E133)</f>
        <v>1</v>
      </c>
      <c r="G133" s="58"/>
      <c r="H133" s="58">
        <v>1</v>
      </c>
      <c r="I133" s="58">
        <v>1</v>
      </c>
      <c r="J133" s="58"/>
      <c r="K133" s="58"/>
      <c r="L133" s="58"/>
      <c r="M133" s="58"/>
      <c r="N133" s="58"/>
      <c r="O133" s="58"/>
      <c r="P133" s="58">
        <f t="shared" ref="P133:P180" si="55">G133+M133</f>
        <v>0</v>
      </c>
      <c r="Q133" s="58">
        <f t="shared" ref="Q133:Q180" si="56">H133+N133</f>
        <v>1</v>
      </c>
      <c r="R133" s="58">
        <f t="shared" ref="R133:R180" si="57">SUM(P133:Q133)</f>
        <v>1</v>
      </c>
      <c r="S133" s="29">
        <f t="shared" si="48"/>
        <v>0</v>
      </c>
      <c r="T133" s="29">
        <f t="shared" si="49"/>
        <v>1</v>
      </c>
      <c r="U133" s="29">
        <f t="shared" si="50"/>
        <v>1</v>
      </c>
      <c r="V133" s="58"/>
      <c r="W133" s="58">
        <v>1</v>
      </c>
      <c r="X133" s="58">
        <v>1</v>
      </c>
      <c r="Y133" s="58"/>
      <c r="Z133" s="58"/>
      <c r="AA133" s="58"/>
      <c r="AB133" s="58"/>
      <c r="AC133" s="58"/>
      <c r="AD133" s="58"/>
      <c r="AE133" s="58">
        <f t="shared" ref="AE133:AE180" si="58">V133+AB133</f>
        <v>0</v>
      </c>
      <c r="AF133" s="58">
        <f t="shared" ref="AF133:AF180" si="59">W133+AC133</f>
        <v>1</v>
      </c>
      <c r="AG133" s="58">
        <f t="shared" si="51"/>
        <v>1</v>
      </c>
    </row>
    <row r="134" spans="1:33" ht="15" customHeight="1" x14ac:dyDescent="0.2">
      <c r="A134" s="55" t="s">
        <v>342</v>
      </c>
      <c r="B134" s="56"/>
      <c r="C134" s="57"/>
      <c r="D134" s="58">
        <f t="shared" si="52"/>
        <v>5</v>
      </c>
      <c r="E134" s="58">
        <f t="shared" si="53"/>
        <v>53</v>
      </c>
      <c r="F134" s="58">
        <f t="shared" si="54"/>
        <v>58</v>
      </c>
      <c r="G134" s="58">
        <v>5</v>
      </c>
      <c r="H134" s="58">
        <v>49</v>
      </c>
      <c r="I134" s="58">
        <v>54</v>
      </c>
      <c r="J134" s="58"/>
      <c r="K134" s="58">
        <v>4</v>
      </c>
      <c r="L134" s="58">
        <v>4</v>
      </c>
      <c r="M134" s="58"/>
      <c r="N134" s="58">
        <v>3.26</v>
      </c>
      <c r="O134" s="58">
        <v>3.26</v>
      </c>
      <c r="P134" s="58">
        <f t="shared" si="55"/>
        <v>5</v>
      </c>
      <c r="Q134" s="58">
        <f t="shared" si="56"/>
        <v>52.26</v>
      </c>
      <c r="R134" s="58">
        <f t="shared" si="57"/>
        <v>57.26</v>
      </c>
      <c r="S134" s="58">
        <f t="shared" si="48"/>
        <v>7</v>
      </c>
      <c r="T134" s="58">
        <f t="shared" si="49"/>
        <v>43</v>
      </c>
      <c r="U134" s="58">
        <f t="shared" si="50"/>
        <v>50</v>
      </c>
      <c r="V134" s="58">
        <v>7</v>
      </c>
      <c r="W134" s="58">
        <v>39</v>
      </c>
      <c r="X134" s="58">
        <v>46</v>
      </c>
      <c r="Y134" s="58"/>
      <c r="Z134" s="58">
        <v>4</v>
      </c>
      <c r="AA134" s="58">
        <v>4</v>
      </c>
      <c r="AB134" s="58"/>
      <c r="AC134" s="58">
        <v>2.66</v>
      </c>
      <c r="AD134" s="58">
        <v>2.66</v>
      </c>
      <c r="AE134" s="58">
        <f t="shared" si="58"/>
        <v>7</v>
      </c>
      <c r="AF134" s="58">
        <f t="shared" si="59"/>
        <v>41.66</v>
      </c>
      <c r="AG134" s="58">
        <f t="shared" si="51"/>
        <v>48.66</v>
      </c>
    </row>
    <row r="135" spans="1:33" ht="15" customHeight="1" x14ac:dyDescent="0.2">
      <c r="A135" s="59">
        <v>14.0901</v>
      </c>
      <c r="B135" s="60" t="s">
        <v>224</v>
      </c>
      <c r="C135" s="61" t="s">
        <v>410</v>
      </c>
      <c r="D135" s="29">
        <f t="shared" si="52"/>
        <v>0</v>
      </c>
      <c r="E135" s="29">
        <f t="shared" si="53"/>
        <v>21</v>
      </c>
      <c r="F135" s="29">
        <f t="shared" si="54"/>
        <v>21</v>
      </c>
      <c r="G135" s="58"/>
      <c r="H135" s="58">
        <v>19</v>
      </c>
      <c r="I135" s="58">
        <v>19</v>
      </c>
      <c r="J135" s="58"/>
      <c r="K135" s="58">
        <v>2</v>
      </c>
      <c r="L135" s="58">
        <v>2</v>
      </c>
      <c r="M135" s="58"/>
      <c r="N135" s="58">
        <v>1.42</v>
      </c>
      <c r="O135" s="58">
        <v>1.42</v>
      </c>
      <c r="P135" s="58">
        <f t="shared" si="55"/>
        <v>0</v>
      </c>
      <c r="Q135" s="58">
        <f t="shared" si="56"/>
        <v>20.420000000000002</v>
      </c>
      <c r="R135" s="58">
        <f t="shared" si="57"/>
        <v>20.420000000000002</v>
      </c>
      <c r="S135" s="29">
        <f t="shared" si="48"/>
        <v>2</v>
      </c>
      <c r="T135" s="29">
        <f t="shared" si="49"/>
        <v>20</v>
      </c>
      <c r="U135" s="29">
        <f t="shared" si="50"/>
        <v>22</v>
      </c>
      <c r="V135" s="58">
        <v>2</v>
      </c>
      <c r="W135" s="58">
        <v>17</v>
      </c>
      <c r="X135" s="58">
        <v>19</v>
      </c>
      <c r="Y135" s="58"/>
      <c r="Z135" s="58">
        <v>3</v>
      </c>
      <c r="AA135" s="58">
        <v>3</v>
      </c>
      <c r="AB135" s="58"/>
      <c r="AC135" s="58">
        <v>1.83</v>
      </c>
      <c r="AD135" s="58">
        <v>1.83</v>
      </c>
      <c r="AE135" s="58">
        <f t="shared" si="58"/>
        <v>2</v>
      </c>
      <c r="AF135" s="58">
        <f t="shared" si="59"/>
        <v>18.829999999999998</v>
      </c>
      <c r="AG135" s="58">
        <f t="shared" si="51"/>
        <v>20.83</v>
      </c>
    </row>
    <row r="136" spans="1:33" ht="15" customHeight="1" x14ac:dyDescent="0.2">
      <c r="A136" s="59">
        <v>14.100099999999999</v>
      </c>
      <c r="B136" s="60" t="s">
        <v>226</v>
      </c>
      <c r="C136" s="61" t="s">
        <v>411</v>
      </c>
      <c r="D136" s="29">
        <f t="shared" si="52"/>
        <v>0</v>
      </c>
      <c r="E136" s="29">
        <f t="shared" si="53"/>
        <v>13</v>
      </c>
      <c r="F136" s="29">
        <f t="shared" si="54"/>
        <v>13</v>
      </c>
      <c r="G136" s="58"/>
      <c r="H136" s="58">
        <v>12</v>
      </c>
      <c r="I136" s="58">
        <v>12</v>
      </c>
      <c r="J136" s="58"/>
      <c r="K136" s="58">
        <v>1</v>
      </c>
      <c r="L136" s="58">
        <v>1</v>
      </c>
      <c r="M136" s="58"/>
      <c r="N136" s="58">
        <v>0.92</v>
      </c>
      <c r="O136" s="58">
        <v>0.92</v>
      </c>
      <c r="P136" s="58">
        <f t="shared" si="55"/>
        <v>0</v>
      </c>
      <c r="Q136" s="58">
        <f t="shared" si="56"/>
        <v>12.92</v>
      </c>
      <c r="R136" s="58">
        <f t="shared" si="57"/>
        <v>12.92</v>
      </c>
      <c r="S136" s="29">
        <f t="shared" si="48"/>
        <v>0</v>
      </c>
      <c r="T136" s="29">
        <f t="shared" si="49"/>
        <v>8</v>
      </c>
      <c r="U136" s="29">
        <f t="shared" si="50"/>
        <v>8</v>
      </c>
      <c r="V136" s="58"/>
      <c r="W136" s="58">
        <v>7</v>
      </c>
      <c r="X136" s="58">
        <v>7</v>
      </c>
      <c r="Y136" s="58"/>
      <c r="Z136" s="58">
        <v>1</v>
      </c>
      <c r="AA136" s="58">
        <v>1</v>
      </c>
      <c r="AB136" s="58"/>
      <c r="AC136" s="58">
        <v>0.83</v>
      </c>
      <c r="AD136" s="58">
        <v>0.83</v>
      </c>
      <c r="AE136" s="58">
        <f t="shared" si="58"/>
        <v>0</v>
      </c>
      <c r="AF136" s="58">
        <f t="shared" si="59"/>
        <v>7.83</v>
      </c>
      <c r="AG136" s="58">
        <f t="shared" si="51"/>
        <v>7.83</v>
      </c>
    </row>
    <row r="137" spans="1:33" ht="15" customHeight="1" x14ac:dyDescent="0.2">
      <c r="A137" s="62">
        <v>14.190099999999999</v>
      </c>
      <c r="B137" s="60" t="s">
        <v>228</v>
      </c>
      <c r="C137" s="61" t="s">
        <v>412</v>
      </c>
      <c r="D137" s="29">
        <f t="shared" si="52"/>
        <v>5</v>
      </c>
      <c r="E137" s="29">
        <f t="shared" si="53"/>
        <v>19</v>
      </c>
      <c r="F137" s="29">
        <f t="shared" si="54"/>
        <v>24</v>
      </c>
      <c r="G137" s="58">
        <v>5</v>
      </c>
      <c r="H137" s="58">
        <v>18</v>
      </c>
      <c r="I137" s="58">
        <v>23</v>
      </c>
      <c r="J137" s="58"/>
      <c r="K137" s="58">
        <v>1</v>
      </c>
      <c r="L137" s="58">
        <v>1</v>
      </c>
      <c r="M137" s="58"/>
      <c r="N137" s="58">
        <v>0.92</v>
      </c>
      <c r="O137" s="58">
        <v>0.92</v>
      </c>
      <c r="P137" s="58">
        <f t="shared" si="55"/>
        <v>5</v>
      </c>
      <c r="Q137" s="58">
        <f t="shared" si="56"/>
        <v>18.920000000000002</v>
      </c>
      <c r="R137" s="58">
        <f t="shared" si="57"/>
        <v>23.92</v>
      </c>
      <c r="S137" s="29">
        <f t="shared" si="48"/>
        <v>5</v>
      </c>
      <c r="T137" s="29">
        <f t="shared" si="49"/>
        <v>15</v>
      </c>
      <c r="U137" s="29">
        <f t="shared" si="50"/>
        <v>20</v>
      </c>
      <c r="V137" s="58">
        <v>5</v>
      </c>
      <c r="W137" s="58">
        <v>15</v>
      </c>
      <c r="X137" s="58">
        <v>20</v>
      </c>
      <c r="Y137" s="58"/>
      <c r="Z137" s="58"/>
      <c r="AA137" s="58"/>
      <c r="AB137" s="58"/>
      <c r="AC137" s="58"/>
      <c r="AD137" s="58"/>
      <c r="AE137" s="58">
        <f t="shared" si="58"/>
        <v>5</v>
      </c>
      <c r="AF137" s="58">
        <f t="shared" si="59"/>
        <v>15</v>
      </c>
      <c r="AG137" s="58">
        <f t="shared" si="51"/>
        <v>20</v>
      </c>
    </row>
    <row r="138" spans="1:33" ht="15" customHeight="1" x14ac:dyDescent="0.2">
      <c r="A138" s="48" t="s">
        <v>343</v>
      </c>
      <c r="B138" s="49"/>
      <c r="C138" s="50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ht="15" customHeight="1" x14ac:dyDescent="0.2">
      <c r="A139" s="51" t="s">
        <v>290</v>
      </c>
      <c r="B139" s="52"/>
      <c r="C139" s="53"/>
      <c r="D139" s="54">
        <f t="shared" si="52"/>
        <v>1237</v>
      </c>
      <c r="E139" s="54">
        <f t="shared" si="53"/>
        <v>522</v>
      </c>
      <c r="F139" s="54">
        <f t="shared" si="54"/>
        <v>1759</v>
      </c>
      <c r="G139" s="54">
        <v>1114</v>
      </c>
      <c r="H139" s="54">
        <v>439</v>
      </c>
      <c r="I139" s="54">
        <v>1553</v>
      </c>
      <c r="J139" s="54">
        <v>123</v>
      </c>
      <c r="K139" s="54">
        <v>83</v>
      </c>
      <c r="L139" s="54">
        <v>206</v>
      </c>
      <c r="M139" s="54">
        <v>70.940000000000012</v>
      </c>
      <c r="N139" s="54">
        <v>46.260000000000005</v>
      </c>
      <c r="O139" s="54">
        <v>117.2</v>
      </c>
      <c r="P139" s="54">
        <f t="shared" si="55"/>
        <v>1184.94</v>
      </c>
      <c r="Q139" s="54">
        <f t="shared" si="56"/>
        <v>485.26</v>
      </c>
      <c r="R139" s="54">
        <f t="shared" si="57"/>
        <v>1670.2</v>
      </c>
      <c r="S139" s="54">
        <f t="shared" si="48"/>
        <v>1221</v>
      </c>
      <c r="T139" s="54">
        <f t="shared" si="49"/>
        <v>465</v>
      </c>
      <c r="U139" s="54">
        <f t="shared" si="50"/>
        <v>1686</v>
      </c>
      <c r="V139" s="54">
        <v>1098</v>
      </c>
      <c r="W139" s="54">
        <v>389</v>
      </c>
      <c r="X139" s="54">
        <v>1487</v>
      </c>
      <c r="Y139" s="54">
        <v>123</v>
      </c>
      <c r="Z139" s="54">
        <v>76</v>
      </c>
      <c r="AA139" s="54">
        <v>199</v>
      </c>
      <c r="AB139" s="54">
        <v>70.510000000000005</v>
      </c>
      <c r="AC139" s="54">
        <v>41.52000000000001</v>
      </c>
      <c r="AD139" s="54">
        <v>112.03</v>
      </c>
      <c r="AE139" s="54">
        <f t="shared" si="58"/>
        <v>1168.51</v>
      </c>
      <c r="AF139" s="54">
        <f t="shared" si="59"/>
        <v>430.52</v>
      </c>
      <c r="AG139" s="54">
        <f t="shared" si="51"/>
        <v>1599.03</v>
      </c>
    </row>
    <row r="140" spans="1:33" ht="15" customHeight="1" x14ac:dyDescent="0.2">
      <c r="A140" s="55" t="s">
        <v>3</v>
      </c>
      <c r="B140" s="56"/>
      <c r="C140" s="57"/>
      <c r="D140" s="58">
        <f t="shared" si="52"/>
        <v>946</v>
      </c>
      <c r="E140" s="58">
        <f t="shared" si="53"/>
        <v>343</v>
      </c>
      <c r="F140" s="58">
        <f t="shared" si="54"/>
        <v>1289</v>
      </c>
      <c r="G140" s="58">
        <v>853</v>
      </c>
      <c r="H140" s="58">
        <v>293</v>
      </c>
      <c r="I140" s="58">
        <v>1146</v>
      </c>
      <c r="J140" s="58">
        <v>93</v>
      </c>
      <c r="K140" s="58">
        <v>50</v>
      </c>
      <c r="L140" s="58">
        <v>143</v>
      </c>
      <c r="M140" s="58">
        <v>53.59</v>
      </c>
      <c r="N140" s="58">
        <v>25.760000000000009</v>
      </c>
      <c r="O140" s="58">
        <v>79.349999999999994</v>
      </c>
      <c r="P140" s="58">
        <f t="shared" si="55"/>
        <v>906.59</v>
      </c>
      <c r="Q140" s="58">
        <f t="shared" si="56"/>
        <v>318.76</v>
      </c>
      <c r="R140" s="58">
        <f t="shared" si="57"/>
        <v>1225.3499999999999</v>
      </c>
      <c r="S140" s="58">
        <f t="shared" si="48"/>
        <v>943</v>
      </c>
      <c r="T140" s="58">
        <f t="shared" si="49"/>
        <v>320</v>
      </c>
      <c r="U140" s="58">
        <f t="shared" si="50"/>
        <v>1263</v>
      </c>
      <c r="V140" s="58">
        <v>850</v>
      </c>
      <c r="W140" s="58">
        <v>273</v>
      </c>
      <c r="X140" s="58">
        <v>1123</v>
      </c>
      <c r="Y140" s="58">
        <v>93</v>
      </c>
      <c r="Z140" s="58">
        <v>47</v>
      </c>
      <c r="AA140" s="58">
        <v>140</v>
      </c>
      <c r="AB140" s="58">
        <v>53.25</v>
      </c>
      <c r="AC140" s="58">
        <v>27.440000000000012</v>
      </c>
      <c r="AD140" s="58">
        <v>80.69</v>
      </c>
      <c r="AE140" s="58">
        <f t="shared" si="58"/>
        <v>903.25</v>
      </c>
      <c r="AF140" s="58">
        <f t="shared" si="59"/>
        <v>300.44</v>
      </c>
      <c r="AG140" s="58">
        <f t="shared" si="51"/>
        <v>1203.69</v>
      </c>
    </row>
    <row r="141" spans="1:33" ht="15" customHeight="1" x14ac:dyDescent="0.2">
      <c r="A141" s="59">
        <v>16.010100000000001</v>
      </c>
      <c r="B141" s="60" t="s">
        <v>171</v>
      </c>
      <c r="C141" s="61" t="s">
        <v>172</v>
      </c>
      <c r="D141" s="29">
        <f t="shared" si="52"/>
        <v>315</v>
      </c>
      <c r="E141" s="29">
        <f t="shared" si="53"/>
        <v>70</v>
      </c>
      <c r="F141" s="29">
        <f t="shared" si="54"/>
        <v>385</v>
      </c>
      <c r="G141" s="58">
        <v>292</v>
      </c>
      <c r="H141" s="58">
        <v>58</v>
      </c>
      <c r="I141" s="58">
        <v>350</v>
      </c>
      <c r="J141" s="58">
        <v>23</v>
      </c>
      <c r="K141" s="58">
        <v>12</v>
      </c>
      <c r="L141" s="58">
        <v>35</v>
      </c>
      <c r="M141" s="58">
        <v>12.67</v>
      </c>
      <c r="N141" s="58">
        <v>5.83</v>
      </c>
      <c r="O141" s="58">
        <v>18.5</v>
      </c>
      <c r="P141" s="58">
        <f t="shared" si="55"/>
        <v>304.67</v>
      </c>
      <c r="Q141" s="58">
        <f t="shared" si="56"/>
        <v>63.83</v>
      </c>
      <c r="R141" s="58">
        <f t="shared" si="57"/>
        <v>368.5</v>
      </c>
      <c r="S141" s="29">
        <f t="shared" si="48"/>
        <v>329</v>
      </c>
      <c r="T141" s="29">
        <f t="shared" si="49"/>
        <v>76</v>
      </c>
      <c r="U141" s="29">
        <f t="shared" si="50"/>
        <v>405</v>
      </c>
      <c r="V141" s="58">
        <v>295</v>
      </c>
      <c r="W141" s="58">
        <v>60</v>
      </c>
      <c r="X141" s="58">
        <v>355</v>
      </c>
      <c r="Y141" s="58">
        <v>34</v>
      </c>
      <c r="Z141" s="58">
        <v>16</v>
      </c>
      <c r="AA141" s="58">
        <v>50</v>
      </c>
      <c r="AB141" s="58">
        <v>18.25</v>
      </c>
      <c r="AC141" s="58">
        <v>8.5</v>
      </c>
      <c r="AD141" s="58">
        <v>26.75</v>
      </c>
      <c r="AE141" s="58">
        <f t="shared" si="58"/>
        <v>313.25</v>
      </c>
      <c r="AF141" s="58">
        <f t="shared" si="59"/>
        <v>68.5</v>
      </c>
      <c r="AG141" s="58">
        <f t="shared" si="51"/>
        <v>381.75</v>
      </c>
    </row>
    <row r="142" spans="1:33" ht="15" customHeight="1" x14ac:dyDescent="0.2">
      <c r="A142" s="62">
        <v>16.010400000000001</v>
      </c>
      <c r="B142" s="60" t="s">
        <v>175</v>
      </c>
      <c r="C142" s="61" t="s">
        <v>176</v>
      </c>
      <c r="D142" s="29">
        <f t="shared" si="52"/>
        <v>105</v>
      </c>
      <c r="E142" s="29">
        <f t="shared" si="53"/>
        <v>24</v>
      </c>
      <c r="F142" s="29">
        <f t="shared" si="54"/>
        <v>129</v>
      </c>
      <c r="G142" s="58">
        <v>97</v>
      </c>
      <c r="H142" s="58">
        <v>20</v>
      </c>
      <c r="I142" s="58">
        <v>117</v>
      </c>
      <c r="J142" s="58">
        <v>8</v>
      </c>
      <c r="K142" s="58">
        <v>4</v>
      </c>
      <c r="L142" s="58">
        <v>12</v>
      </c>
      <c r="M142" s="58">
        <v>5.42</v>
      </c>
      <c r="N142" s="58">
        <v>2</v>
      </c>
      <c r="O142" s="58">
        <v>7.42</v>
      </c>
      <c r="P142" s="58">
        <f t="shared" si="55"/>
        <v>102.42</v>
      </c>
      <c r="Q142" s="58">
        <f t="shared" si="56"/>
        <v>22</v>
      </c>
      <c r="R142" s="58">
        <f t="shared" si="57"/>
        <v>124.42</v>
      </c>
      <c r="S142" s="29">
        <f t="shared" si="48"/>
        <v>101</v>
      </c>
      <c r="T142" s="29">
        <f t="shared" si="49"/>
        <v>27</v>
      </c>
      <c r="U142" s="29">
        <f t="shared" si="50"/>
        <v>128</v>
      </c>
      <c r="V142" s="58">
        <v>92</v>
      </c>
      <c r="W142" s="58">
        <v>25</v>
      </c>
      <c r="X142" s="58">
        <v>117</v>
      </c>
      <c r="Y142" s="58">
        <v>9</v>
      </c>
      <c r="Z142" s="58">
        <v>2</v>
      </c>
      <c r="AA142" s="58">
        <v>11</v>
      </c>
      <c r="AB142" s="58">
        <v>5.17</v>
      </c>
      <c r="AC142" s="58">
        <v>1</v>
      </c>
      <c r="AD142" s="58">
        <v>6.17</v>
      </c>
      <c r="AE142" s="58">
        <f t="shared" si="58"/>
        <v>97.17</v>
      </c>
      <c r="AF142" s="58">
        <f t="shared" si="59"/>
        <v>26</v>
      </c>
      <c r="AG142" s="58">
        <f t="shared" si="51"/>
        <v>123.17</v>
      </c>
    </row>
    <row r="143" spans="1:33" ht="15" customHeight="1" x14ac:dyDescent="0.2">
      <c r="A143" s="49"/>
      <c r="B143" s="60" t="s">
        <v>177</v>
      </c>
      <c r="C143" s="61" t="s">
        <v>178</v>
      </c>
      <c r="D143" s="29">
        <f t="shared" si="52"/>
        <v>70</v>
      </c>
      <c r="E143" s="29">
        <f t="shared" si="53"/>
        <v>22</v>
      </c>
      <c r="F143" s="29">
        <f t="shared" si="54"/>
        <v>92</v>
      </c>
      <c r="G143" s="58">
        <v>63</v>
      </c>
      <c r="H143" s="58">
        <v>20</v>
      </c>
      <c r="I143" s="58">
        <v>83</v>
      </c>
      <c r="J143" s="58">
        <v>7</v>
      </c>
      <c r="K143" s="58">
        <v>2</v>
      </c>
      <c r="L143" s="58">
        <v>9</v>
      </c>
      <c r="M143" s="58">
        <v>3.75</v>
      </c>
      <c r="N143" s="58">
        <v>1.25</v>
      </c>
      <c r="O143" s="58">
        <v>5</v>
      </c>
      <c r="P143" s="58">
        <f t="shared" si="55"/>
        <v>66.75</v>
      </c>
      <c r="Q143" s="58">
        <f t="shared" si="56"/>
        <v>21.25</v>
      </c>
      <c r="R143" s="58">
        <f t="shared" si="57"/>
        <v>88</v>
      </c>
      <c r="S143" s="29">
        <f t="shared" si="48"/>
        <v>73</v>
      </c>
      <c r="T143" s="29">
        <f t="shared" si="49"/>
        <v>22</v>
      </c>
      <c r="U143" s="29">
        <f t="shared" si="50"/>
        <v>95</v>
      </c>
      <c r="V143" s="58">
        <v>68</v>
      </c>
      <c r="W143" s="58">
        <v>19</v>
      </c>
      <c r="X143" s="58">
        <v>87</v>
      </c>
      <c r="Y143" s="58">
        <v>5</v>
      </c>
      <c r="Z143" s="58">
        <v>3</v>
      </c>
      <c r="AA143" s="58">
        <v>8</v>
      </c>
      <c r="AB143" s="58">
        <v>3.67</v>
      </c>
      <c r="AC143" s="58">
        <v>1.5</v>
      </c>
      <c r="AD143" s="58">
        <v>5.17</v>
      </c>
      <c r="AE143" s="58">
        <f t="shared" si="58"/>
        <v>71.67</v>
      </c>
      <c r="AF143" s="58">
        <f t="shared" si="59"/>
        <v>20.5</v>
      </c>
      <c r="AG143" s="58">
        <f t="shared" si="51"/>
        <v>92.17</v>
      </c>
    </row>
    <row r="144" spans="1:33" ht="15" customHeight="1" x14ac:dyDescent="0.2">
      <c r="A144" s="59">
        <v>16.090499999999999</v>
      </c>
      <c r="B144" s="60" t="s">
        <v>181</v>
      </c>
      <c r="C144" s="61" t="s">
        <v>413</v>
      </c>
      <c r="D144" s="29">
        <f t="shared" si="52"/>
        <v>51</v>
      </c>
      <c r="E144" s="29">
        <f t="shared" si="53"/>
        <v>16</v>
      </c>
      <c r="F144" s="29">
        <f t="shared" si="54"/>
        <v>67</v>
      </c>
      <c r="G144" s="58">
        <v>49</v>
      </c>
      <c r="H144" s="58">
        <v>14</v>
      </c>
      <c r="I144" s="58">
        <v>63</v>
      </c>
      <c r="J144" s="58">
        <v>2</v>
      </c>
      <c r="K144" s="58">
        <v>2</v>
      </c>
      <c r="L144" s="58">
        <v>4</v>
      </c>
      <c r="M144" s="58">
        <v>0.92</v>
      </c>
      <c r="N144" s="58">
        <v>0.5</v>
      </c>
      <c r="O144" s="58">
        <v>1.42</v>
      </c>
      <c r="P144" s="58">
        <f t="shared" si="55"/>
        <v>49.92</v>
      </c>
      <c r="Q144" s="58">
        <f t="shared" si="56"/>
        <v>14.5</v>
      </c>
      <c r="R144" s="58">
        <f t="shared" si="57"/>
        <v>64.42</v>
      </c>
      <c r="S144" s="29">
        <f t="shared" si="48"/>
        <v>51</v>
      </c>
      <c r="T144" s="29">
        <f t="shared" si="49"/>
        <v>8</v>
      </c>
      <c r="U144" s="29">
        <f t="shared" si="50"/>
        <v>59</v>
      </c>
      <c r="V144" s="58">
        <v>42</v>
      </c>
      <c r="W144" s="58">
        <v>8</v>
      </c>
      <c r="X144" s="58">
        <v>50</v>
      </c>
      <c r="Y144" s="58">
        <v>9</v>
      </c>
      <c r="Z144" s="58"/>
      <c r="AA144" s="58">
        <v>9</v>
      </c>
      <c r="AB144" s="58">
        <v>4.75</v>
      </c>
      <c r="AC144" s="58"/>
      <c r="AD144" s="58">
        <v>4.75</v>
      </c>
      <c r="AE144" s="58">
        <f t="shared" si="58"/>
        <v>46.75</v>
      </c>
      <c r="AF144" s="58">
        <f t="shared" si="59"/>
        <v>8</v>
      </c>
      <c r="AG144" s="58">
        <f t="shared" si="51"/>
        <v>54.75</v>
      </c>
    </row>
    <row r="145" spans="1:33" ht="15" customHeight="1" x14ac:dyDescent="0.2">
      <c r="A145" s="59">
        <v>23.010100000000001</v>
      </c>
      <c r="B145" s="60" t="s">
        <v>183</v>
      </c>
      <c r="C145" s="61" t="s">
        <v>184</v>
      </c>
      <c r="D145" s="29">
        <f t="shared" si="52"/>
        <v>7</v>
      </c>
      <c r="E145" s="29">
        <f t="shared" si="53"/>
        <v>5</v>
      </c>
      <c r="F145" s="29">
        <f t="shared" si="54"/>
        <v>12</v>
      </c>
      <c r="G145" s="58">
        <v>5</v>
      </c>
      <c r="H145" s="58">
        <v>5</v>
      </c>
      <c r="I145" s="58">
        <v>10</v>
      </c>
      <c r="J145" s="58">
        <v>2</v>
      </c>
      <c r="K145" s="58"/>
      <c r="L145" s="58">
        <v>2</v>
      </c>
      <c r="M145" s="58">
        <v>1</v>
      </c>
      <c r="N145" s="58"/>
      <c r="O145" s="58">
        <v>1</v>
      </c>
      <c r="P145" s="58">
        <f t="shared" si="55"/>
        <v>6</v>
      </c>
      <c r="Q145" s="58">
        <f t="shared" si="56"/>
        <v>5</v>
      </c>
      <c r="R145" s="58">
        <f t="shared" si="57"/>
        <v>11</v>
      </c>
      <c r="S145" s="29">
        <f t="shared" si="48"/>
        <v>4</v>
      </c>
      <c r="T145" s="29">
        <f t="shared" si="49"/>
        <v>5</v>
      </c>
      <c r="U145" s="29">
        <f t="shared" si="50"/>
        <v>9</v>
      </c>
      <c r="V145" s="58">
        <v>4</v>
      </c>
      <c r="W145" s="58">
        <v>2</v>
      </c>
      <c r="X145" s="58">
        <v>6</v>
      </c>
      <c r="Y145" s="58"/>
      <c r="Z145" s="58">
        <v>3</v>
      </c>
      <c r="AA145" s="58">
        <v>3</v>
      </c>
      <c r="AB145" s="58"/>
      <c r="AC145" s="58">
        <v>2</v>
      </c>
      <c r="AD145" s="58">
        <v>2</v>
      </c>
      <c r="AE145" s="58">
        <f t="shared" si="58"/>
        <v>4</v>
      </c>
      <c r="AF145" s="58">
        <f t="shared" si="59"/>
        <v>4</v>
      </c>
      <c r="AG145" s="58">
        <f t="shared" si="51"/>
        <v>8</v>
      </c>
    </row>
    <row r="146" spans="1:33" ht="15" customHeight="1" x14ac:dyDescent="0.2">
      <c r="A146" s="59">
        <v>23.9999</v>
      </c>
      <c r="B146" s="60" t="s">
        <v>185</v>
      </c>
      <c r="C146" s="61" t="s">
        <v>414</v>
      </c>
      <c r="D146" s="29">
        <f t="shared" si="52"/>
        <v>47</v>
      </c>
      <c r="E146" s="29">
        <f t="shared" si="53"/>
        <v>15</v>
      </c>
      <c r="F146" s="29">
        <f t="shared" si="54"/>
        <v>62</v>
      </c>
      <c r="G146" s="58">
        <v>44</v>
      </c>
      <c r="H146" s="58">
        <v>15</v>
      </c>
      <c r="I146" s="58">
        <v>59</v>
      </c>
      <c r="J146" s="58">
        <v>3</v>
      </c>
      <c r="K146" s="58"/>
      <c r="L146" s="58">
        <v>3</v>
      </c>
      <c r="M146" s="58">
        <v>2.25</v>
      </c>
      <c r="N146" s="58"/>
      <c r="O146" s="58">
        <v>2.25</v>
      </c>
      <c r="P146" s="58">
        <f t="shared" si="55"/>
        <v>46.25</v>
      </c>
      <c r="Q146" s="58">
        <f t="shared" si="56"/>
        <v>15</v>
      </c>
      <c r="R146" s="58">
        <f t="shared" si="57"/>
        <v>61.25</v>
      </c>
      <c r="S146" s="29">
        <f t="shared" si="48"/>
        <v>55</v>
      </c>
      <c r="T146" s="29">
        <f t="shared" si="49"/>
        <v>12</v>
      </c>
      <c r="U146" s="29">
        <f t="shared" si="50"/>
        <v>67</v>
      </c>
      <c r="V146" s="58">
        <v>50</v>
      </c>
      <c r="W146" s="58">
        <v>10</v>
      </c>
      <c r="X146" s="58">
        <v>60</v>
      </c>
      <c r="Y146" s="58">
        <v>5</v>
      </c>
      <c r="Z146" s="58">
        <v>2</v>
      </c>
      <c r="AA146" s="58">
        <v>7</v>
      </c>
      <c r="AB146" s="58">
        <v>3</v>
      </c>
      <c r="AC146" s="58">
        <v>1.67</v>
      </c>
      <c r="AD146" s="58">
        <v>4.67</v>
      </c>
      <c r="AE146" s="58">
        <f t="shared" si="58"/>
        <v>53</v>
      </c>
      <c r="AF146" s="58">
        <f t="shared" si="59"/>
        <v>11.67</v>
      </c>
      <c r="AG146" s="58">
        <f t="shared" si="51"/>
        <v>64.67</v>
      </c>
    </row>
    <row r="147" spans="1:33" ht="15" customHeight="1" x14ac:dyDescent="0.2">
      <c r="A147" s="59">
        <v>38.010100000000001</v>
      </c>
      <c r="B147" s="60" t="s">
        <v>196</v>
      </c>
      <c r="C147" s="61" t="s">
        <v>415</v>
      </c>
      <c r="D147" s="29">
        <f t="shared" si="52"/>
        <v>22</v>
      </c>
      <c r="E147" s="29">
        <f t="shared" si="53"/>
        <v>25</v>
      </c>
      <c r="F147" s="29">
        <f t="shared" si="54"/>
        <v>47</v>
      </c>
      <c r="G147" s="58">
        <v>19</v>
      </c>
      <c r="H147" s="58">
        <v>23</v>
      </c>
      <c r="I147" s="58">
        <v>42</v>
      </c>
      <c r="J147" s="58">
        <v>3</v>
      </c>
      <c r="K147" s="58">
        <v>2</v>
      </c>
      <c r="L147" s="58">
        <v>5</v>
      </c>
      <c r="M147" s="58">
        <v>2.17</v>
      </c>
      <c r="N147" s="58">
        <v>1</v>
      </c>
      <c r="O147" s="58">
        <v>3.17</v>
      </c>
      <c r="P147" s="58">
        <f t="shared" si="55"/>
        <v>21.17</v>
      </c>
      <c r="Q147" s="58">
        <f t="shared" si="56"/>
        <v>24</v>
      </c>
      <c r="R147" s="58">
        <f t="shared" si="57"/>
        <v>45.17</v>
      </c>
      <c r="S147" s="29">
        <f t="shared" si="48"/>
        <v>20</v>
      </c>
      <c r="T147" s="29">
        <f t="shared" si="49"/>
        <v>23</v>
      </c>
      <c r="U147" s="29">
        <f t="shared" si="50"/>
        <v>43</v>
      </c>
      <c r="V147" s="58">
        <v>18</v>
      </c>
      <c r="W147" s="58">
        <v>22</v>
      </c>
      <c r="X147" s="58">
        <v>40</v>
      </c>
      <c r="Y147" s="58">
        <v>2</v>
      </c>
      <c r="Z147" s="58">
        <v>1</v>
      </c>
      <c r="AA147" s="58">
        <v>3</v>
      </c>
      <c r="AB147" s="58">
        <v>1.25</v>
      </c>
      <c r="AC147" s="58">
        <v>0.75</v>
      </c>
      <c r="AD147" s="58">
        <v>2</v>
      </c>
      <c r="AE147" s="58">
        <f t="shared" si="58"/>
        <v>19.25</v>
      </c>
      <c r="AF147" s="58">
        <f t="shared" si="59"/>
        <v>22.75</v>
      </c>
      <c r="AG147" s="58">
        <f t="shared" si="51"/>
        <v>42</v>
      </c>
    </row>
    <row r="148" spans="1:33" ht="15" customHeight="1" x14ac:dyDescent="0.2">
      <c r="A148" s="59">
        <v>50.0501</v>
      </c>
      <c r="B148" s="60" t="s">
        <v>198</v>
      </c>
      <c r="C148" s="61" t="s">
        <v>199</v>
      </c>
      <c r="D148" s="29">
        <f t="shared" si="52"/>
        <v>177</v>
      </c>
      <c r="E148" s="29">
        <f t="shared" si="53"/>
        <v>89</v>
      </c>
      <c r="F148" s="29">
        <f t="shared" si="54"/>
        <v>266</v>
      </c>
      <c r="G148" s="58">
        <v>156</v>
      </c>
      <c r="H148" s="58">
        <v>77</v>
      </c>
      <c r="I148" s="58">
        <v>233</v>
      </c>
      <c r="J148" s="58">
        <v>21</v>
      </c>
      <c r="K148" s="58">
        <v>12</v>
      </c>
      <c r="L148" s="58">
        <v>33</v>
      </c>
      <c r="M148" s="58">
        <v>10.83</v>
      </c>
      <c r="N148" s="58">
        <v>6.08</v>
      </c>
      <c r="O148" s="58">
        <v>16.91</v>
      </c>
      <c r="P148" s="58">
        <f t="shared" si="55"/>
        <v>166.83</v>
      </c>
      <c r="Q148" s="58">
        <f t="shared" si="56"/>
        <v>83.08</v>
      </c>
      <c r="R148" s="58">
        <f t="shared" si="57"/>
        <v>249.91000000000003</v>
      </c>
      <c r="S148" s="29">
        <f t="shared" si="48"/>
        <v>173</v>
      </c>
      <c r="T148" s="29">
        <f t="shared" si="49"/>
        <v>87</v>
      </c>
      <c r="U148" s="29">
        <f t="shared" si="50"/>
        <v>260</v>
      </c>
      <c r="V148" s="58">
        <v>159</v>
      </c>
      <c r="W148" s="58">
        <v>80</v>
      </c>
      <c r="X148" s="58">
        <v>239</v>
      </c>
      <c r="Y148" s="58">
        <v>14</v>
      </c>
      <c r="Z148" s="58">
        <v>7</v>
      </c>
      <c r="AA148" s="58">
        <v>21</v>
      </c>
      <c r="AB148" s="58">
        <v>7.83</v>
      </c>
      <c r="AC148" s="58">
        <v>3.75</v>
      </c>
      <c r="AD148" s="58">
        <v>11.58</v>
      </c>
      <c r="AE148" s="58">
        <f t="shared" si="58"/>
        <v>166.83</v>
      </c>
      <c r="AF148" s="58">
        <f t="shared" si="59"/>
        <v>83.75</v>
      </c>
      <c r="AG148" s="58">
        <f t="shared" si="51"/>
        <v>250.58</v>
      </c>
    </row>
    <row r="149" spans="1:33" ht="15" customHeight="1" x14ac:dyDescent="0.2">
      <c r="A149" s="59">
        <v>50.070300000000003</v>
      </c>
      <c r="B149" s="60" t="s">
        <v>204</v>
      </c>
      <c r="C149" s="61" t="s">
        <v>205</v>
      </c>
      <c r="D149" s="29">
        <f t="shared" si="52"/>
        <v>100</v>
      </c>
      <c r="E149" s="29">
        <f t="shared" si="53"/>
        <v>22</v>
      </c>
      <c r="F149" s="29">
        <f t="shared" si="54"/>
        <v>122</v>
      </c>
      <c r="G149" s="58">
        <v>82</v>
      </c>
      <c r="H149" s="58">
        <v>17</v>
      </c>
      <c r="I149" s="58">
        <v>99</v>
      </c>
      <c r="J149" s="58">
        <v>18</v>
      </c>
      <c r="K149" s="58">
        <v>5</v>
      </c>
      <c r="L149" s="58">
        <v>23</v>
      </c>
      <c r="M149" s="58">
        <v>11.5</v>
      </c>
      <c r="N149" s="58">
        <v>2</v>
      </c>
      <c r="O149" s="58">
        <v>13.5</v>
      </c>
      <c r="P149" s="58">
        <f t="shared" si="55"/>
        <v>93.5</v>
      </c>
      <c r="Q149" s="58">
        <f t="shared" si="56"/>
        <v>19</v>
      </c>
      <c r="R149" s="58">
        <f t="shared" si="57"/>
        <v>112.5</v>
      </c>
      <c r="S149" s="29">
        <f t="shared" si="48"/>
        <v>88</v>
      </c>
      <c r="T149" s="29">
        <f t="shared" si="49"/>
        <v>17</v>
      </c>
      <c r="U149" s="29">
        <f t="shared" si="50"/>
        <v>105</v>
      </c>
      <c r="V149" s="58">
        <v>76</v>
      </c>
      <c r="W149" s="58">
        <v>13</v>
      </c>
      <c r="X149" s="58">
        <v>89</v>
      </c>
      <c r="Y149" s="58">
        <v>12</v>
      </c>
      <c r="Z149" s="58">
        <v>4</v>
      </c>
      <c r="AA149" s="58">
        <v>16</v>
      </c>
      <c r="AB149" s="58">
        <v>7.25</v>
      </c>
      <c r="AC149" s="58">
        <v>2.25</v>
      </c>
      <c r="AD149" s="58">
        <v>9.5</v>
      </c>
      <c r="AE149" s="58">
        <f t="shared" si="58"/>
        <v>83.25</v>
      </c>
      <c r="AF149" s="58">
        <f t="shared" si="59"/>
        <v>15.25</v>
      </c>
      <c r="AG149" s="58">
        <f t="shared" si="51"/>
        <v>98.5</v>
      </c>
    </row>
    <row r="150" spans="1:33" ht="15" customHeight="1" x14ac:dyDescent="0.2">
      <c r="A150" s="59">
        <v>50.0901</v>
      </c>
      <c r="B150" s="60" t="s">
        <v>218</v>
      </c>
      <c r="C150" s="61" t="s">
        <v>416</v>
      </c>
      <c r="D150" s="29">
        <f t="shared" si="52"/>
        <v>52</v>
      </c>
      <c r="E150" s="29">
        <f t="shared" si="53"/>
        <v>55</v>
      </c>
      <c r="F150" s="29">
        <f t="shared" si="54"/>
        <v>107</v>
      </c>
      <c r="G150" s="58">
        <v>46</v>
      </c>
      <c r="H150" s="58">
        <v>44</v>
      </c>
      <c r="I150" s="58">
        <v>90</v>
      </c>
      <c r="J150" s="58">
        <v>6</v>
      </c>
      <c r="K150" s="58">
        <v>11</v>
      </c>
      <c r="L150" s="58">
        <v>17</v>
      </c>
      <c r="M150" s="58">
        <v>3.08</v>
      </c>
      <c r="N150" s="58">
        <v>7.1</v>
      </c>
      <c r="O150" s="58">
        <v>10.18</v>
      </c>
      <c r="P150" s="58">
        <f t="shared" si="55"/>
        <v>49.08</v>
      </c>
      <c r="Q150" s="58">
        <f t="shared" si="56"/>
        <v>51.1</v>
      </c>
      <c r="R150" s="58">
        <f t="shared" si="57"/>
        <v>100.18</v>
      </c>
      <c r="S150" s="29">
        <f t="shared" si="48"/>
        <v>49</v>
      </c>
      <c r="T150" s="29">
        <f t="shared" si="49"/>
        <v>43</v>
      </c>
      <c r="U150" s="29">
        <f t="shared" si="50"/>
        <v>92</v>
      </c>
      <c r="V150" s="58">
        <v>46</v>
      </c>
      <c r="W150" s="58">
        <v>34</v>
      </c>
      <c r="X150" s="58">
        <v>80</v>
      </c>
      <c r="Y150" s="58">
        <v>3</v>
      </c>
      <c r="Z150" s="58">
        <v>9</v>
      </c>
      <c r="AA150" s="58">
        <v>12</v>
      </c>
      <c r="AB150" s="58">
        <v>2.08</v>
      </c>
      <c r="AC150" s="58">
        <v>6.02</v>
      </c>
      <c r="AD150" s="58">
        <v>8.1</v>
      </c>
      <c r="AE150" s="58">
        <f t="shared" si="58"/>
        <v>48.08</v>
      </c>
      <c r="AF150" s="58">
        <f t="shared" si="59"/>
        <v>40.019999999999996</v>
      </c>
      <c r="AG150" s="58">
        <f t="shared" si="51"/>
        <v>88.1</v>
      </c>
    </row>
    <row r="151" spans="1:33" ht="15" customHeight="1" x14ac:dyDescent="0.2">
      <c r="A151" s="55" t="s">
        <v>344</v>
      </c>
      <c r="B151" s="56"/>
      <c r="C151" s="57"/>
      <c r="D151" s="58">
        <f t="shared" si="52"/>
        <v>95</v>
      </c>
      <c r="E151" s="58">
        <f t="shared" si="53"/>
        <v>44</v>
      </c>
      <c r="F151" s="58">
        <f t="shared" si="54"/>
        <v>139</v>
      </c>
      <c r="G151" s="58">
        <v>85</v>
      </c>
      <c r="H151" s="58">
        <v>34</v>
      </c>
      <c r="I151" s="58">
        <v>119</v>
      </c>
      <c r="J151" s="58">
        <v>10</v>
      </c>
      <c r="K151" s="58">
        <v>10</v>
      </c>
      <c r="L151" s="58">
        <v>20</v>
      </c>
      <c r="M151" s="58">
        <v>5.17</v>
      </c>
      <c r="N151" s="58">
        <v>5.75</v>
      </c>
      <c r="O151" s="58">
        <v>10.92</v>
      </c>
      <c r="P151" s="58">
        <f t="shared" si="55"/>
        <v>90.17</v>
      </c>
      <c r="Q151" s="58">
        <f t="shared" si="56"/>
        <v>39.75</v>
      </c>
      <c r="R151" s="58">
        <f t="shared" si="57"/>
        <v>129.92000000000002</v>
      </c>
      <c r="S151" s="58">
        <f t="shared" si="48"/>
        <v>95</v>
      </c>
      <c r="T151" s="58">
        <f t="shared" si="49"/>
        <v>37</v>
      </c>
      <c r="U151" s="58">
        <f t="shared" si="50"/>
        <v>132</v>
      </c>
      <c r="V151" s="58">
        <v>83</v>
      </c>
      <c r="W151" s="58">
        <v>27</v>
      </c>
      <c r="X151" s="58">
        <v>110</v>
      </c>
      <c r="Y151" s="58">
        <v>12</v>
      </c>
      <c r="Z151" s="58">
        <v>10</v>
      </c>
      <c r="AA151" s="58">
        <v>22</v>
      </c>
      <c r="AB151" s="58">
        <v>5.5</v>
      </c>
      <c r="AC151" s="58">
        <v>5</v>
      </c>
      <c r="AD151" s="58">
        <v>10.5</v>
      </c>
      <c r="AE151" s="58">
        <f t="shared" si="58"/>
        <v>88.5</v>
      </c>
      <c r="AF151" s="58">
        <f t="shared" si="59"/>
        <v>32</v>
      </c>
      <c r="AG151" s="58">
        <f t="shared" si="51"/>
        <v>120.5</v>
      </c>
    </row>
    <row r="152" spans="1:33" ht="15" customHeight="1" x14ac:dyDescent="0.2">
      <c r="A152" s="59">
        <v>50.060499999999998</v>
      </c>
      <c r="B152" s="60" t="s">
        <v>200</v>
      </c>
      <c r="C152" s="61" t="s">
        <v>417</v>
      </c>
      <c r="D152" s="29">
        <f t="shared" si="52"/>
        <v>9</v>
      </c>
      <c r="E152" s="29">
        <f t="shared" si="53"/>
        <v>5</v>
      </c>
      <c r="F152" s="29">
        <f t="shared" si="54"/>
        <v>14</v>
      </c>
      <c r="G152" s="58">
        <v>8</v>
      </c>
      <c r="H152" s="58">
        <v>2</v>
      </c>
      <c r="I152" s="58">
        <v>10</v>
      </c>
      <c r="J152" s="58">
        <v>1</v>
      </c>
      <c r="K152" s="58">
        <v>3</v>
      </c>
      <c r="L152" s="58">
        <v>4</v>
      </c>
      <c r="M152" s="58">
        <v>0.25</v>
      </c>
      <c r="N152" s="58">
        <v>1.5</v>
      </c>
      <c r="O152" s="58">
        <v>1.75</v>
      </c>
      <c r="P152" s="58">
        <f t="shared" si="55"/>
        <v>8.25</v>
      </c>
      <c r="Q152" s="58">
        <f t="shared" si="56"/>
        <v>3.5</v>
      </c>
      <c r="R152" s="58">
        <f t="shared" si="57"/>
        <v>11.75</v>
      </c>
      <c r="S152" s="29">
        <f t="shared" si="48"/>
        <v>8</v>
      </c>
      <c r="T152" s="29">
        <f t="shared" si="49"/>
        <v>4</v>
      </c>
      <c r="U152" s="29">
        <f t="shared" si="50"/>
        <v>12</v>
      </c>
      <c r="V152" s="58">
        <v>5</v>
      </c>
      <c r="W152" s="58">
        <v>3</v>
      </c>
      <c r="X152" s="58">
        <v>8</v>
      </c>
      <c r="Y152" s="58">
        <v>3</v>
      </c>
      <c r="Z152" s="58">
        <v>1</v>
      </c>
      <c r="AA152" s="58">
        <v>4</v>
      </c>
      <c r="AB152" s="58">
        <v>1.75</v>
      </c>
      <c r="AC152" s="58">
        <v>0.5</v>
      </c>
      <c r="AD152" s="58">
        <v>2.25</v>
      </c>
      <c r="AE152" s="58">
        <f t="shared" si="58"/>
        <v>6.75</v>
      </c>
      <c r="AF152" s="58">
        <f t="shared" si="59"/>
        <v>3.5</v>
      </c>
      <c r="AG152" s="58">
        <f t="shared" si="51"/>
        <v>10.25</v>
      </c>
    </row>
    <row r="153" spans="1:33" ht="15" customHeight="1" x14ac:dyDescent="0.2">
      <c r="A153" s="59">
        <v>50.070099999999996</v>
      </c>
      <c r="B153" s="60" t="s">
        <v>202</v>
      </c>
      <c r="C153" s="61" t="s">
        <v>418</v>
      </c>
      <c r="D153" s="29">
        <f t="shared" si="52"/>
        <v>5</v>
      </c>
      <c r="E153" s="29">
        <f t="shared" si="53"/>
        <v>2</v>
      </c>
      <c r="F153" s="29">
        <f t="shared" si="54"/>
        <v>7</v>
      </c>
      <c r="G153" s="58">
        <v>5</v>
      </c>
      <c r="H153" s="58">
        <v>2</v>
      </c>
      <c r="I153" s="58">
        <v>7</v>
      </c>
      <c r="J153" s="58"/>
      <c r="K153" s="58"/>
      <c r="L153" s="58"/>
      <c r="M153" s="58"/>
      <c r="N153" s="58"/>
      <c r="O153" s="58"/>
      <c r="P153" s="58">
        <f t="shared" si="55"/>
        <v>5</v>
      </c>
      <c r="Q153" s="58">
        <f t="shared" si="56"/>
        <v>2</v>
      </c>
      <c r="R153" s="58">
        <f t="shared" si="57"/>
        <v>7</v>
      </c>
      <c r="S153" s="29">
        <f t="shared" si="48"/>
        <v>5</v>
      </c>
      <c r="T153" s="29">
        <f t="shared" si="49"/>
        <v>1</v>
      </c>
      <c r="U153" s="29">
        <f t="shared" si="50"/>
        <v>6</v>
      </c>
      <c r="V153" s="58">
        <v>4</v>
      </c>
      <c r="W153" s="58">
        <v>1</v>
      </c>
      <c r="X153" s="58">
        <v>5</v>
      </c>
      <c r="Y153" s="58">
        <v>1</v>
      </c>
      <c r="Z153" s="58"/>
      <c r="AA153" s="58">
        <v>1</v>
      </c>
      <c r="AB153" s="58">
        <v>0.75</v>
      </c>
      <c r="AC153" s="58"/>
      <c r="AD153" s="58">
        <v>0.75</v>
      </c>
      <c r="AE153" s="58">
        <f t="shared" si="58"/>
        <v>4.75</v>
      </c>
      <c r="AF153" s="58">
        <f t="shared" si="59"/>
        <v>1</v>
      </c>
      <c r="AG153" s="58">
        <f t="shared" si="51"/>
        <v>5.75</v>
      </c>
    </row>
    <row r="154" spans="1:33" ht="15" customHeight="1" x14ac:dyDescent="0.2">
      <c r="A154" s="59">
        <v>50.0702</v>
      </c>
      <c r="B154" s="60" t="s">
        <v>258</v>
      </c>
      <c r="C154" s="61" t="s">
        <v>419</v>
      </c>
      <c r="D154" s="29">
        <f t="shared" si="52"/>
        <v>20</v>
      </c>
      <c r="E154" s="29">
        <f t="shared" si="53"/>
        <v>7</v>
      </c>
      <c r="F154" s="29">
        <f t="shared" si="54"/>
        <v>27</v>
      </c>
      <c r="G154" s="58">
        <v>20</v>
      </c>
      <c r="H154" s="58">
        <v>7</v>
      </c>
      <c r="I154" s="58">
        <v>27</v>
      </c>
      <c r="J154" s="58"/>
      <c r="K154" s="58"/>
      <c r="L154" s="58"/>
      <c r="M154" s="58"/>
      <c r="N154" s="58"/>
      <c r="O154" s="58"/>
      <c r="P154" s="58">
        <f t="shared" si="55"/>
        <v>20</v>
      </c>
      <c r="Q154" s="58">
        <f t="shared" si="56"/>
        <v>7</v>
      </c>
      <c r="R154" s="58">
        <f t="shared" si="57"/>
        <v>27</v>
      </c>
      <c r="S154" s="29">
        <f t="shared" si="48"/>
        <v>40</v>
      </c>
      <c r="T154" s="29">
        <f t="shared" si="49"/>
        <v>11</v>
      </c>
      <c r="U154" s="29">
        <f t="shared" si="50"/>
        <v>51</v>
      </c>
      <c r="V154" s="58">
        <v>37</v>
      </c>
      <c r="W154" s="58">
        <v>10</v>
      </c>
      <c r="X154" s="58">
        <v>47</v>
      </c>
      <c r="Y154" s="58">
        <v>3</v>
      </c>
      <c r="Z154" s="58">
        <v>1</v>
      </c>
      <c r="AA154" s="58">
        <v>4</v>
      </c>
      <c r="AB154" s="58">
        <v>1</v>
      </c>
      <c r="AC154" s="58">
        <v>0.5</v>
      </c>
      <c r="AD154" s="58">
        <v>1.5</v>
      </c>
      <c r="AE154" s="58">
        <f t="shared" si="58"/>
        <v>38</v>
      </c>
      <c r="AF154" s="58">
        <f t="shared" si="59"/>
        <v>10.5</v>
      </c>
      <c r="AG154" s="58">
        <f t="shared" si="51"/>
        <v>48.5</v>
      </c>
    </row>
    <row r="155" spans="1:33" ht="15" customHeight="1" x14ac:dyDescent="0.2">
      <c r="A155" s="59">
        <v>50.070399999999999</v>
      </c>
      <c r="B155" s="60" t="s">
        <v>206</v>
      </c>
      <c r="C155" s="61" t="s">
        <v>420</v>
      </c>
      <c r="D155" s="29">
        <f t="shared" si="52"/>
        <v>6</v>
      </c>
      <c r="E155" s="29">
        <f t="shared" si="53"/>
        <v>2</v>
      </c>
      <c r="F155" s="29">
        <f t="shared" si="54"/>
        <v>8</v>
      </c>
      <c r="G155" s="58">
        <v>4</v>
      </c>
      <c r="H155" s="58">
        <v>2</v>
      </c>
      <c r="I155" s="58">
        <v>6</v>
      </c>
      <c r="J155" s="58">
        <v>2</v>
      </c>
      <c r="K155" s="58"/>
      <c r="L155" s="58">
        <v>2</v>
      </c>
      <c r="M155" s="58">
        <v>0.75</v>
      </c>
      <c r="N155" s="58"/>
      <c r="O155" s="58">
        <v>0.75</v>
      </c>
      <c r="P155" s="58">
        <f t="shared" si="55"/>
        <v>4.75</v>
      </c>
      <c r="Q155" s="58">
        <f t="shared" si="56"/>
        <v>2</v>
      </c>
      <c r="R155" s="58">
        <f t="shared" si="57"/>
        <v>6.75</v>
      </c>
      <c r="S155" s="29">
        <f t="shared" si="48"/>
        <v>5</v>
      </c>
      <c r="T155" s="29">
        <f t="shared" si="49"/>
        <v>2</v>
      </c>
      <c r="U155" s="29">
        <f t="shared" si="50"/>
        <v>7</v>
      </c>
      <c r="V155" s="58">
        <v>4</v>
      </c>
      <c r="W155" s="58">
        <v>2</v>
      </c>
      <c r="X155" s="58">
        <v>6</v>
      </c>
      <c r="Y155" s="58">
        <v>1</v>
      </c>
      <c r="Z155" s="58"/>
      <c r="AA155" s="58">
        <v>1</v>
      </c>
      <c r="AB155" s="58">
        <v>0.25</v>
      </c>
      <c r="AC155" s="58"/>
      <c r="AD155" s="58">
        <v>0.25</v>
      </c>
      <c r="AE155" s="58">
        <f t="shared" si="58"/>
        <v>4.25</v>
      </c>
      <c r="AF155" s="58">
        <f t="shared" si="59"/>
        <v>2</v>
      </c>
      <c r="AG155" s="58">
        <f t="shared" si="51"/>
        <v>6.25</v>
      </c>
    </row>
    <row r="156" spans="1:33" ht="15" customHeight="1" x14ac:dyDescent="0.2">
      <c r="A156" s="62">
        <v>50.070500000000003</v>
      </c>
      <c r="B156" s="60" t="s">
        <v>208</v>
      </c>
      <c r="C156" s="61" t="s">
        <v>421</v>
      </c>
      <c r="D156" s="29">
        <f t="shared" si="52"/>
        <v>15</v>
      </c>
      <c r="E156" s="29">
        <f t="shared" si="53"/>
        <v>12</v>
      </c>
      <c r="F156" s="29">
        <f t="shared" si="54"/>
        <v>27</v>
      </c>
      <c r="G156" s="58">
        <v>15</v>
      </c>
      <c r="H156" s="58">
        <v>9</v>
      </c>
      <c r="I156" s="58">
        <v>24</v>
      </c>
      <c r="J156" s="58"/>
      <c r="K156" s="58">
        <v>3</v>
      </c>
      <c r="L156" s="58">
        <v>3</v>
      </c>
      <c r="M156" s="58"/>
      <c r="N156" s="58">
        <v>1.5</v>
      </c>
      <c r="O156" s="58">
        <v>1.5</v>
      </c>
      <c r="P156" s="58">
        <f t="shared" si="55"/>
        <v>15</v>
      </c>
      <c r="Q156" s="58">
        <f t="shared" si="56"/>
        <v>10.5</v>
      </c>
      <c r="R156" s="58">
        <f t="shared" si="57"/>
        <v>25.5</v>
      </c>
      <c r="S156" s="29">
        <f t="shared" si="48"/>
        <v>10</v>
      </c>
      <c r="T156" s="29">
        <f t="shared" si="49"/>
        <v>5</v>
      </c>
      <c r="U156" s="29">
        <f t="shared" si="50"/>
        <v>15</v>
      </c>
      <c r="V156" s="58">
        <v>10</v>
      </c>
      <c r="W156" s="58">
        <v>3</v>
      </c>
      <c r="X156" s="58">
        <v>13</v>
      </c>
      <c r="Y156" s="58"/>
      <c r="Z156" s="58">
        <v>2</v>
      </c>
      <c r="AA156" s="58">
        <v>2</v>
      </c>
      <c r="AB156" s="58"/>
      <c r="AC156" s="58">
        <v>1</v>
      </c>
      <c r="AD156" s="58">
        <v>1</v>
      </c>
      <c r="AE156" s="58">
        <f t="shared" si="58"/>
        <v>10</v>
      </c>
      <c r="AF156" s="58">
        <f t="shared" si="59"/>
        <v>4</v>
      </c>
      <c r="AG156" s="58">
        <f t="shared" si="51"/>
        <v>14</v>
      </c>
    </row>
    <row r="157" spans="1:33" ht="15" customHeight="1" x14ac:dyDescent="0.2">
      <c r="A157" s="63"/>
      <c r="B157" s="60" t="s">
        <v>210</v>
      </c>
      <c r="C157" s="61" t="s">
        <v>422</v>
      </c>
      <c r="D157" s="29">
        <f t="shared" si="52"/>
        <v>15</v>
      </c>
      <c r="E157" s="29">
        <f t="shared" si="53"/>
        <v>9</v>
      </c>
      <c r="F157" s="29">
        <f t="shared" si="54"/>
        <v>24</v>
      </c>
      <c r="G157" s="58">
        <v>12</v>
      </c>
      <c r="H157" s="58">
        <v>7</v>
      </c>
      <c r="I157" s="58">
        <v>19</v>
      </c>
      <c r="J157" s="58">
        <v>3</v>
      </c>
      <c r="K157" s="58">
        <v>2</v>
      </c>
      <c r="L157" s="58">
        <v>5</v>
      </c>
      <c r="M157" s="58">
        <v>1.5</v>
      </c>
      <c r="N157" s="58">
        <v>1.5</v>
      </c>
      <c r="O157" s="58">
        <v>3</v>
      </c>
      <c r="P157" s="58">
        <f t="shared" si="55"/>
        <v>13.5</v>
      </c>
      <c r="Q157" s="58">
        <f t="shared" si="56"/>
        <v>8.5</v>
      </c>
      <c r="R157" s="58">
        <f t="shared" si="57"/>
        <v>22</v>
      </c>
      <c r="S157" s="29">
        <f t="shared" si="48"/>
        <v>11</v>
      </c>
      <c r="T157" s="29">
        <f t="shared" si="49"/>
        <v>8</v>
      </c>
      <c r="U157" s="29">
        <f t="shared" si="50"/>
        <v>19</v>
      </c>
      <c r="V157" s="58">
        <v>9</v>
      </c>
      <c r="W157" s="58">
        <v>4</v>
      </c>
      <c r="X157" s="58">
        <v>13</v>
      </c>
      <c r="Y157" s="58">
        <v>2</v>
      </c>
      <c r="Z157" s="58">
        <v>4</v>
      </c>
      <c r="AA157" s="58">
        <v>6</v>
      </c>
      <c r="AB157" s="58">
        <v>0.83</v>
      </c>
      <c r="AC157" s="58">
        <v>1.5</v>
      </c>
      <c r="AD157" s="58">
        <v>2.33</v>
      </c>
      <c r="AE157" s="58">
        <f t="shared" si="58"/>
        <v>9.83</v>
      </c>
      <c r="AF157" s="58">
        <f t="shared" si="59"/>
        <v>5.5</v>
      </c>
      <c r="AG157" s="58">
        <f t="shared" si="51"/>
        <v>15.33</v>
      </c>
    </row>
    <row r="158" spans="1:33" ht="15" customHeight="1" x14ac:dyDescent="0.2">
      <c r="A158" s="49"/>
      <c r="B158" s="60" t="s">
        <v>212</v>
      </c>
      <c r="C158" s="61" t="s">
        <v>423</v>
      </c>
      <c r="D158" s="29">
        <f t="shared" si="52"/>
        <v>23</v>
      </c>
      <c r="E158" s="29">
        <f t="shared" si="53"/>
        <v>3</v>
      </c>
      <c r="F158" s="29">
        <f t="shared" si="54"/>
        <v>26</v>
      </c>
      <c r="G158" s="58">
        <v>19</v>
      </c>
      <c r="H158" s="58">
        <v>3</v>
      </c>
      <c r="I158" s="58">
        <v>22</v>
      </c>
      <c r="J158" s="58">
        <v>4</v>
      </c>
      <c r="K158" s="58"/>
      <c r="L158" s="58">
        <v>4</v>
      </c>
      <c r="M158" s="58">
        <v>2.67</v>
      </c>
      <c r="N158" s="58"/>
      <c r="O158" s="58">
        <v>2.67</v>
      </c>
      <c r="P158" s="58">
        <f t="shared" si="55"/>
        <v>21.67</v>
      </c>
      <c r="Q158" s="58">
        <f t="shared" si="56"/>
        <v>3</v>
      </c>
      <c r="R158" s="58">
        <f t="shared" si="57"/>
        <v>24.67</v>
      </c>
      <c r="S158" s="29">
        <f t="shared" si="48"/>
        <v>15</v>
      </c>
      <c r="T158" s="29">
        <f t="shared" si="49"/>
        <v>2</v>
      </c>
      <c r="U158" s="29">
        <f t="shared" si="50"/>
        <v>17</v>
      </c>
      <c r="V158" s="58">
        <v>13</v>
      </c>
      <c r="W158" s="58">
        <v>1</v>
      </c>
      <c r="X158" s="58">
        <v>14</v>
      </c>
      <c r="Y158" s="58">
        <v>2</v>
      </c>
      <c r="Z158" s="58">
        <v>1</v>
      </c>
      <c r="AA158" s="58">
        <v>3</v>
      </c>
      <c r="AB158" s="58">
        <v>0.92</v>
      </c>
      <c r="AC158" s="58">
        <v>0.75</v>
      </c>
      <c r="AD158" s="58">
        <v>1.67</v>
      </c>
      <c r="AE158" s="58">
        <f t="shared" si="58"/>
        <v>13.92</v>
      </c>
      <c r="AF158" s="58">
        <f t="shared" si="59"/>
        <v>1.75</v>
      </c>
      <c r="AG158" s="58">
        <f t="shared" si="51"/>
        <v>15.67</v>
      </c>
    </row>
    <row r="159" spans="1:33" ht="15" customHeight="1" x14ac:dyDescent="0.2">
      <c r="A159" s="59">
        <v>50.070799999999998</v>
      </c>
      <c r="B159" s="60" t="s">
        <v>214</v>
      </c>
      <c r="C159" s="61" t="s">
        <v>424</v>
      </c>
      <c r="D159" s="29">
        <f t="shared" si="52"/>
        <v>1</v>
      </c>
      <c r="E159" s="29">
        <f t="shared" si="53"/>
        <v>1</v>
      </c>
      <c r="F159" s="29">
        <f t="shared" si="54"/>
        <v>2</v>
      </c>
      <c r="G159" s="58">
        <v>1</v>
      </c>
      <c r="H159" s="58"/>
      <c r="I159" s="58">
        <v>1</v>
      </c>
      <c r="J159" s="58"/>
      <c r="K159" s="58">
        <v>1</v>
      </c>
      <c r="L159" s="58">
        <v>1</v>
      </c>
      <c r="M159" s="58"/>
      <c r="N159" s="58">
        <v>0.75</v>
      </c>
      <c r="O159" s="58">
        <v>0.75</v>
      </c>
      <c r="P159" s="58">
        <f t="shared" si="55"/>
        <v>1</v>
      </c>
      <c r="Q159" s="58">
        <f t="shared" si="56"/>
        <v>0.75</v>
      </c>
      <c r="R159" s="58">
        <f t="shared" si="57"/>
        <v>1.75</v>
      </c>
      <c r="S159" s="29">
        <f t="shared" si="48"/>
        <v>1</v>
      </c>
      <c r="T159" s="29">
        <f t="shared" si="49"/>
        <v>1</v>
      </c>
      <c r="U159" s="29">
        <f t="shared" si="50"/>
        <v>2</v>
      </c>
      <c r="V159" s="58">
        <v>1</v>
      </c>
      <c r="W159" s="58"/>
      <c r="X159" s="58">
        <v>1</v>
      </c>
      <c r="Y159" s="58"/>
      <c r="Z159" s="58">
        <v>1</v>
      </c>
      <c r="AA159" s="58">
        <v>1</v>
      </c>
      <c r="AB159" s="58"/>
      <c r="AC159" s="58">
        <v>0.75</v>
      </c>
      <c r="AD159" s="58">
        <v>0.75</v>
      </c>
      <c r="AE159" s="58">
        <f t="shared" si="58"/>
        <v>1</v>
      </c>
      <c r="AF159" s="58">
        <f t="shared" si="59"/>
        <v>0.75</v>
      </c>
      <c r="AG159" s="58">
        <f t="shared" si="51"/>
        <v>1.75</v>
      </c>
    </row>
    <row r="160" spans="1:33" ht="15" customHeight="1" x14ac:dyDescent="0.2">
      <c r="A160" s="59">
        <v>50.070900000000002</v>
      </c>
      <c r="B160" s="60" t="s">
        <v>216</v>
      </c>
      <c r="C160" s="61" t="s">
        <v>425</v>
      </c>
      <c r="D160" s="29">
        <f t="shared" si="52"/>
        <v>1</v>
      </c>
      <c r="E160" s="29">
        <f t="shared" si="53"/>
        <v>3</v>
      </c>
      <c r="F160" s="29">
        <f t="shared" si="54"/>
        <v>4</v>
      </c>
      <c r="G160" s="58">
        <v>1</v>
      </c>
      <c r="H160" s="58">
        <v>2</v>
      </c>
      <c r="I160" s="58">
        <v>3</v>
      </c>
      <c r="J160" s="58"/>
      <c r="K160" s="58">
        <v>1</v>
      </c>
      <c r="L160" s="58">
        <v>1</v>
      </c>
      <c r="M160" s="58"/>
      <c r="N160" s="58">
        <v>0.5</v>
      </c>
      <c r="O160" s="58">
        <v>0.5</v>
      </c>
      <c r="P160" s="58">
        <f t="shared" si="55"/>
        <v>1</v>
      </c>
      <c r="Q160" s="58">
        <f t="shared" si="56"/>
        <v>2.5</v>
      </c>
      <c r="R160" s="58">
        <f t="shared" si="57"/>
        <v>3.5</v>
      </c>
      <c r="S160" s="29">
        <f t="shared" si="48"/>
        <v>0</v>
      </c>
      <c r="T160" s="29">
        <f t="shared" si="49"/>
        <v>3</v>
      </c>
      <c r="U160" s="29">
        <f t="shared" si="50"/>
        <v>3</v>
      </c>
      <c r="V160" s="58"/>
      <c r="W160" s="58">
        <v>3</v>
      </c>
      <c r="X160" s="58">
        <v>3</v>
      </c>
      <c r="Y160" s="58"/>
      <c r="Z160" s="58"/>
      <c r="AA160" s="58"/>
      <c r="AB160" s="58"/>
      <c r="AC160" s="58"/>
      <c r="AD160" s="58"/>
      <c r="AE160" s="58">
        <f t="shared" si="58"/>
        <v>0</v>
      </c>
      <c r="AF160" s="58">
        <f t="shared" si="59"/>
        <v>3</v>
      </c>
      <c r="AG160" s="58">
        <f t="shared" si="51"/>
        <v>3</v>
      </c>
    </row>
    <row r="161" spans="1:33" ht="15" customHeight="1" x14ac:dyDescent="0.2">
      <c r="A161" s="55" t="s">
        <v>284</v>
      </c>
      <c r="B161" s="56"/>
      <c r="C161" s="57"/>
      <c r="D161" s="58">
        <f t="shared" si="52"/>
        <v>121</v>
      </c>
      <c r="E161" s="58">
        <f t="shared" si="53"/>
        <v>44</v>
      </c>
      <c r="F161" s="58">
        <f t="shared" si="54"/>
        <v>165</v>
      </c>
      <c r="G161" s="58">
        <v>108</v>
      </c>
      <c r="H161" s="58">
        <v>36</v>
      </c>
      <c r="I161" s="58">
        <v>144</v>
      </c>
      <c r="J161" s="58">
        <v>13</v>
      </c>
      <c r="K161" s="58">
        <v>8</v>
      </c>
      <c r="L161" s="58">
        <v>21</v>
      </c>
      <c r="M161" s="58">
        <v>7.84</v>
      </c>
      <c r="N161" s="58">
        <v>5.83</v>
      </c>
      <c r="O161" s="58">
        <v>13.67</v>
      </c>
      <c r="P161" s="58">
        <f t="shared" si="55"/>
        <v>115.84</v>
      </c>
      <c r="Q161" s="58">
        <f t="shared" si="56"/>
        <v>41.83</v>
      </c>
      <c r="R161" s="58">
        <f t="shared" si="57"/>
        <v>157.67000000000002</v>
      </c>
      <c r="S161" s="58">
        <f t="shared" si="48"/>
        <v>118</v>
      </c>
      <c r="T161" s="58">
        <f t="shared" si="49"/>
        <v>36</v>
      </c>
      <c r="U161" s="58">
        <f t="shared" si="50"/>
        <v>154</v>
      </c>
      <c r="V161" s="58">
        <v>106</v>
      </c>
      <c r="W161" s="58">
        <v>30</v>
      </c>
      <c r="X161" s="58">
        <v>136</v>
      </c>
      <c r="Y161" s="58">
        <v>12</v>
      </c>
      <c r="Z161" s="58">
        <v>6</v>
      </c>
      <c r="AA161" s="58">
        <v>18</v>
      </c>
      <c r="AB161" s="58">
        <v>7.92</v>
      </c>
      <c r="AC161" s="58">
        <v>3.33</v>
      </c>
      <c r="AD161" s="58">
        <v>11.25</v>
      </c>
      <c r="AE161" s="58">
        <f t="shared" si="58"/>
        <v>113.92</v>
      </c>
      <c r="AF161" s="58">
        <f t="shared" si="59"/>
        <v>33.33</v>
      </c>
      <c r="AG161" s="58">
        <f t="shared" si="51"/>
        <v>147.25</v>
      </c>
    </row>
    <row r="162" spans="1:33" ht="15" customHeight="1" x14ac:dyDescent="0.2">
      <c r="A162" s="62">
        <v>30.9999</v>
      </c>
      <c r="B162" s="60" t="s">
        <v>187</v>
      </c>
      <c r="C162" s="61" t="s">
        <v>426</v>
      </c>
      <c r="D162" s="29">
        <f t="shared" si="52"/>
        <v>21</v>
      </c>
      <c r="E162" s="29">
        <f t="shared" si="53"/>
        <v>6</v>
      </c>
      <c r="F162" s="29">
        <f t="shared" si="54"/>
        <v>27</v>
      </c>
      <c r="G162" s="58">
        <v>18</v>
      </c>
      <c r="H162" s="58">
        <v>5</v>
      </c>
      <c r="I162" s="58">
        <v>23</v>
      </c>
      <c r="J162" s="58">
        <v>3</v>
      </c>
      <c r="K162" s="58">
        <v>1</v>
      </c>
      <c r="L162" s="58">
        <v>4</v>
      </c>
      <c r="M162" s="58">
        <v>1.25</v>
      </c>
      <c r="N162" s="58">
        <v>0.5</v>
      </c>
      <c r="O162" s="58">
        <v>1.75</v>
      </c>
      <c r="P162" s="58">
        <f t="shared" si="55"/>
        <v>19.25</v>
      </c>
      <c r="Q162" s="58">
        <f t="shared" si="56"/>
        <v>5.5</v>
      </c>
      <c r="R162" s="58">
        <f t="shared" si="57"/>
        <v>24.75</v>
      </c>
      <c r="S162" s="29">
        <f t="shared" si="48"/>
        <v>19</v>
      </c>
      <c r="T162" s="29">
        <f t="shared" si="49"/>
        <v>3</v>
      </c>
      <c r="U162" s="29">
        <f t="shared" si="50"/>
        <v>22</v>
      </c>
      <c r="V162" s="58">
        <v>16</v>
      </c>
      <c r="W162" s="58">
        <v>3</v>
      </c>
      <c r="X162" s="58">
        <v>19</v>
      </c>
      <c r="Y162" s="58">
        <v>3</v>
      </c>
      <c r="Z162" s="58"/>
      <c r="AA162" s="58">
        <v>3</v>
      </c>
      <c r="AB162" s="58">
        <v>2.33</v>
      </c>
      <c r="AC162" s="58"/>
      <c r="AD162" s="58">
        <v>2.33</v>
      </c>
      <c r="AE162" s="58">
        <f t="shared" si="58"/>
        <v>18.329999999999998</v>
      </c>
      <c r="AF162" s="58">
        <f t="shared" si="59"/>
        <v>3</v>
      </c>
      <c r="AG162" s="58">
        <f t="shared" si="51"/>
        <v>21.33</v>
      </c>
    </row>
    <row r="163" spans="1:33" ht="15" customHeight="1" x14ac:dyDescent="0.2">
      <c r="A163" s="63"/>
      <c r="B163" s="60" t="s">
        <v>189</v>
      </c>
      <c r="C163" s="61" t="s">
        <v>427</v>
      </c>
      <c r="D163" s="29">
        <f t="shared" si="52"/>
        <v>23</v>
      </c>
      <c r="E163" s="29">
        <f t="shared" si="53"/>
        <v>6</v>
      </c>
      <c r="F163" s="29">
        <f t="shared" si="54"/>
        <v>29</v>
      </c>
      <c r="G163" s="58">
        <v>22</v>
      </c>
      <c r="H163" s="58">
        <v>5</v>
      </c>
      <c r="I163" s="58">
        <v>27</v>
      </c>
      <c r="J163" s="58">
        <v>1</v>
      </c>
      <c r="K163" s="58">
        <v>1</v>
      </c>
      <c r="L163" s="58">
        <v>2</v>
      </c>
      <c r="M163" s="58">
        <v>0.75</v>
      </c>
      <c r="N163" s="58">
        <v>0.83</v>
      </c>
      <c r="O163" s="58">
        <v>1.58</v>
      </c>
      <c r="P163" s="58">
        <f t="shared" si="55"/>
        <v>22.75</v>
      </c>
      <c r="Q163" s="58">
        <f t="shared" si="56"/>
        <v>5.83</v>
      </c>
      <c r="R163" s="58">
        <f t="shared" si="57"/>
        <v>28.58</v>
      </c>
      <c r="S163" s="29">
        <f t="shared" si="48"/>
        <v>16</v>
      </c>
      <c r="T163" s="29">
        <f t="shared" si="49"/>
        <v>8</v>
      </c>
      <c r="U163" s="29">
        <f t="shared" si="50"/>
        <v>24</v>
      </c>
      <c r="V163" s="58">
        <v>15</v>
      </c>
      <c r="W163" s="58">
        <v>6</v>
      </c>
      <c r="X163" s="58">
        <v>21</v>
      </c>
      <c r="Y163" s="58">
        <v>1</v>
      </c>
      <c r="Z163" s="58">
        <v>2</v>
      </c>
      <c r="AA163" s="58">
        <v>3</v>
      </c>
      <c r="AB163" s="58">
        <v>0.75</v>
      </c>
      <c r="AC163" s="58">
        <v>1.33</v>
      </c>
      <c r="AD163" s="58">
        <v>2.08</v>
      </c>
      <c r="AE163" s="58">
        <f t="shared" si="58"/>
        <v>15.75</v>
      </c>
      <c r="AF163" s="58">
        <f t="shared" si="59"/>
        <v>7.33</v>
      </c>
      <c r="AG163" s="58">
        <f t="shared" si="51"/>
        <v>23.08</v>
      </c>
    </row>
    <row r="164" spans="1:33" ht="15" customHeight="1" x14ac:dyDescent="0.2">
      <c r="A164" s="63"/>
      <c r="B164" s="60" t="s">
        <v>191</v>
      </c>
      <c r="C164" s="61" t="s">
        <v>428</v>
      </c>
      <c r="D164" s="29">
        <f t="shared" si="52"/>
        <v>12</v>
      </c>
      <c r="E164" s="29">
        <f t="shared" si="53"/>
        <v>9</v>
      </c>
      <c r="F164" s="29">
        <f t="shared" si="54"/>
        <v>21</v>
      </c>
      <c r="G164" s="58">
        <v>10</v>
      </c>
      <c r="H164" s="58">
        <v>7</v>
      </c>
      <c r="I164" s="58">
        <v>17</v>
      </c>
      <c r="J164" s="58">
        <v>2</v>
      </c>
      <c r="K164" s="58">
        <v>2</v>
      </c>
      <c r="L164" s="58">
        <v>4</v>
      </c>
      <c r="M164" s="58">
        <v>1</v>
      </c>
      <c r="N164" s="58">
        <v>1.42</v>
      </c>
      <c r="O164" s="58">
        <v>2.42</v>
      </c>
      <c r="P164" s="58">
        <f t="shared" si="55"/>
        <v>11</v>
      </c>
      <c r="Q164" s="58">
        <f t="shared" si="56"/>
        <v>8.42</v>
      </c>
      <c r="R164" s="58">
        <f t="shared" si="57"/>
        <v>19.420000000000002</v>
      </c>
      <c r="S164" s="29">
        <f t="shared" si="48"/>
        <v>12</v>
      </c>
      <c r="T164" s="29">
        <f t="shared" si="49"/>
        <v>7</v>
      </c>
      <c r="U164" s="29">
        <f t="shared" si="50"/>
        <v>19</v>
      </c>
      <c r="V164" s="58">
        <v>10</v>
      </c>
      <c r="W164" s="58">
        <v>4</v>
      </c>
      <c r="X164" s="58">
        <v>14</v>
      </c>
      <c r="Y164" s="58">
        <v>2</v>
      </c>
      <c r="Z164" s="58">
        <v>3</v>
      </c>
      <c r="AA164" s="58">
        <v>5</v>
      </c>
      <c r="AB164" s="58">
        <v>1.25</v>
      </c>
      <c r="AC164" s="58">
        <v>1.5</v>
      </c>
      <c r="AD164" s="58">
        <v>2.75</v>
      </c>
      <c r="AE164" s="58">
        <f t="shared" si="58"/>
        <v>11.25</v>
      </c>
      <c r="AF164" s="58">
        <f t="shared" si="59"/>
        <v>5.5</v>
      </c>
      <c r="AG164" s="58">
        <f t="shared" si="51"/>
        <v>16.75</v>
      </c>
    </row>
    <row r="165" spans="1:33" ht="15" customHeight="1" x14ac:dyDescent="0.2">
      <c r="A165" s="63"/>
      <c r="B165" s="60" t="s">
        <v>193</v>
      </c>
      <c r="C165" s="61" t="s">
        <v>47</v>
      </c>
      <c r="D165" s="29">
        <f t="shared" si="52"/>
        <v>60</v>
      </c>
      <c r="E165" s="29">
        <f t="shared" si="53"/>
        <v>23</v>
      </c>
      <c r="F165" s="29">
        <f t="shared" si="54"/>
        <v>83</v>
      </c>
      <c r="G165" s="58">
        <v>55</v>
      </c>
      <c r="H165" s="58">
        <v>19</v>
      </c>
      <c r="I165" s="58">
        <v>74</v>
      </c>
      <c r="J165" s="58">
        <v>5</v>
      </c>
      <c r="K165" s="58">
        <v>4</v>
      </c>
      <c r="L165" s="58">
        <v>9</v>
      </c>
      <c r="M165" s="58">
        <v>3</v>
      </c>
      <c r="N165" s="58">
        <v>3.08</v>
      </c>
      <c r="O165" s="58">
        <v>6.08</v>
      </c>
      <c r="P165" s="58">
        <f t="shared" si="55"/>
        <v>58</v>
      </c>
      <c r="Q165" s="58">
        <f t="shared" si="56"/>
        <v>22.08</v>
      </c>
      <c r="R165" s="58">
        <f t="shared" si="57"/>
        <v>80.08</v>
      </c>
      <c r="S165" s="29">
        <f t="shared" si="48"/>
        <v>66</v>
      </c>
      <c r="T165" s="29">
        <f t="shared" si="49"/>
        <v>16</v>
      </c>
      <c r="U165" s="29">
        <f t="shared" si="50"/>
        <v>82</v>
      </c>
      <c r="V165" s="58">
        <v>61</v>
      </c>
      <c r="W165" s="58">
        <v>15</v>
      </c>
      <c r="X165" s="58">
        <v>76</v>
      </c>
      <c r="Y165" s="58">
        <v>5</v>
      </c>
      <c r="Z165" s="58">
        <v>1</v>
      </c>
      <c r="AA165" s="58">
        <v>6</v>
      </c>
      <c r="AB165" s="58">
        <v>3.34</v>
      </c>
      <c r="AC165" s="58">
        <v>0.5</v>
      </c>
      <c r="AD165" s="58">
        <v>3.84</v>
      </c>
      <c r="AE165" s="58">
        <f t="shared" si="58"/>
        <v>64.34</v>
      </c>
      <c r="AF165" s="58">
        <f t="shared" si="59"/>
        <v>15.5</v>
      </c>
      <c r="AG165" s="58">
        <f t="shared" si="51"/>
        <v>79.84</v>
      </c>
    </row>
    <row r="166" spans="1:33" ht="15" customHeight="1" x14ac:dyDescent="0.2">
      <c r="A166" s="63"/>
      <c r="B166" s="60" t="s">
        <v>194</v>
      </c>
      <c r="C166" s="61" t="s">
        <v>429</v>
      </c>
      <c r="D166" s="29">
        <f t="shared" si="52"/>
        <v>5</v>
      </c>
      <c r="E166" s="29">
        <f t="shared" si="53"/>
        <v>0</v>
      </c>
      <c r="F166" s="29">
        <f t="shared" si="54"/>
        <v>5</v>
      </c>
      <c r="G166" s="58">
        <v>3</v>
      </c>
      <c r="H166" s="58"/>
      <c r="I166" s="58">
        <v>3</v>
      </c>
      <c r="J166" s="58">
        <v>2</v>
      </c>
      <c r="K166" s="58"/>
      <c r="L166" s="58">
        <v>2</v>
      </c>
      <c r="M166" s="58">
        <v>1.84</v>
      </c>
      <c r="N166" s="58"/>
      <c r="O166" s="58">
        <v>1.84</v>
      </c>
      <c r="P166" s="58">
        <f t="shared" si="55"/>
        <v>4.84</v>
      </c>
      <c r="Q166" s="58">
        <f t="shared" si="56"/>
        <v>0</v>
      </c>
      <c r="R166" s="58">
        <f t="shared" si="57"/>
        <v>4.84</v>
      </c>
      <c r="S166" s="29">
        <f t="shared" si="48"/>
        <v>2</v>
      </c>
      <c r="T166" s="29">
        <f t="shared" si="49"/>
        <v>0</v>
      </c>
      <c r="U166" s="29">
        <f t="shared" si="50"/>
        <v>2</v>
      </c>
      <c r="V166" s="58">
        <v>1</v>
      </c>
      <c r="W166" s="58"/>
      <c r="X166" s="58">
        <v>1</v>
      </c>
      <c r="Y166" s="58">
        <v>1</v>
      </c>
      <c r="Z166" s="58"/>
      <c r="AA166" s="58">
        <v>1</v>
      </c>
      <c r="AB166" s="58">
        <v>0.25</v>
      </c>
      <c r="AC166" s="58"/>
      <c r="AD166" s="58">
        <v>0.25</v>
      </c>
      <c r="AE166" s="58">
        <f t="shared" si="58"/>
        <v>1.25</v>
      </c>
      <c r="AF166" s="58">
        <f t="shared" si="59"/>
        <v>0</v>
      </c>
      <c r="AG166" s="58">
        <f t="shared" si="51"/>
        <v>1.25</v>
      </c>
    </row>
    <row r="167" spans="1:33" ht="15" customHeight="1" x14ac:dyDescent="0.2">
      <c r="A167" s="49"/>
      <c r="B167" s="60" t="s">
        <v>266</v>
      </c>
      <c r="C167" s="61" t="s">
        <v>267</v>
      </c>
      <c r="D167" s="29">
        <f t="shared" si="52"/>
        <v>0</v>
      </c>
      <c r="E167" s="29">
        <f t="shared" si="53"/>
        <v>0</v>
      </c>
      <c r="F167" s="29">
        <f t="shared" si="54"/>
        <v>0</v>
      </c>
      <c r="G167" s="58"/>
      <c r="H167" s="58"/>
      <c r="I167" s="58"/>
      <c r="J167" s="58"/>
      <c r="K167" s="58"/>
      <c r="L167" s="58"/>
      <c r="M167" s="58"/>
      <c r="N167" s="58"/>
      <c r="O167" s="58"/>
      <c r="P167" s="58">
        <f t="shared" si="55"/>
        <v>0</v>
      </c>
      <c r="Q167" s="58">
        <f t="shared" si="56"/>
        <v>0</v>
      </c>
      <c r="R167" s="58">
        <f t="shared" si="57"/>
        <v>0</v>
      </c>
      <c r="S167" s="29">
        <f t="shared" si="48"/>
        <v>3</v>
      </c>
      <c r="T167" s="29">
        <f t="shared" si="49"/>
        <v>2</v>
      </c>
      <c r="U167" s="29">
        <f t="shared" si="50"/>
        <v>5</v>
      </c>
      <c r="V167" s="58">
        <v>3</v>
      </c>
      <c r="W167" s="58">
        <v>2</v>
      </c>
      <c r="X167" s="58">
        <v>5</v>
      </c>
      <c r="Y167" s="58"/>
      <c r="Z167" s="58"/>
      <c r="AA167" s="58"/>
      <c r="AB167" s="58"/>
      <c r="AC167" s="58"/>
      <c r="AD167" s="58"/>
      <c r="AE167" s="58">
        <f t="shared" si="58"/>
        <v>3</v>
      </c>
      <c r="AF167" s="58">
        <f t="shared" si="59"/>
        <v>2</v>
      </c>
      <c r="AG167" s="58">
        <f t="shared" si="51"/>
        <v>5</v>
      </c>
    </row>
    <row r="168" spans="1:33" ht="15" customHeight="1" x14ac:dyDescent="0.2">
      <c r="A168" s="55" t="s">
        <v>345</v>
      </c>
      <c r="B168" s="56"/>
      <c r="C168" s="57"/>
      <c r="D168" s="58">
        <f t="shared" si="52"/>
        <v>75</v>
      </c>
      <c r="E168" s="58">
        <f t="shared" si="53"/>
        <v>91</v>
      </c>
      <c r="F168" s="58">
        <f t="shared" si="54"/>
        <v>166</v>
      </c>
      <c r="G168" s="58">
        <v>68</v>
      </c>
      <c r="H168" s="58">
        <v>76</v>
      </c>
      <c r="I168" s="58">
        <v>144</v>
      </c>
      <c r="J168" s="58">
        <v>7</v>
      </c>
      <c r="K168" s="58">
        <v>15</v>
      </c>
      <c r="L168" s="58">
        <v>22</v>
      </c>
      <c r="M168" s="58">
        <v>4.34</v>
      </c>
      <c r="N168" s="58">
        <v>8.92</v>
      </c>
      <c r="O168" s="58">
        <v>13.26</v>
      </c>
      <c r="P168" s="58">
        <f t="shared" si="55"/>
        <v>72.34</v>
      </c>
      <c r="Q168" s="58">
        <f t="shared" si="56"/>
        <v>84.92</v>
      </c>
      <c r="R168" s="58">
        <f t="shared" si="57"/>
        <v>157.26</v>
      </c>
      <c r="S168" s="58">
        <f t="shared" si="48"/>
        <v>65</v>
      </c>
      <c r="T168" s="58">
        <f t="shared" si="49"/>
        <v>72</v>
      </c>
      <c r="U168" s="58">
        <f t="shared" si="50"/>
        <v>137</v>
      </c>
      <c r="V168" s="58">
        <v>59</v>
      </c>
      <c r="W168" s="58">
        <v>59</v>
      </c>
      <c r="X168" s="58">
        <v>118</v>
      </c>
      <c r="Y168" s="58">
        <v>6</v>
      </c>
      <c r="Z168" s="58">
        <v>13</v>
      </c>
      <c r="AA168" s="58">
        <v>19</v>
      </c>
      <c r="AB168" s="58">
        <v>3.84</v>
      </c>
      <c r="AC168" s="58">
        <v>5.75</v>
      </c>
      <c r="AD168" s="58">
        <v>9.59</v>
      </c>
      <c r="AE168" s="58">
        <f t="shared" si="58"/>
        <v>62.84</v>
      </c>
      <c r="AF168" s="58">
        <f t="shared" si="59"/>
        <v>64.75</v>
      </c>
      <c r="AG168" s="58">
        <f t="shared" si="51"/>
        <v>127.59</v>
      </c>
    </row>
    <row r="169" spans="1:33" ht="15" customHeight="1" x14ac:dyDescent="0.2">
      <c r="A169" s="59">
        <v>54.010300000000001</v>
      </c>
      <c r="B169" s="60" t="s">
        <v>220</v>
      </c>
      <c r="C169" s="61" t="s">
        <v>221</v>
      </c>
      <c r="D169" s="29">
        <f t="shared" si="52"/>
        <v>47</v>
      </c>
      <c r="E169" s="29">
        <f t="shared" si="53"/>
        <v>42</v>
      </c>
      <c r="F169" s="29">
        <f t="shared" si="54"/>
        <v>89</v>
      </c>
      <c r="G169" s="58">
        <v>43</v>
      </c>
      <c r="H169" s="58">
        <v>34</v>
      </c>
      <c r="I169" s="58">
        <v>77</v>
      </c>
      <c r="J169" s="58">
        <v>4</v>
      </c>
      <c r="K169" s="58">
        <v>8</v>
      </c>
      <c r="L169" s="58">
        <v>12</v>
      </c>
      <c r="M169" s="58">
        <v>2.17</v>
      </c>
      <c r="N169" s="58">
        <v>4.42</v>
      </c>
      <c r="O169" s="58">
        <v>6.59</v>
      </c>
      <c r="P169" s="58">
        <f t="shared" si="55"/>
        <v>45.17</v>
      </c>
      <c r="Q169" s="58">
        <f t="shared" si="56"/>
        <v>38.42</v>
      </c>
      <c r="R169" s="58">
        <f t="shared" si="57"/>
        <v>83.59</v>
      </c>
      <c r="S169" s="29">
        <f t="shared" si="48"/>
        <v>41</v>
      </c>
      <c r="T169" s="29">
        <f t="shared" si="49"/>
        <v>37</v>
      </c>
      <c r="U169" s="29">
        <f t="shared" si="50"/>
        <v>78</v>
      </c>
      <c r="V169" s="58">
        <v>37</v>
      </c>
      <c r="W169" s="58">
        <v>31</v>
      </c>
      <c r="X169" s="58">
        <v>68</v>
      </c>
      <c r="Y169" s="58">
        <v>4</v>
      </c>
      <c r="Z169" s="58">
        <v>6</v>
      </c>
      <c r="AA169" s="58">
        <v>10</v>
      </c>
      <c r="AB169" s="58">
        <v>2.34</v>
      </c>
      <c r="AC169" s="58">
        <v>2.75</v>
      </c>
      <c r="AD169" s="58">
        <v>5.09</v>
      </c>
      <c r="AE169" s="58">
        <f t="shared" si="58"/>
        <v>39.340000000000003</v>
      </c>
      <c r="AF169" s="58">
        <f t="shared" si="59"/>
        <v>33.75</v>
      </c>
      <c r="AG169" s="58">
        <f t="shared" si="51"/>
        <v>73.09</v>
      </c>
    </row>
    <row r="170" spans="1:33" ht="15" customHeight="1" x14ac:dyDescent="0.2">
      <c r="A170" s="59">
        <v>54.0199</v>
      </c>
      <c r="B170" s="60" t="s">
        <v>222</v>
      </c>
      <c r="C170" s="61" t="s">
        <v>430</v>
      </c>
      <c r="D170" s="29">
        <f t="shared" si="52"/>
        <v>28</v>
      </c>
      <c r="E170" s="29">
        <f t="shared" si="53"/>
        <v>49</v>
      </c>
      <c r="F170" s="29">
        <f t="shared" si="54"/>
        <v>77</v>
      </c>
      <c r="G170" s="58">
        <v>25</v>
      </c>
      <c r="H170" s="58">
        <v>42</v>
      </c>
      <c r="I170" s="58">
        <v>67</v>
      </c>
      <c r="J170" s="58">
        <v>3</v>
      </c>
      <c r="K170" s="58">
        <v>7</v>
      </c>
      <c r="L170" s="58">
        <v>10</v>
      </c>
      <c r="M170" s="58">
        <v>2.17</v>
      </c>
      <c r="N170" s="58">
        <v>4.5</v>
      </c>
      <c r="O170" s="58">
        <v>6.67</v>
      </c>
      <c r="P170" s="58">
        <f t="shared" si="55"/>
        <v>27.17</v>
      </c>
      <c r="Q170" s="58">
        <f t="shared" si="56"/>
        <v>46.5</v>
      </c>
      <c r="R170" s="58">
        <f t="shared" si="57"/>
        <v>73.67</v>
      </c>
      <c r="S170" s="29">
        <f t="shared" si="48"/>
        <v>24</v>
      </c>
      <c r="T170" s="29">
        <f t="shared" si="49"/>
        <v>35</v>
      </c>
      <c r="U170" s="29">
        <f t="shared" si="50"/>
        <v>59</v>
      </c>
      <c r="V170" s="58">
        <v>22</v>
      </c>
      <c r="W170" s="58">
        <v>28</v>
      </c>
      <c r="X170" s="58">
        <v>50</v>
      </c>
      <c r="Y170" s="58">
        <v>2</v>
      </c>
      <c r="Z170" s="58">
        <v>7</v>
      </c>
      <c r="AA170" s="58">
        <v>9</v>
      </c>
      <c r="AB170" s="58">
        <v>1.5</v>
      </c>
      <c r="AC170" s="58">
        <v>3</v>
      </c>
      <c r="AD170" s="58">
        <v>4.5</v>
      </c>
      <c r="AE170" s="58">
        <f t="shared" si="58"/>
        <v>23.5</v>
      </c>
      <c r="AF170" s="58">
        <f t="shared" si="59"/>
        <v>31</v>
      </c>
      <c r="AG170" s="58">
        <f t="shared" si="51"/>
        <v>54.5</v>
      </c>
    </row>
    <row r="171" spans="1:33" ht="15" customHeight="1" x14ac:dyDescent="0.2">
      <c r="A171" s="48" t="s">
        <v>233</v>
      </c>
      <c r="B171" s="49"/>
      <c r="C171" s="50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1:33" ht="15" customHeight="1" x14ac:dyDescent="0.2">
      <c r="A172" s="51" t="s">
        <v>290</v>
      </c>
      <c r="B172" s="52"/>
      <c r="C172" s="53"/>
      <c r="D172" s="54">
        <f t="shared" si="52"/>
        <v>81</v>
      </c>
      <c r="E172" s="54">
        <f t="shared" si="53"/>
        <v>68</v>
      </c>
      <c r="F172" s="54">
        <f t="shared" si="54"/>
        <v>149</v>
      </c>
      <c r="G172" s="54">
        <v>37</v>
      </c>
      <c r="H172" s="54">
        <v>26</v>
      </c>
      <c r="I172" s="54">
        <v>63</v>
      </c>
      <c r="J172" s="54">
        <v>44</v>
      </c>
      <c r="K172" s="54">
        <v>42</v>
      </c>
      <c r="L172" s="54">
        <v>86</v>
      </c>
      <c r="M172" s="54">
        <v>19.420000000000002</v>
      </c>
      <c r="N172" s="54">
        <v>14</v>
      </c>
      <c r="O172" s="54">
        <v>33.42</v>
      </c>
      <c r="P172" s="54">
        <f t="shared" si="55"/>
        <v>56.42</v>
      </c>
      <c r="Q172" s="54">
        <f t="shared" si="56"/>
        <v>40</v>
      </c>
      <c r="R172" s="54">
        <f t="shared" si="57"/>
        <v>96.42</v>
      </c>
      <c r="S172" s="54">
        <f t="shared" si="48"/>
        <v>62</v>
      </c>
      <c r="T172" s="54">
        <f t="shared" si="49"/>
        <v>46</v>
      </c>
      <c r="U172" s="54">
        <f t="shared" si="50"/>
        <v>108</v>
      </c>
      <c r="V172" s="54">
        <v>17</v>
      </c>
      <c r="W172" s="54">
        <v>15</v>
      </c>
      <c r="X172" s="54">
        <v>32</v>
      </c>
      <c r="Y172" s="54">
        <v>45</v>
      </c>
      <c r="Z172" s="54">
        <v>31</v>
      </c>
      <c r="AA172" s="54">
        <v>76</v>
      </c>
      <c r="AB172" s="54">
        <v>12.83</v>
      </c>
      <c r="AC172" s="54">
        <v>11.02</v>
      </c>
      <c r="AD172" s="54">
        <v>23.85</v>
      </c>
      <c r="AE172" s="54">
        <f t="shared" si="58"/>
        <v>29.83</v>
      </c>
      <c r="AF172" s="54">
        <f t="shared" si="59"/>
        <v>26.02</v>
      </c>
      <c r="AG172" s="54">
        <f t="shared" si="51"/>
        <v>55.849999999999994</v>
      </c>
    </row>
    <row r="173" spans="1:33" ht="15" customHeight="1" x14ac:dyDescent="0.2">
      <c r="A173" s="55" t="s">
        <v>298</v>
      </c>
      <c r="B173" s="56"/>
      <c r="C173" s="57"/>
      <c r="D173" s="58">
        <f t="shared" si="52"/>
        <v>81</v>
      </c>
      <c r="E173" s="58">
        <f t="shared" si="53"/>
        <v>68</v>
      </c>
      <c r="F173" s="58">
        <f t="shared" si="54"/>
        <v>149</v>
      </c>
      <c r="G173" s="58">
        <v>37</v>
      </c>
      <c r="H173" s="58">
        <v>26</v>
      </c>
      <c r="I173" s="58">
        <v>63</v>
      </c>
      <c r="J173" s="58">
        <v>44</v>
      </c>
      <c r="K173" s="58">
        <v>42</v>
      </c>
      <c r="L173" s="58">
        <v>86</v>
      </c>
      <c r="M173" s="58">
        <v>19.420000000000002</v>
      </c>
      <c r="N173" s="58">
        <v>14</v>
      </c>
      <c r="O173" s="58">
        <v>33.42</v>
      </c>
      <c r="P173" s="58">
        <f t="shared" si="55"/>
        <v>56.42</v>
      </c>
      <c r="Q173" s="58">
        <f t="shared" si="56"/>
        <v>40</v>
      </c>
      <c r="R173" s="58">
        <f t="shared" si="57"/>
        <v>96.42</v>
      </c>
      <c r="S173" s="58">
        <f t="shared" si="48"/>
        <v>62</v>
      </c>
      <c r="T173" s="58">
        <f t="shared" si="49"/>
        <v>46</v>
      </c>
      <c r="U173" s="58">
        <f t="shared" si="50"/>
        <v>108</v>
      </c>
      <c r="V173" s="58">
        <v>17</v>
      </c>
      <c r="W173" s="58">
        <v>15</v>
      </c>
      <c r="X173" s="58">
        <v>32</v>
      </c>
      <c r="Y173" s="58">
        <v>45</v>
      </c>
      <c r="Z173" s="58">
        <v>31</v>
      </c>
      <c r="AA173" s="58">
        <v>76</v>
      </c>
      <c r="AB173" s="58">
        <v>12.83</v>
      </c>
      <c r="AC173" s="58">
        <v>11.02</v>
      </c>
      <c r="AD173" s="58">
        <v>23.85</v>
      </c>
      <c r="AE173" s="58">
        <f t="shared" si="58"/>
        <v>29.83</v>
      </c>
      <c r="AF173" s="58">
        <f t="shared" si="59"/>
        <v>26.02</v>
      </c>
      <c r="AG173" s="58">
        <f t="shared" si="51"/>
        <v>55.849999999999994</v>
      </c>
    </row>
    <row r="174" spans="1:33" ht="15" customHeight="1" x14ac:dyDescent="0.2">
      <c r="A174" s="59">
        <v>45</v>
      </c>
      <c r="B174" s="60" t="s">
        <v>230</v>
      </c>
      <c r="C174" s="61" t="s">
        <v>431</v>
      </c>
      <c r="D174" s="29">
        <f t="shared" si="52"/>
        <v>18</v>
      </c>
      <c r="E174" s="29">
        <f t="shared" si="53"/>
        <v>4</v>
      </c>
      <c r="F174" s="29">
        <f t="shared" si="54"/>
        <v>22</v>
      </c>
      <c r="G174" s="58">
        <v>10</v>
      </c>
      <c r="H174" s="58">
        <v>2</v>
      </c>
      <c r="I174" s="58">
        <v>12</v>
      </c>
      <c r="J174" s="58">
        <v>8</v>
      </c>
      <c r="K174" s="58">
        <v>2</v>
      </c>
      <c r="L174" s="58">
        <v>10</v>
      </c>
      <c r="M174" s="58">
        <v>2.75</v>
      </c>
      <c r="N174" s="58">
        <v>0.5</v>
      </c>
      <c r="O174" s="58">
        <v>3.25</v>
      </c>
      <c r="P174" s="58">
        <f t="shared" si="55"/>
        <v>12.75</v>
      </c>
      <c r="Q174" s="58">
        <f t="shared" si="56"/>
        <v>2.5</v>
      </c>
      <c r="R174" s="58">
        <f t="shared" si="57"/>
        <v>15.25</v>
      </c>
      <c r="S174" s="29">
        <f t="shared" si="48"/>
        <v>4</v>
      </c>
      <c r="T174" s="29">
        <f t="shared" si="49"/>
        <v>8</v>
      </c>
      <c r="U174" s="29">
        <f t="shared" si="50"/>
        <v>12</v>
      </c>
      <c r="V174" s="58">
        <v>1</v>
      </c>
      <c r="W174" s="58">
        <v>5</v>
      </c>
      <c r="X174" s="58">
        <v>6</v>
      </c>
      <c r="Y174" s="58">
        <v>3</v>
      </c>
      <c r="Z174" s="58">
        <v>3</v>
      </c>
      <c r="AA174" s="58">
        <v>6</v>
      </c>
      <c r="AB174" s="58">
        <v>0.91999999999999993</v>
      </c>
      <c r="AC174" s="58">
        <v>1.25</v>
      </c>
      <c r="AD174" s="58">
        <v>2.17</v>
      </c>
      <c r="AE174" s="58">
        <f t="shared" si="58"/>
        <v>1.92</v>
      </c>
      <c r="AF174" s="58">
        <f t="shared" si="59"/>
        <v>6.25</v>
      </c>
      <c r="AG174" s="58">
        <f t="shared" si="51"/>
        <v>8.17</v>
      </c>
    </row>
    <row r="175" spans="1:33" ht="15" customHeight="1" x14ac:dyDescent="0.2">
      <c r="A175" s="59" t="s">
        <v>234</v>
      </c>
      <c r="B175" s="60" t="s">
        <v>234</v>
      </c>
      <c r="C175" s="61" t="s">
        <v>432</v>
      </c>
      <c r="D175" s="29">
        <f t="shared" si="52"/>
        <v>8</v>
      </c>
      <c r="E175" s="29">
        <f t="shared" si="53"/>
        <v>9</v>
      </c>
      <c r="F175" s="29">
        <f t="shared" si="54"/>
        <v>17</v>
      </c>
      <c r="G175" s="58">
        <v>4</v>
      </c>
      <c r="H175" s="58">
        <v>3</v>
      </c>
      <c r="I175" s="58">
        <v>7</v>
      </c>
      <c r="J175" s="58">
        <v>4</v>
      </c>
      <c r="K175" s="58">
        <v>6</v>
      </c>
      <c r="L175" s="58">
        <v>10</v>
      </c>
      <c r="M175" s="58">
        <v>1.67</v>
      </c>
      <c r="N175" s="58">
        <v>2.25</v>
      </c>
      <c r="O175" s="58">
        <v>3.92</v>
      </c>
      <c r="P175" s="58">
        <f t="shared" si="55"/>
        <v>5.67</v>
      </c>
      <c r="Q175" s="58">
        <f t="shared" si="56"/>
        <v>5.25</v>
      </c>
      <c r="R175" s="58">
        <f t="shared" si="57"/>
        <v>10.92</v>
      </c>
      <c r="S175" s="29">
        <f t="shared" si="48"/>
        <v>3</v>
      </c>
      <c r="T175" s="29">
        <f t="shared" si="49"/>
        <v>6</v>
      </c>
      <c r="U175" s="29">
        <f t="shared" si="50"/>
        <v>9</v>
      </c>
      <c r="V175" s="58">
        <v>2</v>
      </c>
      <c r="W175" s="58">
        <v>2</v>
      </c>
      <c r="X175" s="58">
        <v>4</v>
      </c>
      <c r="Y175" s="58">
        <v>1</v>
      </c>
      <c r="Z175" s="58">
        <v>4</v>
      </c>
      <c r="AA175" s="58">
        <v>5</v>
      </c>
      <c r="AB175" s="58">
        <v>0.25</v>
      </c>
      <c r="AC175" s="58">
        <v>1.25</v>
      </c>
      <c r="AD175" s="58">
        <v>1.5</v>
      </c>
      <c r="AE175" s="58">
        <f t="shared" si="58"/>
        <v>2.25</v>
      </c>
      <c r="AF175" s="58">
        <f t="shared" si="59"/>
        <v>3.25</v>
      </c>
      <c r="AG175" s="58">
        <f t="shared" si="51"/>
        <v>5.5</v>
      </c>
    </row>
    <row r="176" spans="1:33" ht="15" customHeight="1" x14ac:dyDescent="0.2">
      <c r="A176" s="59" t="s">
        <v>236</v>
      </c>
      <c r="B176" s="60" t="s">
        <v>236</v>
      </c>
      <c r="C176" s="61" t="s">
        <v>433</v>
      </c>
      <c r="D176" s="29">
        <f t="shared" si="52"/>
        <v>1</v>
      </c>
      <c r="E176" s="29">
        <f t="shared" si="53"/>
        <v>6</v>
      </c>
      <c r="F176" s="29">
        <f t="shared" si="54"/>
        <v>7</v>
      </c>
      <c r="G176" s="58"/>
      <c r="H176" s="58"/>
      <c r="I176" s="58"/>
      <c r="J176" s="58">
        <v>1</v>
      </c>
      <c r="K176" s="58">
        <v>6</v>
      </c>
      <c r="L176" s="58">
        <v>7</v>
      </c>
      <c r="M176" s="58">
        <v>0.17</v>
      </c>
      <c r="N176" s="58">
        <v>1.18</v>
      </c>
      <c r="O176" s="58">
        <v>1.35</v>
      </c>
      <c r="P176" s="58">
        <f t="shared" si="55"/>
        <v>0.17</v>
      </c>
      <c r="Q176" s="58">
        <f t="shared" si="56"/>
        <v>1.18</v>
      </c>
      <c r="R176" s="58">
        <f t="shared" si="57"/>
        <v>1.3499999999999999</v>
      </c>
      <c r="S176" s="29">
        <f t="shared" si="48"/>
        <v>2</v>
      </c>
      <c r="T176" s="29">
        <f t="shared" si="49"/>
        <v>4</v>
      </c>
      <c r="U176" s="29">
        <f t="shared" si="50"/>
        <v>6</v>
      </c>
      <c r="V176" s="58"/>
      <c r="W176" s="58"/>
      <c r="X176" s="58"/>
      <c r="Y176" s="58">
        <v>2</v>
      </c>
      <c r="Z176" s="58">
        <v>4</v>
      </c>
      <c r="AA176" s="58">
        <v>6</v>
      </c>
      <c r="AB176" s="58">
        <v>0.34</v>
      </c>
      <c r="AC176" s="58">
        <v>0.68</v>
      </c>
      <c r="AD176" s="58">
        <v>1.02</v>
      </c>
      <c r="AE176" s="58">
        <f t="shared" si="58"/>
        <v>0.34</v>
      </c>
      <c r="AF176" s="58">
        <f t="shared" si="59"/>
        <v>0.68</v>
      </c>
      <c r="AG176" s="58">
        <f t="shared" si="51"/>
        <v>1.02</v>
      </c>
    </row>
    <row r="177" spans="1:33" ht="15" customHeight="1" x14ac:dyDescent="0.2">
      <c r="A177" s="59" t="s">
        <v>238</v>
      </c>
      <c r="B177" s="60" t="s">
        <v>238</v>
      </c>
      <c r="C177" s="61" t="s">
        <v>434</v>
      </c>
      <c r="D177" s="29">
        <f t="shared" si="52"/>
        <v>18</v>
      </c>
      <c r="E177" s="29">
        <f t="shared" si="53"/>
        <v>24</v>
      </c>
      <c r="F177" s="29">
        <f t="shared" si="54"/>
        <v>42</v>
      </c>
      <c r="G177" s="58">
        <v>9</v>
      </c>
      <c r="H177" s="58">
        <v>13</v>
      </c>
      <c r="I177" s="58">
        <v>22</v>
      </c>
      <c r="J177" s="58">
        <v>9</v>
      </c>
      <c r="K177" s="58">
        <v>11</v>
      </c>
      <c r="L177" s="58">
        <v>20</v>
      </c>
      <c r="M177" s="58">
        <v>4.24</v>
      </c>
      <c r="N177" s="58">
        <v>3.74</v>
      </c>
      <c r="O177" s="58">
        <v>7.98</v>
      </c>
      <c r="P177" s="58">
        <f t="shared" si="55"/>
        <v>13.24</v>
      </c>
      <c r="Q177" s="58">
        <f t="shared" si="56"/>
        <v>16.740000000000002</v>
      </c>
      <c r="R177" s="58">
        <f t="shared" si="57"/>
        <v>29.980000000000004</v>
      </c>
      <c r="S177" s="29">
        <f t="shared" si="48"/>
        <v>27</v>
      </c>
      <c r="T177" s="29">
        <f t="shared" si="49"/>
        <v>13</v>
      </c>
      <c r="U177" s="29">
        <f t="shared" si="50"/>
        <v>40</v>
      </c>
      <c r="V177" s="58">
        <v>8</v>
      </c>
      <c r="W177" s="58">
        <v>4</v>
      </c>
      <c r="X177" s="58">
        <v>12</v>
      </c>
      <c r="Y177" s="58">
        <v>19</v>
      </c>
      <c r="Z177" s="58">
        <v>9</v>
      </c>
      <c r="AA177" s="58">
        <v>28</v>
      </c>
      <c r="AB177" s="58">
        <v>4.24</v>
      </c>
      <c r="AC177" s="58">
        <v>3.67</v>
      </c>
      <c r="AD177" s="58">
        <v>7.91</v>
      </c>
      <c r="AE177" s="58">
        <f t="shared" si="58"/>
        <v>12.24</v>
      </c>
      <c r="AF177" s="58">
        <f t="shared" si="59"/>
        <v>7.67</v>
      </c>
      <c r="AG177" s="58">
        <f t="shared" si="51"/>
        <v>19.91</v>
      </c>
    </row>
    <row r="178" spans="1:33" ht="15" customHeight="1" x14ac:dyDescent="0.2">
      <c r="A178" s="59" t="s">
        <v>240</v>
      </c>
      <c r="B178" s="60" t="s">
        <v>240</v>
      </c>
      <c r="C178" s="61" t="s">
        <v>435</v>
      </c>
      <c r="D178" s="29">
        <f t="shared" si="52"/>
        <v>1</v>
      </c>
      <c r="E178" s="29">
        <f t="shared" si="53"/>
        <v>0</v>
      </c>
      <c r="F178" s="29">
        <f t="shared" si="54"/>
        <v>1</v>
      </c>
      <c r="G178" s="58">
        <v>1</v>
      </c>
      <c r="H178" s="58"/>
      <c r="I178" s="58">
        <v>1</v>
      </c>
      <c r="J178" s="58"/>
      <c r="K178" s="58"/>
      <c r="L178" s="58"/>
      <c r="M178" s="58"/>
      <c r="N178" s="58"/>
      <c r="O178" s="58"/>
      <c r="P178" s="58">
        <f t="shared" si="55"/>
        <v>1</v>
      </c>
      <c r="Q178" s="58">
        <f t="shared" si="56"/>
        <v>0</v>
      </c>
      <c r="R178" s="58">
        <f t="shared" si="57"/>
        <v>1</v>
      </c>
      <c r="S178" s="29">
        <f t="shared" si="48"/>
        <v>0</v>
      </c>
      <c r="T178" s="29">
        <f t="shared" si="49"/>
        <v>0</v>
      </c>
      <c r="U178" s="29">
        <f t="shared" si="50"/>
        <v>0</v>
      </c>
      <c r="V178" s="58"/>
      <c r="W178" s="58"/>
      <c r="X178" s="58"/>
      <c r="Y178" s="58"/>
      <c r="Z178" s="58"/>
      <c r="AA178" s="58"/>
      <c r="AB178" s="58"/>
      <c r="AC178" s="58"/>
      <c r="AD178" s="58"/>
      <c r="AE178" s="58">
        <f t="shared" si="58"/>
        <v>0</v>
      </c>
      <c r="AF178" s="58">
        <f t="shared" si="59"/>
        <v>0</v>
      </c>
      <c r="AG178" s="58">
        <f t="shared" si="51"/>
        <v>0</v>
      </c>
    </row>
    <row r="179" spans="1:33" ht="15" customHeight="1" x14ac:dyDescent="0.2">
      <c r="A179" s="59" t="s">
        <v>242</v>
      </c>
      <c r="B179" s="60" t="s">
        <v>242</v>
      </c>
      <c r="C179" s="61" t="s">
        <v>436</v>
      </c>
      <c r="D179" s="29">
        <f t="shared" si="52"/>
        <v>22</v>
      </c>
      <c r="E179" s="29">
        <f t="shared" si="53"/>
        <v>9</v>
      </c>
      <c r="F179" s="29">
        <f t="shared" si="54"/>
        <v>31</v>
      </c>
      <c r="G179" s="58">
        <v>7</v>
      </c>
      <c r="H179" s="58">
        <v>2</v>
      </c>
      <c r="I179" s="58">
        <v>9</v>
      </c>
      <c r="J179" s="58">
        <v>15</v>
      </c>
      <c r="K179" s="58">
        <v>7</v>
      </c>
      <c r="L179" s="58">
        <v>22</v>
      </c>
      <c r="M179" s="58">
        <v>6.09</v>
      </c>
      <c r="N179" s="58">
        <v>1.92</v>
      </c>
      <c r="O179" s="58">
        <v>8.01</v>
      </c>
      <c r="P179" s="58">
        <f t="shared" si="55"/>
        <v>13.09</v>
      </c>
      <c r="Q179" s="58">
        <f t="shared" si="56"/>
        <v>3.92</v>
      </c>
      <c r="R179" s="58">
        <f t="shared" si="57"/>
        <v>17.009999999999998</v>
      </c>
      <c r="S179" s="29">
        <f t="shared" si="48"/>
        <v>17</v>
      </c>
      <c r="T179" s="29">
        <f t="shared" si="49"/>
        <v>4</v>
      </c>
      <c r="U179" s="29">
        <f t="shared" si="50"/>
        <v>21</v>
      </c>
      <c r="V179" s="58">
        <v>1</v>
      </c>
      <c r="W179" s="58">
        <v>1</v>
      </c>
      <c r="X179" s="58">
        <v>2</v>
      </c>
      <c r="Y179" s="58">
        <v>16</v>
      </c>
      <c r="Z179" s="58">
        <v>3</v>
      </c>
      <c r="AA179" s="58">
        <v>19</v>
      </c>
      <c r="AB179" s="58">
        <v>5.66</v>
      </c>
      <c r="AC179" s="58">
        <v>1.25</v>
      </c>
      <c r="AD179" s="58">
        <v>6.91</v>
      </c>
      <c r="AE179" s="58">
        <f t="shared" si="58"/>
        <v>6.66</v>
      </c>
      <c r="AF179" s="58">
        <f t="shared" si="59"/>
        <v>2.25</v>
      </c>
      <c r="AG179" s="58">
        <f t="shared" si="51"/>
        <v>8.91</v>
      </c>
    </row>
    <row r="180" spans="1:33" ht="15" customHeight="1" x14ac:dyDescent="0.2">
      <c r="A180" s="59" t="s">
        <v>244</v>
      </c>
      <c r="B180" s="60" t="s">
        <v>244</v>
      </c>
      <c r="C180" s="61" t="s">
        <v>437</v>
      </c>
      <c r="D180" s="29">
        <f t="shared" si="52"/>
        <v>5</v>
      </c>
      <c r="E180" s="29">
        <f t="shared" si="53"/>
        <v>8</v>
      </c>
      <c r="F180" s="29">
        <f t="shared" si="54"/>
        <v>13</v>
      </c>
      <c r="G180" s="58">
        <v>4</v>
      </c>
      <c r="H180" s="58">
        <v>5</v>
      </c>
      <c r="I180" s="58">
        <v>9</v>
      </c>
      <c r="J180" s="58">
        <v>1</v>
      </c>
      <c r="K180" s="58">
        <v>3</v>
      </c>
      <c r="L180" s="58">
        <v>4</v>
      </c>
      <c r="M180" s="58">
        <v>0.75</v>
      </c>
      <c r="N180" s="58">
        <v>0.75</v>
      </c>
      <c r="O180" s="58">
        <v>1.5</v>
      </c>
      <c r="P180" s="58">
        <f t="shared" si="55"/>
        <v>4.75</v>
      </c>
      <c r="Q180" s="58">
        <f t="shared" si="56"/>
        <v>5.75</v>
      </c>
      <c r="R180" s="58">
        <f t="shared" si="57"/>
        <v>10.5</v>
      </c>
      <c r="S180" s="29">
        <f t="shared" ref="S180:S181" si="60">V180+Y180</f>
        <v>4</v>
      </c>
      <c r="T180" s="29">
        <f t="shared" ref="T180:T181" si="61">W180+Z180</f>
        <v>1</v>
      </c>
      <c r="U180" s="29">
        <f t="shared" ref="U180:U181" si="62">SUM(S180:T180)</f>
        <v>5</v>
      </c>
      <c r="V180" s="58">
        <v>1</v>
      </c>
      <c r="W180" s="58"/>
      <c r="X180" s="58">
        <v>1</v>
      </c>
      <c r="Y180" s="58">
        <v>3</v>
      </c>
      <c r="Z180" s="58">
        <v>1</v>
      </c>
      <c r="AA180" s="58">
        <v>4</v>
      </c>
      <c r="AB180" s="58">
        <v>1.17</v>
      </c>
      <c r="AC180" s="58">
        <v>0.25</v>
      </c>
      <c r="AD180" s="58">
        <v>1.42</v>
      </c>
      <c r="AE180" s="58">
        <f t="shared" si="58"/>
        <v>2.17</v>
      </c>
      <c r="AF180" s="58">
        <f t="shared" si="59"/>
        <v>0.25</v>
      </c>
      <c r="AG180" s="58">
        <f t="shared" ref="AG180:AG181" si="63">SUM(AE180:AF180)</f>
        <v>2.42</v>
      </c>
    </row>
    <row r="181" spans="1:33" ht="15" customHeight="1" x14ac:dyDescent="0.2">
      <c r="A181" s="59" t="s">
        <v>246</v>
      </c>
      <c r="B181" s="60" t="s">
        <v>246</v>
      </c>
      <c r="C181" s="61" t="s">
        <v>438</v>
      </c>
      <c r="D181" s="29">
        <f t="shared" ref="D181" si="64">G181+J181</f>
        <v>8</v>
      </c>
      <c r="E181" s="29">
        <f t="shared" ref="E181" si="65">H181+K181</f>
        <v>8</v>
      </c>
      <c r="F181" s="29">
        <f t="shared" ref="F181" si="66">SUM(D181:E181)</f>
        <v>16</v>
      </c>
      <c r="G181" s="58">
        <v>2</v>
      </c>
      <c r="H181" s="58">
        <v>1</v>
      </c>
      <c r="I181" s="58">
        <v>3</v>
      </c>
      <c r="J181" s="58">
        <v>6</v>
      </c>
      <c r="K181" s="58">
        <v>7</v>
      </c>
      <c r="L181" s="58">
        <v>13</v>
      </c>
      <c r="M181" s="58">
        <v>3.75</v>
      </c>
      <c r="N181" s="58">
        <v>3.66</v>
      </c>
      <c r="O181" s="58">
        <v>7.41</v>
      </c>
      <c r="P181" s="58">
        <f t="shared" ref="P181" si="67">G181+M181</f>
        <v>5.75</v>
      </c>
      <c r="Q181" s="58">
        <f t="shared" ref="Q181" si="68">H181+N181</f>
        <v>4.66</v>
      </c>
      <c r="R181" s="58">
        <f t="shared" ref="R181" si="69">SUM(P181:Q181)</f>
        <v>10.41</v>
      </c>
      <c r="S181" s="29">
        <f t="shared" si="60"/>
        <v>5</v>
      </c>
      <c r="T181" s="29">
        <f t="shared" si="61"/>
        <v>10</v>
      </c>
      <c r="U181" s="29">
        <f t="shared" si="62"/>
        <v>15</v>
      </c>
      <c r="V181" s="58">
        <v>4</v>
      </c>
      <c r="W181" s="58">
        <v>3</v>
      </c>
      <c r="X181" s="58">
        <v>7</v>
      </c>
      <c r="Y181" s="58">
        <v>1</v>
      </c>
      <c r="Z181" s="58">
        <v>7</v>
      </c>
      <c r="AA181" s="58">
        <v>8</v>
      </c>
      <c r="AB181" s="58">
        <v>0.25</v>
      </c>
      <c r="AC181" s="58">
        <v>2.67</v>
      </c>
      <c r="AD181" s="58">
        <v>2.92</v>
      </c>
      <c r="AE181" s="58">
        <f t="shared" ref="AE181" si="70">V181+AB181</f>
        <v>4.25</v>
      </c>
      <c r="AF181" s="58">
        <f t="shared" ref="AF181" si="71">W181+AC181</f>
        <v>5.67</v>
      </c>
      <c r="AG181" s="58">
        <f t="shared" si="63"/>
        <v>9.92</v>
      </c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S7:AG7"/>
    <mergeCell ref="S8:U8"/>
    <mergeCell ref="V8:X8"/>
    <mergeCell ref="Y8:AA8"/>
    <mergeCell ref="AB8:AD8"/>
    <mergeCell ref="AE8:AG8"/>
    <mergeCell ref="D8:F8"/>
    <mergeCell ref="G8:I8"/>
    <mergeCell ref="J8:L8"/>
    <mergeCell ref="M8:O8"/>
    <mergeCell ref="P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ColWidth="9.1640625" defaultRowHeight="15" customHeight="1" x14ac:dyDescent="0.2"/>
  <cols>
    <col min="1" max="1" width="14.83203125" style="3" customWidth="1"/>
    <col min="2" max="2" width="7.5" style="3" bestFit="1" customWidth="1"/>
    <col min="3" max="3" width="39.6640625" style="3" customWidth="1"/>
    <col min="4" max="4" width="8.1640625" style="3" bestFit="1" customWidth="1"/>
    <col min="5" max="5" width="7.83203125" style="3" bestFit="1" customWidth="1"/>
    <col min="6" max="6" width="8" style="3" bestFit="1" customWidth="1"/>
    <col min="7" max="7" width="8.33203125" style="3" bestFit="1" customWidth="1"/>
    <col min="8" max="8" width="7.33203125" style="3" bestFit="1" customWidth="1"/>
    <col min="9" max="9" width="8" style="3" bestFit="1" customWidth="1"/>
    <col min="10" max="10" width="7.33203125" style="3" bestFit="1" customWidth="1"/>
    <col min="11" max="11" width="5.6640625" style="3" bestFit="1" customWidth="1"/>
    <col min="12" max="12" width="7" style="3" bestFit="1" customWidth="1"/>
    <col min="13" max="13" width="7.33203125" style="3" bestFit="1" customWidth="1"/>
    <col min="14" max="15" width="7.1640625" style="3" bestFit="1" customWidth="1"/>
    <col min="16" max="16" width="8.1640625" style="3" bestFit="1" customWidth="1"/>
    <col min="17" max="17" width="7.83203125" style="3" bestFit="1" customWidth="1"/>
    <col min="18" max="18" width="8" style="3" bestFit="1" customWidth="1"/>
    <col min="19" max="19" width="8.1640625" style="3" bestFit="1" customWidth="1"/>
    <col min="20" max="20" width="7.83203125" style="3" bestFit="1" customWidth="1"/>
    <col min="21" max="21" width="8" style="3" bestFit="1" customWidth="1"/>
    <col min="22" max="22" width="8.33203125" style="3" bestFit="1" customWidth="1"/>
    <col min="23" max="23" width="7.33203125" style="3" bestFit="1" customWidth="1"/>
    <col min="24" max="24" width="8" style="3" bestFit="1" customWidth="1"/>
    <col min="25" max="25" width="7.33203125" style="3" bestFit="1" customWidth="1"/>
    <col min="26" max="26" width="5.6640625" style="3" bestFit="1" customWidth="1"/>
    <col min="27" max="27" width="7" style="3" bestFit="1" customWidth="1"/>
    <col min="28" max="28" width="7.33203125" style="3" bestFit="1" customWidth="1"/>
    <col min="29" max="30" width="7.1640625" style="3" bestFit="1" customWidth="1"/>
    <col min="31" max="31" width="8.1640625" style="3" bestFit="1" customWidth="1"/>
    <col min="32" max="33" width="9.5" style="3" bestFit="1" customWidth="1"/>
    <col min="34" max="16384" width="9.1640625" style="3"/>
  </cols>
  <sheetData>
    <row r="1" spans="3:33" ht="15" customHeight="1" x14ac:dyDescent="0.2">
      <c r="C1" s="119" t="s">
        <v>285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3:33" ht="15" customHeight="1" x14ac:dyDescent="0.2">
      <c r="C2" s="120" t="s">
        <v>286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3:33" ht="15" customHeight="1" x14ac:dyDescent="0.2">
      <c r="C3" s="4"/>
      <c r="D3" s="7"/>
      <c r="E3" s="7"/>
      <c r="F3" s="7"/>
      <c r="G3" s="7"/>
      <c r="H3" s="7"/>
      <c r="I3" s="7"/>
      <c r="J3" s="7"/>
      <c r="K3" s="7"/>
      <c r="L3" s="7"/>
      <c r="M3" s="7"/>
      <c r="N3" s="5"/>
      <c r="O3" s="5"/>
      <c r="P3" s="5"/>
      <c r="Q3" s="123"/>
      <c r="R3" s="123"/>
      <c r="S3" s="72"/>
      <c r="T3" s="72"/>
      <c r="U3" s="47"/>
    </row>
    <row r="4" spans="3:33" ht="15" customHeight="1" x14ac:dyDescent="0.2">
      <c r="C4" s="120" t="s">
        <v>456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3:33" ht="15" customHeight="1" x14ac:dyDescent="0.2">
      <c r="C5" s="121" t="s">
        <v>450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3:33" ht="15" customHeight="1" thickBot="1" x14ac:dyDescent="0.25">
      <c r="C6" s="122" t="s">
        <v>305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3:33" s="6" customFormat="1" ht="15" customHeight="1" x14ac:dyDescent="0.2">
      <c r="C7" s="137" t="s">
        <v>289</v>
      </c>
      <c r="D7" s="140" t="s">
        <v>268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 t="s">
        <v>304</v>
      </c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2"/>
    </row>
    <row r="8" spans="3:33" s="6" customFormat="1" ht="20" customHeight="1" x14ac:dyDescent="0.2">
      <c r="C8" s="138"/>
      <c r="D8" s="147" t="s">
        <v>274</v>
      </c>
      <c r="E8" s="143"/>
      <c r="F8" s="143"/>
      <c r="G8" s="143" t="s">
        <v>275</v>
      </c>
      <c r="H8" s="143"/>
      <c r="I8" s="143"/>
      <c r="J8" s="143" t="s">
        <v>276</v>
      </c>
      <c r="K8" s="143"/>
      <c r="L8" s="143"/>
      <c r="M8" s="144" t="s">
        <v>277</v>
      </c>
      <c r="N8" s="144"/>
      <c r="O8" s="144"/>
      <c r="P8" s="145" t="s">
        <v>278</v>
      </c>
      <c r="Q8" s="145"/>
      <c r="R8" s="145"/>
      <c r="S8" s="143" t="s">
        <v>274</v>
      </c>
      <c r="T8" s="143"/>
      <c r="U8" s="143"/>
      <c r="V8" s="143" t="s">
        <v>275</v>
      </c>
      <c r="W8" s="143"/>
      <c r="X8" s="143"/>
      <c r="Y8" s="143" t="s">
        <v>276</v>
      </c>
      <c r="Z8" s="143"/>
      <c r="AA8" s="143"/>
      <c r="AB8" s="144" t="s">
        <v>277</v>
      </c>
      <c r="AC8" s="144"/>
      <c r="AD8" s="144"/>
      <c r="AE8" s="145" t="s">
        <v>278</v>
      </c>
      <c r="AF8" s="145"/>
      <c r="AG8" s="146"/>
    </row>
    <row r="9" spans="3:33" s="6" customFormat="1" ht="15" customHeight="1" thickBot="1" x14ac:dyDescent="0.25">
      <c r="C9" s="139"/>
      <c r="D9" s="64" t="s">
        <v>1</v>
      </c>
      <c r="E9" s="65" t="s">
        <v>0</v>
      </c>
      <c r="F9" s="66" t="s">
        <v>306</v>
      </c>
      <c r="G9" s="65" t="s">
        <v>1</v>
      </c>
      <c r="H9" s="65" t="s">
        <v>0</v>
      </c>
      <c r="I9" s="66" t="s">
        <v>306</v>
      </c>
      <c r="J9" s="65" t="s">
        <v>1</v>
      </c>
      <c r="K9" s="65" t="s">
        <v>0</v>
      </c>
      <c r="L9" s="66" t="s">
        <v>306</v>
      </c>
      <c r="M9" s="65" t="s">
        <v>1</v>
      </c>
      <c r="N9" s="65" t="s">
        <v>0</v>
      </c>
      <c r="O9" s="66" t="s">
        <v>306</v>
      </c>
      <c r="P9" s="65" t="s">
        <v>1</v>
      </c>
      <c r="Q9" s="65" t="s">
        <v>0</v>
      </c>
      <c r="R9" s="66" t="s">
        <v>306</v>
      </c>
      <c r="S9" s="65" t="s">
        <v>1</v>
      </c>
      <c r="T9" s="65" t="s">
        <v>0</v>
      </c>
      <c r="U9" s="66" t="s">
        <v>306</v>
      </c>
      <c r="V9" s="65" t="s">
        <v>1</v>
      </c>
      <c r="W9" s="65" t="s">
        <v>0</v>
      </c>
      <c r="X9" s="66" t="s">
        <v>306</v>
      </c>
      <c r="Y9" s="65" t="s">
        <v>1</v>
      </c>
      <c r="Z9" s="65" t="s">
        <v>0</v>
      </c>
      <c r="AA9" s="66" t="s">
        <v>306</v>
      </c>
      <c r="AB9" s="65" t="s">
        <v>1</v>
      </c>
      <c r="AC9" s="65" t="s">
        <v>0</v>
      </c>
      <c r="AD9" s="66" t="s">
        <v>306</v>
      </c>
      <c r="AE9" s="65" t="s">
        <v>1</v>
      </c>
      <c r="AF9" s="65" t="s">
        <v>0</v>
      </c>
      <c r="AG9" s="67" t="s">
        <v>306</v>
      </c>
    </row>
    <row r="10" spans="3:33" ht="15" customHeight="1" x14ac:dyDescent="0.2">
      <c r="C10" s="68" t="s">
        <v>290</v>
      </c>
      <c r="D10" s="69">
        <f>G10+J10</f>
        <v>6892</v>
      </c>
      <c r="E10" s="69">
        <f>H10+K10</f>
        <v>3985</v>
      </c>
      <c r="F10" s="69">
        <f>SUM(D10:E10)</f>
        <v>10877</v>
      </c>
      <c r="G10" s="28">
        <v>6109</v>
      </c>
      <c r="H10" s="28">
        <v>3434</v>
      </c>
      <c r="I10" s="28">
        <v>9543</v>
      </c>
      <c r="J10" s="28">
        <v>783</v>
      </c>
      <c r="K10" s="28">
        <v>551</v>
      </c>
      <c r="L10" s="28">
        <v>1334</v>
      </c>
      <c r="M10" s="28">
        <v>447.85999999999984</v>
      </c>
      <c r="N10" s="28">
        <v>335.51999999999975</v>
      </c>
      <c r="O10" s="28">
        <v>783.38000000000056</v>
      </c>
      <c r="P10" s="28">
        <f>G10+M10</f>
        <v>6556.86</v>
      </c>
      <c r="Q10" s="28">
        <f>H10+N10</f>
        <v>3769.5199999999995</v>
      </c>
      <c r="R10" s="69">
        <f>SUM(P10:Q10)</f>
        <v>10326.379999999999</v>
      </c>
      <c r="S10" s="69">
        <f>V10+Y10</f>
        <v>6504</v>
      </c>
      <c r="T10" s="69">
        <f>W10+Z10</f>
        <v>3703</v>
      </c>
      <c r="U10" s="69">
        <f>SUM(S10:T10)</f>
        <v>10207</v>
      </c>
      <c r="V10" s="28">
        <v>5734</v>
      </c>
      <c r="W10" s="28">
        <v>3194</v>
      </c>
      <c r="X10" s="28">
        <v>8928</v>
      </c>
      <c r="Y10" s="28">
        <v>770</v>
      </c>
      <c r="Z10" s="28">
        <v>509</v>
      </c>
      <c r="AA10" s="28">
        <v>1279</v>
      </c>
      <c r="AB10" s="28">
        <v>461.20999999999947</v>
      </c>
      <c r="AC10" s="28">
        <v>299.04999999999961</v>
      </c>
      <c r="AD10" s="28">
        <v>760.26000000000056</v>
      </c>
      <c r="AE10" s="28">
        <f>V10+AB10</f>
        <v>6195.2099999999991</v>
      </c>
      <c r="AF10" s="28">
        <f>W10+AC10</f>
        <v>3493.0499999999997</v>
      </c>
      <c r="AG10" s="69">
        <f>SUM(AE10:AF10)</f>
        <v>9688.2599999999984</v>
      </c>
    </row>
    <row r="11" spans="3:33" ht="15" customHeight="1" x14ac:dyDescent="0.2">
      <c r="C11" s="70" t="s">
        <v>3</v>
      </c>
      <c r="D11" s="71">
        <f t="shared" ref="D11:D23" si="0">G11+J11</f>
        <v>5129</v>
      </c>
      <c r="E11" s="71">
        <f t="shared" ref="E11:E23" si="1">H11+K11</f>
        <v>3019</v>
      </c>
      <c r="F11" s="71">
        <f t="shared" ref="F11:F23" si="2">SUM(D11:E11)</f>
        <v>8148</v>
      </c>
      <c r="G11" s="58">
        <v>4613</v>
      </c>
      <c r="H11" s="58">
        <v>2618</v>
      </c>
      <c r="I11" s="58">
        <v>7231</v>
      </c>
      <c r="J11" s="58">
        <v>516</v>
      </c>
      <c r="K11" s="58">
        <v>401</v>
      </c>
      <c r="L11" s="58">
        <v>917</v>
      </c>
      <c r="M11" s="58">
        <v>307.93999999999983</v>
      </c>
      <c r="N11" s="58">
        <v>253.0499999999999</v>
      </c>
      <c r="O11" s="58">
        <v>560.99000000000058</v>
      </c>
      <c r="P11" s="58">
        <f t="shared" ref="P11:Q23" si="3">G11+M11</f>
        <v>4920.9399999999996</v>
      </c>
      <c r="Q11" s="58">
        <f t="shared" si="3"/>
        <v>2871.0499999999997</v>
      </c>
      <c r="R11" s="58">
        <f t="shared" ref="R11:R23" si="4">SUM(P11:Q11)</f>
        <v>7791.99</v>
      </c>
      <c r="S11" s="71">
        <f t="shared" ref="S11:T23" si="5">V11+Y11</f>
        <v>4914</v>
      </c>
      <c r="T11" s="71">
        <f t="shared" si="5"/>
        <v>2892</v>
      </c>
      <c r="U11" s="71">
        <f t="shared" ref="U11:U23" si="6">SUM(S11:T11)</f>
        <v>7806</v>
      </c>
      <c r="V11" s="58">
        <v>4363</v>
      </c>
      <c r="W11" s="58">
        <v>2505</v>
      </c>
      <c r="X11" s="58">
        <v>6868</v>
      </c>
      <c r="Y11" s="58">
        <v>551</v>
      </c>
      <c r="Z11" s="58">
        <v>387</v>
      </c>
      <c r="AA11" s="58">
        <v>938</v>
      </c>
      <c r="AB11" s="58">
        <v>339.5299999999998</v>
      </c>
      <c r="AC11" s="58">
        <v>231.33999999999989</v>
      </c>
      <c r="AD11" s="58">
        <v>570.87000000000057</v>
      </c>
      <c r="AE11" s="58">
        <f t="shared" ref="AE11:AE23" si="7">V11+AB11</f>
        <v>4702.53</v>
      </c>
      <c r="AF11" s="58">
        <f t="shared" ref="AF11:AF23" si="8">W11+AC11</f>
        <v>2736.3399999999997</v>
      </c>
      <c r="AG11" s="58">
        <f t="shared" ref="AG11:AG23" si="9">SUM(AE11:AF11)</f>
        <v>7438.869999999999</v>
      </c>
    </row>
    <row r="12" spans="3:33" ht="15" customHeight="1" x14ac:dyDescent="0.2">
      <c r="C12" s="70" t="s">
        <v>344</v>
      </c>
      <c r="D12" s="71">
        <f t="shared" si="0"/>
        <v>92</v>
      </c>
      <c r="E12" s="71">
        <f t="shared" si="1"/>
        <v>38</v>
      </c>
      <c r="F12" s="71">
        <f t="shared" si="2"/>
        <v>130</v>
      </c>
      <c r="G12" s="58">
        <v>78</v>
      </c>
      <c r="H12" s="58">
        <v>32</v>
      </c>
      <c r="I12" s="58">
        <v>110</v>
      </c>
      <c r="J12" s="58">
        <v>14</v>
      </c>
      <c r="K12" s="58">
        <v>6</v>
      </c>
      <c r="L12" s="58">
        <v>20</v>
      </c>
      <c r="M12" s="58">
        <v>8.92</v>
      </c>
      <c r="N12" s="58">
        <v>3</v>
      </c>
      <c r="O12" s="58">
        <v>11.92</v>
      </c>
      <c r="P12" s="58">
        <f t="shared" si="3"/>
        <v>86.92</v>
      </c>
      <c r="Q12" s="58">
        <f t="shared" si="3"/>
        <v>35</v>
      </c>
      <c r="R12" s="58">
        <f t="shared" si="4"/>
        <v>121.92</v>
      </c>
      <c r="S12" s="71">
        <f t="shared" si="5"/>
        <v>84</v>
      </c>
      <c r="T12" s="71">
        <f t="shared" si="5"/>
        <v>31</v>
      </c>
      <c r="U12" s="71">
        <f t="shared" si="6"/>
        <v>115</v>
      </c>
      <c r="V12" s="58">
        <v>71</v>
      </c>
      <c r="W12" s="58">
        <v>27</v>
      </c>
      <c r="X12" s="58">
        <v>98</v>
      </c>
      <c r="Y12" s="58">
        <v>13</v>
      </c>
      <c r="Z12" s="58">
        <v>4</v>
      </c>
      <c r="AA12" s="58">
        <v>17</v>
      </c>
      <c r="AB12" s="58">
        <v>7.5</v>
      </c>
      <c r="AC12" s="58">
        <v>2.5</v>
      </c>
      <c r="AD12" s="58">
        <v>10</v>
      </c>
      <c r="AE12" s="58">
        <f t="shared" si="7"/>
        <v>78.5</v>
      </c>
      <c r="AF12" s="58">
        <f t="shared" si="8"/>
        <v>29.5</v>
      </c>
      <c r="AG12" s="58">
        <f t="shared" si="9"/>
        <v>108</v>
      </c>
    </row>
    <row r="13" spans="3:33" ht="15" customHeight="1" x14ac:dyDescent="0.2">
      <c r="C13" s="70" t="s">
        <v>333</v>
      </c>
      <c r="D13" s="71">
        <f t="shared" si="0"/>
        <v>666</v>
      </c>
      <c r="E13" s="71">
        <f t="shared" si="1"/>
        <v>369</v>
      </c>
      <c r="F13" s="71">
        <f t="shared" si="2"/>
        <v>1035</v>
      </c>
      <c r="G13" s="58">
        <v>597</v>
      </c>
      <c r="H13" s="58">
        <v>328</v>
      </c>
      <c r="I13" s="58">
        <v>925</v>
      </c>
      <c r="J13" s="58">
        <v>69</v>
      </c>
      <c r="K13" s="58">
        <v>41</v>
      </c>
      <c r="L13" s="58">
        <v>110</v>
      </c>
      <c r="M13" s="58">
        <v>39.879999999999995</v>
      </c>
      <c r="N13" s="58">
        <v>23.150000000000002</v>
      </c>
      <c r="O13" s="58">
        <v>63.029999999999987</v>
      </c>
      <c r="P13" s="58">
        <f t="shared" si="3"/>
        <v>636.88</v>
      </c>
      <c r="Q13" s="58">
        <f t="shared" si="3"/>
        <v>351.15</v>
      </c>
      <c r="R13" s="58">
        <f t="shared" si="4"/>
        <v>988.03</v>
      </c>
      <c r="S13" s="71">
        <f t="shared" si="5"/>
        <v>645</v>
      </c>
      <c r="T13" s="71">
        <f t="shared" si="5"/>
        <v>362</v>
      </c>
      <c r="U13" s="71">
        <f t="shared" si="6"/>
        <v>1007</v>
      </c>
      <c r="V13" s="58">
        <v>568</v>
      </c>
      <c r="W13" s="58">
        <v>326</v>
      </c>
      <c r="X13" s="58">
        <v>894</v>
      </c>
      <c r="Y13" s="58">
        <v>77</v>
      </c>
      <c r="Z13" s="58">
        <v>36</v>
      </c>
      <c r="AA13" s="58">
        <v>113</v>
      </c>
      <c r="AB13" s="58">
        <v>49.41</v>
      </c>
      <c r="AC13" s="58">
        <v>23.599999999999998</v>
      </c>
      <c r="AD13" s="58">
        <v>73.010000000000005</v>
      </c>
      <c r="AE13" s="58">
        <f t="shared" si="7"/>
        <v>617.41</v>
      </c>
      <c r="AF13" s="58">
        <f t="shared" si="8"/>
        <v>349.6</v>
      </c>
      <c r="AG13" s="58">
        <f t="shared" si="9"/>
        <v>967.01</v>
      </c>
    </row>
    <row r="14" spans="3:33" ht="15" customHeight="1" x14ac:dyDescent="0.2">
      <c r="C14" s="70" t="s">
        <v>337</v>
      </c>
      <c r="D14" s="71">
        <f t="shared" si="0"/>
        <v>67</v>
      </c>
      <c r="E14" s="71">
        <f t="shared" si="1"/>
        <v>2</v>
      </c>
      <c r="F14" s="71">
        <f t="shared" si="2"/>
        <v>69</v>
      </c>
      <c r="G14" s="58">
        <v>53</v>
      </c>
      <c r="H14" s="58">
        <v>2</v>
      </c>
      <c r="I14" s="58">
        <v>55</v>
      </c>
      <c r="J14" s="58">
        <v>14</v>
      </c>
      <c r="K14" s="58"/>
      <c r="L14" s="58">
        <v>14</v>
      </c>
      <c r="M14" s="58">
        <v>8.66</v>
      </c>
      <c r="N14" s="58"/>
      <c r="O14" s="58">
        <v>8.66</v>
      </c>
      <c r="P14" s="58">
        <f t="shared" si="3"/>
        <v>61.66</v>
      </c>
      <c r="Q14" s="58">
        <f t="shared" si="3"/>
        <v>2</v>
      </c>
      <c r="R14" s="58">
        <f t="shared" si="4"/>
        <v>63.66</v>
      </c>
      <c r="S14" s="71">
        <f t="shared" si="5"/>
        <v>65</v>
      </c>
      <c r="T14" s="71">
        <f t="shared" si="5"/>
        <v>2</v>
      </c>
      <c r="U14" s="71">
        <f t="shared" si="6"/>
        <v>67</v>
      </c>
      <c r="V14" s="58">
        <v>60</v>
      </c>
      <c r="W14" s="58">
        <v>2</v>
      </c>
      <c r="X14" s="58">
        <v>62</v>
      </c>
      <c r="Y14" s="58">
        <v>5</v>
      </c>
      <c r="Z14" s="58"/>
      <c r="AA14" s="58">
        <v>5</v>
      </c>
      <c r="AB14" s="58">
        <v>2.75</v>
      </c>
      <c r="AC14" s="58"/>
      <c r="AD14" s="58">
        <v>2.75</v>
      </c>
      <c r="AE14" s="58">
        <f t="shared" si="7"/>
        <v>62.75</v>
      </c>
      <c r="AF14" s="58">
        <f t="shared" si="8"/>
        <v>2</v>
      </c>
      <c r="AG14" s="58">
        <f t="shared" si="9"/>
        <v>64.75</v>
      </c>
    </row>
    <row r="15" spans="3:33" ht="15" customHeight="1" x14ac:dyDescent="0.2">
      <c r="C15" s="70" t="s">
        <v>280</v>
      </c>
      <c r="D15" s="71">
        <f t="shared" si="0"/>
        <v>273</v>
      </c>
      <c r="E15" s="71">
        <f t="shared" si="1"/>
        <v>28</v>
      </c>
      <c r="F15" s="71">
        <f t="shared" si="2"/>
        <v>301</v>
      </c>
      <c r="G15" s="58">
        <v>241</v>
      </c>
      <c r="H15" s="58">
        <v>23</v>
      </c>
      <c r="I15" s="58">
        <v>264</v>
      </c>
      <c r="J15" s="58">
        <v>32</v>
      </c>
      <c r="K15" s="58">
        <v>5</v>
      </c>
      <c r="L15" s="58">
        <v>37</v>
      </c>
      <c r="M15" s="58">
        <v>19.649999999999999</v>
      </c>
      <c r="N15" s="58">
        <v>3.08</v>
      </c>
      <c r="O15" s="58">
        <v>22.729999999999997</v>
      </c>
      <c r="P15" s="58">
        <f t="shared" si="3"/>
        <v>260.64999999999998</v>
      </c>
      <c r="Q15" s="58">
        <f t="shared" si="3"/>
        <v>26.08</v>
      </c>
      <c r="R15" s="58">
        <f t="shared" si="4"/>
        <v>286.72999999999996</v>
      </c>
      <c r="S15" s="71">
        <f t="shared" si="5"/>
        <v>248</v>
      </c>
      <c r="T15" s="71">
        <f t="shared" si="5"/>
        <v>22</v>
      </c>
      <c r="U15" s="71">
        <f t="shared" si="6"/>
        <v>270</v>
      </c>
      <c r="V15" s="58">
        <v>217</v>
      </c>
      <c r="W15" s="58">
        <v>19</v>
      </c>
      <c r="X15" s="58">
        <v>236</v>
      </c>
      <c r="Y15" s="58">
        <v>31</v>
      </c>
      <c r="Z15" s="58">
        <v>3</v>
      </c>
      <c r="AA15" s="58">
        <v>34</v>
      </c>
      <c r="AB15" s="58">
        <v>18.98</v>
      </c>
      <c r="AC15" s="58">
        <v>1.75</v>
      </c>
      <c r="AD15" s="58">
        <v>20.73</v>
      </c>
      <c r="AE15" s="58">
        <f t="shared" si="7"/>
        <v>235.98</v>
      </c>
      <c r="AF15" s="58">
        <f t="shared" si="8"/>
        <v>20.75</v>
      </c>
      <c r="AG15" s="58">
        <f t="shared" si="9"/>
        <v>256.73</v>
      </c>
    </row>
    <row r="16" spans="3:33" ht="15" customHeight="1" x14ac:dyDescent="0.2">
      <c r="C16" s="70" t="s">
        <v>282</v>
      </c>
      <c r="D16" s="71">
        <f t="shared" si="0"/>
        <v>348</v>
      </c>
      <c r="E16" s="71">
        <f t="shared" si="1"/>
        <v>270</v>
      </c>
      <c r="F16" s="71">
        <f t="shared" si="2"/>
        <v>618</v>
      </c>
      <c r="G16" s="58">
        <v>301</v>
      </c>
      <c r="H16" s="58">
        <v>229</v>
      </c>
      <c r="I16" s="58">
        <v>530</v>
      </c>
      <c r="J16" s="58">
        <v>47</v>
      </c>
      <c r="K16" s="58">
        <v>41</v>
      </c>
      <c r="L16" s="58">
        <v>88</v>
      </c>
      <c r="M16" s="58">
        <v>24.650000000000002</v>
      </c>
      <c r="N16" s="58">
        <v>23.590000000000003</v>
      </c>
      <c r="O16" s="58">
        <v>48.240000000000009</v>
      </c>
      <c r="P16" s="58">
        <f t="shared" si="3"/>
        <v>325.64999999999998</v>
      </c>
      <c r="Q16" s="58">
        <f t="shared" si="3"/>
        <v>252.59</v>
      </c>
      <c r="R16" s="58">
        <f t="shared" si="4"/>
        <v>578.24</v>
      </c>
      <c r="S16" s="71">
        <f t="shared" si="5"/>
        <v>303</v>
      </c>
      <c r="T16" s="71">
        <f t="shared" si="5"/>
        <v>203</v>
      </c>
      <c r="U16" s="71">
        <f t="shared" si="6"/>
        <v>506</v>
      </c>
      <c r="V16" s="58">
        <v>269</v>
      </c>
      <c r="W16" s="58">
        <v>173</v>
      </c>
      <c r="X16" s="58">
        <v>442</v>
      </c>
      <c r="Y16" s="58">
        <v>34</v>
      </c>
      <c r="Z16" s="58">
        <v>30</v>
      </c>
      <c r="AA16" s="58">
        <v>64</v>
      </c>
      <c r="AB16" s="58">
        <v>21.560000000000002</v>
      </c>
      <c r="AC16" s="58">
        <v>15.32</v>
      </c>
      <c r="AD16" s="58">
        <v>36.879999999999995</v>
      </c>
      <c r="AE16" s="58">
        <f t="shared" si="7"/>
        <v>290.56</v>
      </c>
      <c r="AF16" s="58">
        <f t="shared" si="8"/>
        <v>188.32</v>
      </c>
      <c r="AG16" s="58">
        <f t="shared" si="9"/>
        <v>478.88</v>
      </c>
    </row>
    <row r="17" spans="1:33" ht="15" customHeight="1" x14ac:dyDescent="0.2">
      <c r="C17" s="70" t="s">
        <v>284</v>
      </c>
      <c r="D17" s="71">
        <f t="shared" si="0"/>
        <v>103</v>
      </c>
      <c r="E17" s="71">
        <f t="shared" si="1"/>
        <v>39</v>
      </c>
      <c r="F17" s="71">
        <f t="shared" si="2"/>
        <v>142</v>
      </c>
      <c r="G17" s="58">
        <v>87</v>
      </c>
      <c r="H17" s="58">
        <v>33</v>
      </c>
      <c r="I17" s="58">
        <v>120</v>
      </c>
      <c r="J17" s="58">
        <v>16</v>
      </c>
      <c r="K17" s="58">
        <v>6</v>
      </c>
      <c r="L17" s="58">
        <v>22</v>
      </c>
      <c r="M17" s="58">
        <v>10.67</v>
      </c>
      <c r="N17" s="58">
        <v>3</v>
      </c>
      <c r="O17" s="58">
        <v>13.67</v>
      </c>
      <c r="P17" s="58">
        <f t="shared" si="3"/>
        <v>97.67</v>
      </c>
      <c r="Q17" s="58">
        <f t="shared" si="3"/>
        <v>36</v>
      </c>
      <c r="R17" s="58">
        <f t="shared" si="4"/>
        <v>133.67000000000002</v>
      </c>
      <c r="S17" s="71">
        <f t="shared" si="5"/>
        <v>86</v>
      </c>
      <c r="T17" s="71">
        <f t="shared" si="5"/>
        <v>30</v>
      </c>
      <c r="U17" s="71">
        <f t="shared" si="6"/>
        <v>116</v>
      </c>
      <c r="V17" s="58">
        <v>73</v>
      </c>
      <c r="W17" s="58">
        <v>24</v>
      </c>
      <c r="X17" s="58">
        <v>97</v>
      </c>
      <c r="Y17" s="58">
        <v>13</v>
      </c>
      <c r="Z17" s="58">
        <v>6</v>
      </c>
      <c r="AA17" s="58">
        <v>19</v>
      </c>
      <c r="AB17" s="58">
        <v>7.83</v>
      </c>
      <c r="AC17" s="58">
        <v>4.16</v>
      </c>
      <c r="AD17" s="58">
        <v>11.99</v>
      </c>
      <c r="AE17" s="58">
        <f t="shared" si="7"/>
        <v>80.83</v>
      </c>
      <c r="AF17" s="58">
        <f t="shared" si="8"/>
        <v>28.16</v>
      </c>
      <c r="AG17" s="58">
        <f t="shared" si="9"/>
        <v>108.99</v>
      </c>
    </row>
    <row r="18" spans="1:33" ht="15" customHeight="1" x14ac:dyDescent="0.2">
      <c r="C18" s="70" t="s">
        <v>345</v>
      </c>
      <c r="D18" s="71">
        <f t="shared" si="0"/>
        <v>47</v>
      </c>
      <c r="E18" s="71">
        <f t="shared" si="1"/>
        <v>55</v>
      </c>
      <c r="F18" s="71">
        <f t="shared" si="2"/>
        <v>102</v>
      </c>
      <c r="G18" s="58">
        <v>39</v>
      </c>
      <c r="H18" s="58">
        <v>46</v>
      </c>
      <c r="I18" s="58">
        <v>85</v>
      </c>
      <c r="J18" s="58">
        <v>8</v>
      </c>
      <c r="K18" s="58">
        <v>9</v>
      </c>
      <c r="L18" s="58">
        <v>17</v>
      </c>
      <c r="M18" s="58">
        <v>3.75</v>
      </c>
      <c r="N18" s="58">
        <v>5.25</v>
      </c>
      <c r="O18" s="58">
        <v>9</v>
      </c>
      <c r="P18" s="58">
        <f t="shared" si="3"/>
        <v>42.75</v>
      </c>
      <c r="Q18" s="58">
        <f t="shared" si="3"/>
        <v>51.25</v>
      </c>
      <c r="R18" s="58">
        <f t="shared" si="4"/>
        <v>94</v>
      </c>
      <c r="S18" s="71">
        <f t="shared" si="5"/>
        <v>23</v>
      </c>
      <c r="T18" s="71">
        <f t="shared" si="5"/>
        <v>36</v>
      </c>
      <c r="U18" s="71">
        <f t="shared" si="6"/>
        <v>59</v>
      </c>
      <c r="V18" s="58">
        <v>21</v>
      </c>
      <c r="W18" s="58">
        <v>25</v>
      </c>
      <c r="X18" s="58">
        <v>46</v>
      </c>
      <c r="Y18" s="58">
        <v>2</v>
      </c>
      <c r="Z18" s="58">
        <v>11</v>
      </c>
      <c r="AA18" s="58">
        <v>13</v>
      </c>
      <c r="AB18" s="58">
        <v>1.25</v>
      </c>
      <c r="AC18" s="58">
        <v>6.25</v>
      </c>
      <c r="AD18" s="58">
        <v>7.5</v>
      </c>
      <c r="AE18" s="58">
        <f t="shared" si="7"/>
        <v>22.25</v>
      </c>
      <c r="AF18" s="58">
        <f t="shared" si="8"/>
        <v>31.25</v>
      </c>
      <c r="AG18" s="58">
        <f t="shared" si="9"/>
        <v>53.5</v>
      </c>
    </row>
    <row r="19" spans="1:33" ht="15" customHeight="1" x14ac:dyDescent="0.2">
      <c r="C19" s="70" t="s">
        <v>334</v>
      </c>
      <c r="D19" s="71">
        <f t="shared" si="0"/>
        <v>74</v>
      </c>
      <c r="E19" s="71">
        <f t="shared" si="1"/>
        <v>83</v>
      </c>
      <c r="F19" s="71">
        <f t="shared" si="2"/>
        <v>157</v>
      </c>
      <c r="G19" s="58">
        <v>69</v>
      </c>
      <c r="H19" s="58">
        <v>71</v>
      </c>
      <c r="I19" s="58">
        <v>140</v>
      </c>
      <c r="J19" s="58">
        <v>5</v>
      </c>
      <c r="K19" s="58">
        <v>12</v>
      </c>
      <c r="L19" s="58">
        <v>17</v>
      </c>
      <c r="M19" s="58">
        <v>4.08</v>
      </c>
      <c r="N19" s="58">
        <v>7</v>
      </c>
      <c r="O19" s="58">
        <v>11.08</v>
      </c>
      <c r="P19" s="58">
        <f t="shared" si="3"/>
        <v>73.08</v>
      </c>
      <c r="Q19" s="58">
        <f t="shared" si="3"/>
        <v>78</v>
      </c>
      <c r="R19" s="58">
        <f t="shared" si="4"/>
        <v>151.07999999999998</v>
      </c>
      <c r="S19" s="71">
        <f t="shared" si="5"/>
        <v>75</v>
      </c>
      <c r="T19" s="71">
        <f t="shared" si="5"/>
        <v>75</v>
      </c>
      <c r="U19" s="71">
        <f t="shared" si="6"/>
        <v>150</v>
      </c>
      <c r="V19" s="58">
        <v>71</v>
      </c>
      <c r="W19" s="58">
        <v>65</v>
      </c>
      <c r="X19" s="58">
        <v>136</v>
      </c>
      <c r="Y19" s="58">
        <v>4</v>
      </c>
      <c r="Z19" s="58">
        <v>10</v>
      </c>
      <c r="AA19" s="58">
        <v>14</v>
      </c>
      <c r="AB19" s="58">
        <v>2.4900000000000002</v>
      </c>
      <c r="AC19" s="58">
        <v>6.9</v>
      </c>
      <c r="AD19" s="58">
        <v>9.39</v>
      </c>
      <c r="AE19" s="58">
        <f t="shared" si="7"/>
        <v>73.489999999999995</v>
      </c>
      <c r="AF19" s="58">
        <f t="shared" si="8"/>
        <v>71.900000000000006</v>
      </c>
      <c r="AG19" s="58">
        <f t="shared" si="9"/>
        <v>145.38999999999999</v>
      </c>
    </row>
    <row r="20" spans="1:33" ht="15" customHeight="1" x14ac:dyDescent="0.2">
      <c r="C20" s="70" t="s">
        <v>310</v>
      </c>
      <c r="D20" s="71">
        <f t="shared" si="0"/>
        <v>10</v>
      </c>
      <c r="E20" s="71">
        <f t="shared" si="1"/>
        <v>12</v>
      </c>
      <c r="F20" s="71">
        <f t="shared" si="2"/>
        <v>22</v>
      </c>
      <c r="G20" s="58">
        <v>6</v>
      </c>
      <c r="H20" s="58">
        <v>8</v>
      </c>
      <c r="I20" s="58">
        <v>14</v>
      </c>
      <c r="J20" s="58">
        <v>4</v>
      </c>
      <c r="K20" s="58">
        <v>4</v>
      </c>
      <c r="L20" s="58">
        <v>8</v>
      </c>
      <c r="M20" s="58">
        <v>3</v>
      </c>
      <c r="N20" s="58">
        <v>3</v>
      </c>
      <c r="O20" s="58">
        <v>6</v>
      </c>
      <c r="P20" s="58">
        <f t="shared" si="3"/>
        <v>9</v>
      </c>
      <c r="Q20" s="58">
        <f t="shared" si="3"/>
        <v>11</v>
      </c>
      <c r="R20" s="58">
        <f t="shared" si="4"/>
        <v>20</v>
      </c>
      <c r="S20" s="71">
        <f t="shared" si="5"/>
        <v>3</v>
      </c>
      <c r="T20" s="71">
        <f t="shared" si="5"/>
        <v>6</v>
      </c>
      <c r="U20" s="71">
        <f t="shared" si="6"/>
        <v>9</v>
      </c>
      <c r="V20" s="58">
        <v>2</v>
      </c>
      <c r="W20" s="58">
        <v>5</v>
      </c>
      <c r="X20" s="58">
        <v>7</v>
      </c>
      <c r="Y20" s="58">
        <v>1</v>
      </c>
      <c r="Z20" s="58">
        <v>1</v>
      </c>
      <c r="AA20" s="58">
        <v>2</v>
      </c>
      <c r="AB20" s="58">
        <v>0.42</v>
      </c>
      <c r="AC20" s="58">
        <v>0.5</v>
      </c>
      <c r="AD20" s="58">
        <v>0.91999999999999993</v>
      </c>
      <c r="AE20" s="58">
        <f t="shared" si="7"/>
        <v>2.42</v>
      </c>
      <c r="AF20" s="58">
        <f t="shared" si="8"/>
        <v>5.5</v>
      </c>
      <c r="AG20" s="58">
        <f t="shared" si="9"/>
        <v>7.92</v>
      </c>
    </row>
    <row r="21" spans="1:33" ht="15" customHeight="1" x14ac:dyDescent="0.2">
      <c r="C21" s="70" t="s">
        <v>302</v>
      </c>
      <c r="D21" s="71">
        <f t="shared" si="0"/>
        <v>15</v>
      </c>
      <c r="E21" s="71">
        <f t="shared" si="1"/>
        <v>23</v>
      </c>
      <c r="F21" s="71">
        <f t="shared" si="2"/>
        <v>38</v>
      </c>
      <c r="G21" s="58">
        <v>15</v>
      </c>
      <c r="H21" s="58">
        <v>20</v>
      </c>
      <c r="I21" s="58">
        <v>35</v>
      </c>
      <c r="J21" s="58"/>
      <c r="K21" s="58">
        <v>3</v>
      </c>
      <c r="L21" s="58">
        <v>3</v>
      </c>
      <c r="M21" s="58"/>
      <c r="N21" s="58">
        <v>2.25</v>
      </c>
      <c r="O21" s="58">
        <v>2.25</v>
      </c>
      <c r="P21" s="58">
        <f t="shared" si="3"/>
        <v>15</v>
      </c>
      <c r="Q21" s="58">
        <f t="shared" si="3"/>
        <v>22.25</v>
      </c>
      <c r="R21" s="58">
        <f t="shared" si="4"/>
        <v>37.25</v>
      </c>
      <c r="S21" s="71">
        <f t="shared" si="5"/>
        <v>8</v>
      </c>
      <c r="T21" s="71">
        <f t="shared" si="5"/>
        <v>9</v>
      </c>
      <c r="U21" s="71">
        <f t="shared" si="6"/>
        <v>17</v>
      </c>
      <c r="V21" s="58">
        <v>8</v>
      </c>
      <c r="W21" s="58">
        <v>9</v>
      </c>
      <c r="X21" s="58">
        <v>17</v>
      </c>
      <c r="Y21" s="58"/>
      <c r="Z21" s="58"/>
      <c r="AA21" s="58"/>
      <c r="AB21" s="58"/>
      <c r="AC21" s="58"/>
      <c r="AD21" s="58"/>
      <c r="AE21" s="58">
        <f t="shared" si="7"/>
        <v>8</v>
      </c>
      <c r="AF21" s="58">
        <f t="shared" si="8"/>
        <v>9</v>
      </c>
      <c r="AG21" s="58">
        <f t="shared" si="9"/>
        <v>17</v>
      </c>
    </row>
    <row r="22" spans="1:33" ht="15" customHeight="1" x14ac:dyDescent="0.2">
      <c r="C22" s="70" t="s">
        <v>342</v>
      </c>
      <c r="D22" s="71">
        <f t="shared" si="0"/>
        <v>1</v>
      </c>
      <c r="E22" s="71">
        <f t="shared" si="1"/>
        <v>21</v>
      </c>
      <c r="F22" s="71">
        <f t="shared" si="2"/>
        <v>22</v>
      </c>
      <c r="G22" s="58">
        <v>1</v>
      </c>
      <c r="H22" s="58">
        <v>17</v>
      </c>
      <c r="I22" s="58">
        <v>18</v>
      </c>
      <c r="J22" s="58"/>
      <c r="K22" s="58">
        <v>4</v>
      </c>
      <c r="L22" s="58">
        <v>4</v>
      </c>
      <c r="M22" s="58"/>
      <c r="N22" s="58">
        <v>3.08</v>
      </c>
      <c r="O22" s="58">
        <v>3.08</v>
      </c>
      <c r="P22" s="58">
        <f t="shared" si="3"/>
        <v>1</v>
      </c>
      <c r="Q22" s="58">
        <f t="shared" si="3"/>
        <v>20.079999999999998</v>
      </c>
      <c r="R22" s="58">
        <f t="shared" si="4"/>
        <v>21.08</v>
      </c>
      <c r="S22" s="71">
        <f t="shared" si="5"/>
        <v>0</v>
      </c>
      <c r="T22" s="71">
        <f t="shared" si="5"/>
        <v>11</v>
      </c>
      <c r="U22" s="71">
        <f t="shared" si="6"/>
        <v>11</v>
      </c>
      <c r="V22" s="58"/>
      <c r="W22" s="58">
        <v>9</v>
      </c>
      <c r="X22" s="58">
        <v>9</v>
      </c>
      <c r="Y22" s="58"/>
      <c r="Z22" s="58">
        <v>2</v>
      </c>
      <c r="AA22" s="58">
        <v>2</v>
      </c>
      <c r="AB22" s="58"/>
      <c r="AC22" s="58">
        <v>1.58</v>
      </c>
      <c r="AD22" s="58">
        <v>1.58</v>
      </c>
      <c r="AE22" s="58">
        <f t="shared" si="7"/>
        <v>0</v>
      </c>
      <c r="AF22" s="58">
        <f t="shared" si="8"/>
        <v>10.58</v>
      </c>
      <c r="AG22" s="58">
        <f t="shared" si="9"/>
        <v>10.58</v>
      </c>
    </row>
    <row r="23" spans="1:33" ht="15" customHeight="1" x14ac:dyDescent="0.2">
      <c r="C23" s="70" t="s">
        <v>298</v>
      </c>
      <c r="D23" s="71">
        <f t="shared" si="0"/>
        <v>67</v>
      </c>
      <c r="E23" s="71">
        <f t="shared" si="1"/>
        <v>26</v>
      </c>
      <c r="F23" s="71">
        <f t="shared" si="2"/>
        <v>93</v>
      </c>
      <c r="G23" s="58">
        <v>9</v>
      </c>
      <c r="H23" s="58">
        <v>7</v>
      </c>
      <c r="I23" s="58">
        <v>16</v>
      </c>
      <c r="J23" s="58">
        <v>58</v>
      </c>
      <c r="K23" s="58">
        <v>19</v>
      </c>
      <c r="L23" s="58">
        <v>77</v>
      </c>
      <c r="M23" s="58">
        <v>16.66</v>
      </c>
      <c r="N23" s="58">
        <v>6.07</v>
      </c>
      <c r="O23" s="58">
        <v>22.729999999999993</v>
      </c>
      <c r="P23" s="58">
        <f t="shared" si="3"/>
        <v>25.66</v>
      </c>
      <c r="Q23" s="58">
        <f t="shared" si="3"/>
        <v>13.07</v>
      </c>
      <c r="R23" s="58">
        <f t="shared" si="4"/>
        <v>38.730000000000004</v>
      </c>
      <c r="S23" s="71">
        <f t="shared" si="5"/>
        <v>50</v>
      </c>
      <c r="T23" s="71">
        <f t="shared" si="5"/>
        <v>24</v>
      </c>
      <c r="U23" s="71">
        <f t="shared" si="6"/>
        <v>74</v>
      </c>
      <c r="V23" s="58">
        <v>11</v>
      </c>
      <c r="W23" s="58">
        <v>5</v>
      </c>
      <c r="X23" s="58">
        <v>16</v>
      </c>
      <c r="Y23" s="58">
        <v>39</v>
      </c>
      <c r="Z23" s="58">
        <v>19</v>
      </c>
      <c r="AA23" s="58">
        <v>58</v>
      </c>
      <c r="AB23" s="58">
        <v>9.49</v>
      </c>
      <c r="AC23" s="58">
        <v>5.15</v>
      </c>
      <c r="AD23" s="58">
        <v>14.64</v>
      </c>
      <c r="AE23" s="58">
        <f t="shared" si="7"/>
        <v>20.490000000000002</v>
      </c>
      <c r="AF23" s="58">
        <f t="shared" si="8"/>
        <v>10.15</v>
      </c>
      <c r="AG23" s="58">
        <f t="shared" si="9"/>
        <v>30.64</v>
      </c>
    </row>
    <row r="24" spans="1:33" ht="15" customHeight="1" x14ac:dyDescent="0.2">
      <c r="A24" s="48" t="s">
        <v>328</v>
      </c>
      <c r="B24" s="49"/>
      <c r="C24" s="5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51" t="s">
        <v>290</v>
      </c>
      <c r="B25" s="52"/>
      <c r="C25" s="53"/>
      <c r="D25" s="54">
        <f t="shared" ref="D25:E65" si="10">G25+J25</f>
        <v>1027</v>
      </c>
      <c r="E25" s="54">
        <f t="shared" si="10"/>
        <v>1124</v>
      </c>
      <c r="F25" s="54">
        <f t="shared" ref="F25:F65" si="11">SUM(D25:E25)</f>
        <v>2151</v>
      </c>
      <c r="G25" s="54">
        <v>932</v>
      </c>
      <c r="H25" s="54">
        <v>994</v>
      </c>
      <c r="I25" s="54">
        <v>1926</v>
      </c>
      <c r="J25" s="54">
        <v>95</v>
      </c>
      <c r="K25" s="54">
        <v>130</v>
      </c>
      <c r="L25" s="54">
        <v>225</v>
      </c>
      <c r="M25" s="54">
        <v>59.930000000000035</v>
      </c>
      <c r="N25" s="54">
        <v>88.190000000000055</v>
      </c>
      <c r="O25" s="54">
        <v>148.12000000000003</v>
      </c>
      <c r="P25" s="54">
        <f t="shared" ref="P25:Q65" si="12">G25+M25</f>
        <v>991.93000000000006</v>
      </c>
      <c r="Q25" s="54">
        <f t="shared" si="12"/>
        <v>1082.19</v>
      </c>
      <c r="R25" s="54">
        <f t="shared" ref="R25:R65" si="13">SUM(P25:Q25)</f>
        <v>2074.12</v>
      </c>
      <c r="S25" s="54">
        <f t="shared" ref="S25:T65" si="14">V25+Y25</f>
        <v>968</v>
      </c>
      <c r="T25" s="54">
        <f t="shared" si="14"/>
        <v>1138</v>
      </c>
      <c r="U25" s="54">
        <f t="shared" ref="U25:U65" si="15">SUM(S25:T25)</f>
        <v>2106</v>
      </c>
      <c r="V25" s="54">
        <v>884</v>
      </c>
      <c r="W25" s="54">
        <v>1019</v>
      </c>
      <c r="X25" s="54">
        <v>1903</v>
      </c>
      <c r="Y25" s="54">
        <v>84</v>
      </c>
      <c r="Z25" s="54">
        <v>119</v>
      </c>
      <c r="AA25" s="54">
        <v>203</v>
      </c>
      <c r="AB25" s="54">
        <v>53.34</v>
      </c>
      <c r="AC25" s="54">
        <v>71.770000000000039</v>
      </c>
      <c r="AD25" s="54">
        <v>125.11000000000001</v>
      </c>
      <c r="AE25" s="54">
        <f t="shared" ref="AE25:AF65" si="16">V25+AB25</f>
        <v>937.34</v>
      </c>
      <c r="AF25" s="54">
        <f t="shared" si="16"/>
        <v>1090.77</v>
      </c>
      <c r="AG25" s="54">
        <f t="shared" ref="AG25:AG65" si="17">SUM(AE25:AF25)</f>
        <v>2028.1100000000001</v>
      </c>
    </row>
    <row r="26" spans="1:33" ht="15" customHeight="1" x14ac:dyDescent="0.2">
      <c r="A26" s="55" t="s">
        <v>3</v>
      </c>
      <c r="B26" s="56"/>
      <c r="C26" s="57"/>
      <c r="D26" s="58">
        <f t="shared" si="10"/>
        <v>1027</v>
      </c>
      <c r="E26" s="58">
        <f t="shared" si="10"/>
        <v>1124</v>
      </c>
      <c r="F26" s="58">
        <f t="shared" si="11"/>
        <v>2151</v>
      </c>
      <c r="G26" s="58">
        <v>932</v>
      </c>
      <c r="H26" s="58">
        <v>994</v>
      </c>
      <c r="I26" s="58">
        <v>1926</v>
      </c>
      <c r="J26" s="58">
        <v>95</v>
      </c>
      <c r="K26" s="58">
        <v>130</v>
      </c>
      <c r="L26" s="58">
        <v>225</v>
      </c>
      <c r="M26" s="58">
        <v>59.930000000000035</v>
      </c>
      <c r="N26" s="58">
        <v>88.190000000000055</v>
      </c>
      <c r="O26" s="58">
        <v>148.12000000000003</v>
      </c>
      <c r="P26" s="58">
        <f t="shared" si="12"/>
        <v>991.93000000000006</v>
      </c>
      <c r="Q26" s="58">
        <f t="shared" si="12"/>
        <v>1082.19</v>
      </c>
      <c r="R26" s="58">
        <f t="shared" si="13"/>
        <v>2074.12</v>
      </c>
      <c r="S26" s="58">
        <f t="shared" si="14"/>
        <v>968</v>
      </c>
      <c r="T26" s="58">
        <f t="shared" si="14"/>
        <v>1138</v>
      </c>
      <c r="U26" s="58">
        <f t="shared" si="15"/>
        <v>2106</v>
      </c>
      <c r="V26" s="58">
        <v>884</v>
      </c>
      <c r="W26" s="58">
        <v>1019</v>
      </c>
      <c r="X26" s="58">
        <v>1903</v>
      </c>
      <c r="Y26" s="58">
        <v>84</v>
      </c>
      <c r="Z26" s="58">
        <v>119</v>
      </c>
      <c r="AA26" s="58">
        <v>203</v>
      </c>
      <c r="AB26" s="58">
        <v>53.34</v>
      </c>
      <c r="AC26" s="58">
        <v>71.770000000000039</v>
      </c>
      <c r="AD26" s="58">
        <v>125.11000000000001</v>
      </c>
      <c r="AE26" s="58">
        <f t="shared" si="16"/>
        <v>937.34</v>
      </c>
      <c r="AF26" s="58">
        <f t="shared" si="16"/>
        <v>1090.77</v>
      </c>
      <c r="AG26" s="58">
        <f t="shared" si="17"/>
        <v>2028.1100000000001</v>
      </c>
    </row>
    <row r="27" spans="1:33" ht="15" customHeight="1" x14ac:dyDescent="0.2">
      <c r="A27" s="59">
        <v>52.010100000000001</v>
      </c>
      <c r="B27" s="60" t="s">
        <v>4</v>
      </c>
      <c r="C27" s="61" t="s">
        <v>352</v>
      </c>
      <c r="D27" s="29">
        <f t="shared" si="10"/>
        <v>90</v>
      </c>
      <c r="E27" s="29">
        <f t="shared" si="10"/>
        <v>76</v>
      </c>
      <c r="F27" s="29">
        <f t="shared" si="11"/>
        <v>166</v>
      </c>
      <c r="G27" s="58">
        <v>77</v>
      </c>
      <c r="H27" s="58">
        <v>66</v>
      </c>
      <c r="I27" s="58">
        <v>143</v>
      </c>
      <c r="J27" s="58">
        <v>13</v>
      </c>
      <c r="K27" s="58">
        <v>10</v>
      </c>
      <c r="L27" s="58">
        <v>23</v>
      </c>
      <c r="M27" s="58">
        <v>9.52</v>
      </c>
      <c r="N27" s="58">
        <v>7.92</v>
      </c>
      <c r="O27" s="58">
        <v>17.440000000000001</v>
      </c>
      <c r="P27" s="58">
        <f t="shared" si="12"/>
        <v>86.52</v>
      </c>
      <c r="Q27" s="58">
        <f t="shared" si="12"/>
        <v>73.92</v>
      </c>
      <c r="R27" s="58">
        <f t="shared" si="13"/>
        <v>160.44</v>
      </c>
      <c r="S27" s="58">
        <f t="shared" si="14"/>
        <v>81</v>
      </c>
      <c r="T27" s="58">
        <f t="shared" si="14"/>
        <v>88</v>
      </c>
      <c r="U27" s="58">
        <f t="shared" si="15"/>
        <v>169</v>
      </c>
      <c r="V27" s="58">
        <v>77</v>
      </c>
      <c r="W27" s="58">
        <v>80</v>
      </c>
      <c r="X27" s="58">
        <v>157</v>
      </c>
      <c r="Y27" s="58">
        <v>4</v>
      </c>
      <c r="Z27" s="58">
        <v>8</v>
      </c>
      <c r="AA27" s="58">
        <v>12</v>
      </c>
      <c r="AB27" s="58">
        <v>2.83</v>
      </c>
      <c r="AC27" s="58">
        <v>6.01</v>
      </c>
      <c r="AD27" s="58">
        <v>8.84</v>
      </c>
      <c r="AE27" s="58">
        <f t="shared" si="16"/>
        <v>79.83</v>
      </c>
      <c r="AF27" s="58">
        <f t="shared" si="16"/>
        <v>86.01</v>
      </c>
      <c r="AG27" s="58">
        <f t="shared" si="17"/>
        <v>165.84</v>
      </c>
    </row>
    <row r="28" spans="1:33" ht="15" customHeight="1" x14ac:dyDescent="0.2">
      <c r="A28" s="59">
        <v>52.020400000000002</v>
      </c>
      <c r="B28" s="60" t="s">
        <v>249</v>
      </c>
      <c r="C28" s="61" t="s">
        <v>250</v>
      </c>
      <c r="D28" s="29">
        <f t="shared" si="10"/>
        <v>67</v>
      </c>
      <c r="E28" s="29">
        <f t="shared" si="10"/>
        <v>25</v>
      </c>
      <c r="F28" s="29">
        <f t="shared" si="11"/>
        <v>92</v>
      </c>
      <c r="G28" s="58">
        <v>60</v>
      </c>
      <c r="H28" s="58">
        <v>23</v>
      </c>
      <c r="I28" s="58">
        <v>83</v>
      </c>
      <c r="J28" s="58">
        <v>7</v>
      </c>
      <c r="K28" s="58">
        <v>2</v>
      </c>
      <c r="L28" s="58">
        <v>9</v>
      </c>
      <c r="M28" s="58">
        <v>4.34</v>
      </c>
      <c r="N28" s="58">
        <v>1</v>
      </c>
      <c r="O28" s="58">
        <v>5.34</v>
      </c>
      <c r="P28" s="58">
        <f t="shared" si="12"/>
        <v>64.34</v>
      </c>
      <c r="Q28" s="58">
        <f t="shared" si="12"/>
        <v>24</v>
      </c>
      <c r="R28" s="58">
        <f t="shared" si="13"/>
        <v>88.34</v>
      </c>
      <c r="S28" s="58">
        <f t="shared" si="14"/>
        <v>50</v>
      </c>
      <c r="T28" s="58">
        <f t="shared" si="14"/>
        <v>19</v>
      </c>
      <c r="U28" s="58">
        <f t="shared" si="15"/>
        <v>69</v>
      </c>
      <c r="V28" s="58">
        <v>41</v>
      </c>
      <c r="W28" s="58">
        <v>15</v>
      </c>
      <c r="X28" s="58">
        <v>56</v>
      </c>
      <c r="Y28" s="58">
        <v>9</v>
      </c>
      <c r="Z28" s="58">
        <v>4</v>
      </c>
      <c r="AA28" s="58">
        <v>13</v>
      </c>
      <c r="AB28" s="58">
        <v>5.42</v>
      </c>
      <c r="AC28" s="58">
        <v>1.75</v>
      </c>
      <c r="AD28" s="58">
        <v>7.17</v>
      </c>
      <c r="AE28" s="58">
        <f t="shared" si="16"/>
        <v>46.42</v>
      </c>
      <c r="AF28" s="58">
        <f t="shared" si="16"/>
        <v>16.75</v>
      </c>
      <c r="AG28" s="58">
        <f t="shared" si="17"/>
        <v>63.17</v>
      </c>
    </row>
    <row r="29" spans="1:33" ht="15" customHeight="1" x14ac:dyDescent="0.2">
      <c r="A29" s="59">
        <v>52.020499999999998</v>
      </c>
      <c r="B29" s="60" t="s">
        <v>8</v>
      </c>
      <c r="C29" s="61" t="s">
        <v>9</v>
      </c>
      <c r="D29" s="29">
        <f t="shared" si="10"/>
        <v>40</v>
      </c>
      <c r="E29" s="29">
        <f t="shared" si="10"/>
        <v>51</v>
      </c>
      <c r="F29" s="29">
        <f t="shared" si="11"/>
        <v>91</v>
      </c>
      <c r="G29" s="58">
        <v>36</v>
      </c>
      <c r="H29" s="58">
        <v>44</v>
      </c>
      <c r="I29" s="58">
        <v>80</v>
      </c>
      <c r="J29" s="58">
        <v>4</v>
      </c>
      <c r="K29" s="58">
        <v>7</v>
      </c>
      <c r="L29" s="58">
        <v>11</v>
      </c>
      <c r="M29" s="58">
        <v>2</v>
      </c>
      <c r="N29" s="58">
        <v>4.42</v>
      </c>
      <c r="O29" s="58">
        <v>6.42</v>
      </c>
      <c r="P29" s="58">
        <f t="shared" si="12"/>
        <v>38</v>
      </c>
      <c r="Q29" s="58">
        <f t="shared" si="12"/>
        <v>48.42</v>
      </c>
      <c r="R29" s="58">
        <f t="shared" si="13"/>
        <v>86.42</v>
      </c>
      <c r="S29" s="58">
        <f t="shared" si="14"/>
        <v>36</v>
      </c>
      <c r="T29" s="58">
        <f t="shared" si="14"/>
        <v>58</v>
      </c>
      <c r="U29" s="58">
        <f t="shared" si="15"/>
        <v>94</v>
      </c>
      <c r="V29" s="58">
        <v>33</v>
      </c>
      <c r="W29" s="58">
        <v>52</v>
      </c>
      <c r="X29" s="58">
        <v>85</v>
      </c>
      <c r="Y29" s="58">
        <v>3</v>
      </c>
      <c r="Z29" s="58">
        <v>6</v>
      </c>
      <c r="AA29" s="58">
        <v>9</v>
      </c>
      <c r="AB29" s="58">
        <v>2.42</v>
      </c>
      <c r="AC29" s="58">
        <v>3.34</v>
      </c>
      <c r="AD29" s="58">
        <v>5.76</v>
      </c>
      <c r="AE29" s="58">
        <f t="shared" si="16"/>
        <v>35.42</v>
      </c>
      <c r="AF29" s="58">
        <f t="shared" si="16"/>
        <v>55.34</v>
      </c>
      <c r="AG29" s="58">
        <f t="shared" si="17"/>
        <v>90.76</v>
      </c>
    </row>
    <row r="30" spans="1:33" ht="15" customHeight="1" x14ac:dyDescent="0.2">
      <c r="A30" s="59">
        <v>52.030099999999997</v>
      </c>
      <c r="B30" s="60" t="s">
        <v>10</v>
      </c>
      <c r="C30" s="61" t="s">
        <v>11</v>
      </c>
      <c r="D30" s="29">
        <f t="shared" si="10"/>
        <v>295</v>
      </c>
      <c r="E30" s="29">
        <f t="shared" si="10"/>
        <v>404</v>
      </c>
      <c r="F30" s="29">
        <f t="shared" si="11"/>
        <v>699</v>
      </c>
      <c r="G30" s="58">
        <v>279</v>
      </c>
      <c r="H30" s="58">
        <v>372</v>
      </c>
      <c r="I30" s="58">
        <v>651</v>
      </c>
      <c r="J30" s="58">
        <v>16</v>
      </c>
      <c r="K30" s="58">
        <v>32</v>
      </c>
      <c r="L30" s="58">
        <v>48</v>
      </c>
      <c r="M30" s="58">
        <v>8.93</v>
      </c>
      <c r="N30" s="58">
        <v>20.61</v>
      </c>
      <c r="O30" s="58">
        <v>29.540000000000006</v>
      </c>
      <c r="P30" s="58">
        <f t="shared" si="12"/>
        <v>287.93</v>
      </c>
      <c r="Q30" s="58">
        <f t="shared" si="12"/>
        <v>392.61</v>
      </c>
      <c r="R30" s="58">
        <f t="shared" si="13"/>
        <v>680.54</v>
      </c>
      <c r="S30" s="58">
        <f t="shared" si="14"/>
        <v>294</v>
      </c>
      <c r="T30" s="58">
        <f t="shared" si="14"/>
        <v>414</v>
      </c>
      <c r="U30" s="58">
        <f t="shared" si="15"/>
        <v>708</v>
      </c>
      <c r="V30" s="58">
        <v>270</v>
      </c>
      <c r="W30" s="58">
        <v>383</v>
      </c>
      <c r="X30" s="58">
        <v>653</v>
      </c>
      <c r="Y30" s="58">
        <v>24</v>
      </c>
      <c r="Z30" s="58">
        <v>31</v>
      </c>
      <c r="AA30" s="58">
        <v>55</v>
      </c>
      <c r="AB30" s="58">
        <v>15.25</v>
      </c>
      <c r="AC30" s="58">
        <v>17.95</v>
      </c>
      <c r="AD30" s="58">
        <v>33.200000000000017</v>
      </c>
      <c r="AE30" s="58">
        <f t="shared" si="16"/>
        <v>285.25</v>
      </c>
      <c r="AF30" s="58">
        <f t="shared" si="16"/>
        <v>400.95</v>
      </c>
      <c r="AG30" s="58">
        <f t="shared" si="17"/>
        <v>686.2</v>
      </c>
    </row>
    <row r="31" spans="1:33" ht="15" customHeight="1" x14ac:dyDescent="0.2">
      <c r="A31" s="59">
        <v>52.040199999999999</v>
      </c>
      <c r="B31" s="60" t="s">
        <v>12</v>
      </c>
      <c r="C31" s="61" t="s">
        <v>13</v>
      </c>
      <c r="D31" s="29">
        <f t="shared" si="10"/>
        <v>5</v>
      </c>
      <c r="E31" s="29">
        <f t="shared" si="10"/>
        <v>3</v>
      </c>
      <c r="F31" s="29">
        <f t="shared" si="11"/>
        <v>8</v>
      </c>
      <c r="G31" s="58">
        <v>4</v>
      </c>
      <c r="H31" s="58">
        <v>2</v>
      </c>
      <c r="I31" s="58">
        <v>6</v>
      </c>
      <c r="J31" s="58">
        <v>1</v>
      </c>
      <c r="K31" s="58">
        <v>1</v>
      </c>
      <c r="L31" s="58">
        <v>2</v>
      </c>
      <c r="M31" s="58">
        <v>0.25</v>
      </c>
      <c r="N31" s="58">
        <v>0.67</v>
      </c>
      <c r="O31" s="58">
        <v>0.92</v>
      </c>
      <c r="P31" s="58">
        <f t="shared" si="12"/>
        <v>4.25</v>
      </c>
      <c r="Q31" s="58">
        <f t="shared" si="12"/>
        <v>2.67</v>
      </c>
      <c r="R31" s="58">
        <f t="shared" si="13"/>
        <v>6.92</v>
      </c>
      <c r="S31" s="58">
        <f t="shared" si="14"/>
        <v>2</v>
      </c>
      <c r="T31" s="58">
        <f t="shared" si="14"/>
        <v>0</v>
      </c>
      <c r="U31" s="58">
        <f t="shared" si="15"/>
        <v>2</v>
      </c>
      <c r="V31" s="58"/>
      <c r="W31" s="58"/>
      <c r="X31" s="58"/>
      <c r="Y31" s="58">
        <v>2</v>
      </c>
      <c r="Z31" s="58"/>
      <c r="AA31" s="58">
        <v>2</v>
      </c>
      <c r="AB31" s="58">
        <v>1.08</v>
      </c>
      <c r="AC31" s="58"/>
      <c r="AD31" s="58">
        <v>1.08</v>
      </c>
      <c r="AE31" s="58">
        <f t="shared" si="16"/>
        <v>1.08</v>
      </c>
      <c r="AF31" s="58">
        <f t="shared" si="16"/>
        <v>0</v>
      </c>
      <c r="AG31" s="58">
        <f t="shared" si="17"/>
        <v>1.08</v>
      </c>
    </row>
    <row r="32" spans="1:33" ht="15" customHeight="1" x14ac:dyDescent="0.2">
      <c r="A32" s="59">
        <v>52.060099999999998</v>
      </c>
      <c r="B32" s="60" t="s">
        <v>14</v>
      </c>
      <c r="C32" s="61" t="s">
        <v>353</v>
      </c>
      <c r="D32" s="29">
        <f t="shared" si="10"/>
        <v>25</v>
      </c>
      <c r="E32" s="29">
        <f t="shared" si="10"/>
        <v>49</v>
      </c>
      <c r="F32" s="29">
        <f t="shared" si="11"/>
        <v>74</v>
      </c>
      <c r="G32" s="58">
        <v>24</v>
      </c>
      <c r="H32" s="58">
        <v>45</v>
      </c>
      <c r="I32" s="58">
        <v>69</v>
      </c>
      <c r="J32" s="58">
        <v>1</v>
      </c>
      <c r="K32" s="58">
        <v>4</v>
      </c>
      <c r="L32" s="58">
        <v>5</v>
      </c>
      <c r="M32" s="58">
        <v>0.5</v>
      </c>
      <c r="N32" s="58">
        <v>2.92</v>
      </c>
      <c r="O32" s="58">
        <v>3.42</v>
      </c>
      <c r="P32" s="58">
        <f t="shared" si="12"/>
        <v>24.5</v>
      </c>
      <c r="Q32" s="58">
        <f t="shared" si="12"/>
        <v>47.92</v>
      </c>
      <c r="R32" s="58">
        <f t="shared" si="13"/>
        <v>72.42</v>
      </c>
      <c r="S32" s="58">
        <f t="shared" si="14"/>
        <v>23</v>
      </c>
      <c r="T32" s="58">
        <f t="shared" si="14"/>
        <v>33</v>
      </c>
      <c r="U32" s="58">
        <f t="shared" si="15"/>
        <v>56</v>
      </c>
      <c r="V32" s="58">
        <v>21</v>
      </c>
      <c r="W32" s="58">
        <v>29</v>
      </c>
      <c r="X32" s="58">
        <v>50</v>
      </c>
      <c r="Y32" s="58">
        <v>2</v>
      </c>
      <c r="Z32" s="58">
        <v>4</v>
      </c>
      <c r="AA32" s="58">
        <v>6</v>
      </c>
      <c r="AB32" s="58">
        <v>1.5</v>
      </c>
      <c r="AC32" s="58">
        <v>3.51</v>
      </c>
      <c r="AD32" s="58">
        <v>5.01</v>
      </c>
      <c r="AE32" s="58">
        <f t="shared" si="16"/>
        <v>22.5</v>
      </c>
      <c r="AF32" s="58">
        <f t="shared" si="16"/>
        <v>32.51</v>
      </c>
      <c r="AG32" s="58">
        <f t="shared" si="17"/>
        <v>55.01</v>
      </c>
    </row>
    <row r="33" spans="1:33" ht="15" customHeight="1" x14ac:dyDescent="0.2">
      <c r="A33" s="59">
        <v>52.080100000000002</v>
      </c>
      <c r="B33" s="60" t="s">
        <v>16</v>
      </c>
      <c r="C33" s="61" t="s">
        <v>17</v>
      </c>
      <c r="D33" s="29">
        <f t="shared" si="10"/>
        <v>83</v>
      </c>
      <c r="E33" s="29">
        <f t="shared" si="10"/>
        <v>183</v>
      </c>
      <c r="F33" s="29">
        <f t="shared" si="11"/>
        <v>266</v>
      </c>
      <c r="G33" s="58">
        <v>78</v>
      </c>
      <c r="H33" s="58">
        <v>159</v>
      </c>
      <c r="I33" s="58">
        <v>237</v>
      </c>
      <c r="J33" s="58">
        <v>5</v>
      </c>
      <c r="K33" s="58">
        <v>24</v>
      </c>
      <c r="L33" s="58">
        <v>29</v>
      </c>
      <c r="M33" s="58">
        <v>3.51</v>
      </c>
      <c r="N33" s="58">
        <v>16.52</v>
      </c>
      <c r="O33" s="58">
        <v>20.03</v>
      </c>
      <c r="P33" s="58">
        <f t="shared" si="12"/>
        <v>81.510000000000005</v>
      </c>
      <c r="Q33" s="58">
        <f t="shared" si="12"/>
        <v>175.52</v>
      </c>
      <c r="R33" s="58">
        <f t="shared" si="13"/>
        <v>257.03000000000003</v>
      </c>
      <c r="S33" s="58">
        <f t="shared" si="14"/>
        <v>84</v>
      </c>
      <c r="T33" s="58">
        <f t="shared" si="14"/>
        <v>191</v>
      </c>
      <c r="U33" s="58">
        <f t="shared" si="15"/>
        <v>275</v>
      </c>
      <c r="V33" s="58">
        <v>79</v>
      </c>
      <c r="W33" s="58">
        <v>175</v>
      </c>
      <c r="X33" s="58">
        <v>254</v>
      </c>
      <c r="Y33" s="58">
        <v>5</v>
      </c>
      <c r="Z33" s="58">
        <v>16</v>
      </c>
      <c r="AA33" s="58">
        <v>21</v>
      </c>
      <c r="AB33" s="58">
        <v>3.58</v>
      </c>
      <c r="AC33" s="58">
        <v>9.43</v>
      </c>
      <c r="AD33" s="58">
        <v>13.01</v>
      </c>
      <c r="AE33" s="58">
        <f t="shared" si="16"/>
        <v>82.58</v>
      </c>
      <c r="AF33" s="58">
        <f t="shared" si="16"/>
        <v>184.43</v>
      </c>
      <c r="AG33" s="58">
        <f t="shared" si="17"/>
        <v>267.01</v>
      </c>
    </row>
    <row r="34" spans="1:33" ht="15" customHeight="1" x14ac:dyDescent="0.2">
      <c r="A34" s="62">
        <v>52.100099999999998</v>
      </c>
      <c r="B34" s="60" t="s">
        <v>18</v>
      </c>
      <c r="C34" s="61" t="s">
        <v>19</v>
      </c>
      <c r="D34" s="29">
        <f t="shared" si="10"/>
        <v>138</v>
      </c>
      <c r="E34" s="29">
        <f t="shared" si="10"/>
        <v>50</v>
      </c>
      <c r="F34" s="29">
        <f t="shared" si="11"/>
        <v>188</v>
      </c>
      <c r="G34" s="58">
        <v>125</v>
      </c>
      <c r="H34" s="58">
        <v>41</v>
      </c>
      <c r="I34" s="58">
        <v>166</v>
      </c>
      <c r="J34" s="58">
        <v>13</v>
      </c>
      <c r="K34" s="58">
        <v>9</v>
      </c>
      <c r="L34" s="58">
        <v>22</v>
      </c>
      <c r="M34" s="58">
        <v>8.68</v>
      </c>
      <c r="N34" s="58">
        <v>5.59</v>
      </c>
      <c r="O34" s="58">
        <v>14.27</v>
      </c>
      <c r="P34" s="58">
        <f t="shared" si="12"/>
        <v>133.68</v>
      </c>
      <c r="Q34" s="58">
        <f t="shared" si="12"/>
        <v>46.59</v>
      </c>
      <c r="R34" s="58">
        <f t="shared" si="13"/>
        <v>180.27</v>
      </c>
      <c r="S34" s="58">
        <f t="shared" si="14"/>
        <v>129</v>
      </c>
      <c r="T34" s="58">
        <f t="shared" si="14"/>
        <v>47</v>
      </c>
      <c r="U34" s="58">
        <f t="shared" si="15"/>
        <v>176</v>
      </c>
      <c r="V34" s="58">
        <v>120</v>
      </c>
      <c r="W34" s="58">
        <v>38</v>
      </c>
      <c r="X34" s="58">
        <v>158</v>
      </c>
      <c r="Y34" s="58">
        <v>9</v>
      </c>
      <c r="Z34" s="58">
        <v>9</v>
      </c>
      <c r="AA34" s="58">
        <v>18</v>
      </c>
      <c r="AB34" s="58">
        <v>5.08</v>
      </c>
      <c r="AC34" s="58">
        <v>4.92</v>
      </c>
      <c r="AD34" s="58">
        <v>10</v>
      </c>
      <c r="AE34" s="58">
        <f t="shared" si="16"/>
        <v>125.08</v>
      </c>
      <c r="AF34" s="58">
        <f t="shared" si="16"/>
        <v>42.92</v>
      </c>
      <c r="AG34" s="58">
        <f t="shared" si="17"/>
        <v>168</v>
      </c>
    </row>
    <row r="35" spans="1:33" ht="15" customHeight="1" x14ac:dyDescent="0.2">
      <c r="A35" s="49"/>
      <c r="B35" s="60" t="s">
        <v>20</v>
      </c>
      <c r="C35" s="61" t="s">
        <v>21</v>
      </c>
      <c r="D35" s="29">
        <f t="shared" si="10"/>
        <v>1</v>
      </c>
      <c r="E35" s="29">
        <f t="shared" si="10"/>
        <v>0</v>
      </c>
      <c r="F35" s="29">
        <f t="shared" si="11"/>
        <v>1</v>
      </c>
      <c r="G35" s="58">
        <v>1</v>
      </c>
      <c r="H35" s="58"/>
      <c r="I35" s="58">
        <v>1</v>
      </c>
      <c r="J35" s="58"/>
      <c r="K35" s="58"/>
      <c r="L35" s="58"/>
      <c r="M35" s="58"/>
      <c r="N35" s="58"/>
      <c r="O35" s="58"/>
      <c r="P35" s="58">
        <f t="shared" si="12"/>
        <v>1</v>
      </c>
      <c r="Q35" s="58">
        <f t="shared" si="12"/>
        <v>0</v>
      </c>
      <c r="R35" s="58">
        <f t="shared" si="13"/>
        <v>1</v>
      </c>
      <c r="S35" s="58">
        <f t="shared" si="14"/>
        <v>0</v>
      </c>
      <c r="T35" s="58">
        <f t="shared" si="14"/>
        <v>1</v>
      </c>
      <c r="U35" s="58">
        <f t="shared" si="15"/>
        <v>1</v>
      </c>
      <c r="V35" s="58"/>
      <c r="W35" s="58"/>
      <c r="X35" s="58"/>
      <c r="Y35" s="58"/>
      <c r="Z35" s="58">
        <v>1</v>
      </c>
      <c r="AA35" s="58">
        <v>1</v>
      </c>
      <c r="AB35" s="58"/>
      <c r="AC35" s="58">
        <v>0.75</v>
      </c>
      <c r="AD35" s="58">
        <v>0.75</v>
      </c>
      <c r="AE35" s="58">
        <f t="shared" si="16"/>
        <v>0</v>
      </c>
      <c r="AF35" s="58">
        <f t="shared" si="16"/>
        <v>0.75</v>
      </c>
      <c r="AG35" s="58">
        <f t="shared" si="17"/>
        <v>0.75</v>
      </c>
    </row>
    <row r="36" spans="1:33" ht="15" customHeight="1" x14ac:dyDescent="0.2">
      <c r="A36" s="59">
        <v>52.120100000000001</v>
      </c>
      <c r="B36" s="60" t="s">
        <v>22</v>
      </c>
      <c r="C36" s="61" t="s">
        <v>354</v>
      </c>
      <c r="D36" s="29">
        <f t="shared" si="10"/>
        <v>22</v>
      </c>
      <c r="E36" s="29">
        <f t="shared" si="10"/>
        <v>121</v>
      </c>
      <c r="F36" s="29">
        <f t="shared" si="11"/>
        <v>143</v>
      </c>
      <c r="G36" s="58">
        <v>16</v>
      </c>
      <c r="H36" s="58">
        <v>105</v>
      </c>
      <c r="I36" s="58">
        <v>121</v>
      </c>
      <c r="J36" s="58">
        <v>6</v>
      </c>
      <c r="K36" s="58">
        <v>16</v>
      </c>
      <c r="L36" s="58">
        <v>22</v>
      </c>
      <c r="M36" s="58">
        <v>3.17</v>
      </c>
      <c r="N36" s="58">
        <v>10.67</v>
      </c>
      <c r="O36" s="58">
        <v>13.84</v>
      </c>
      <c r="P36" s="58">
        <f t="shared" si="12"/>
        <v>19.170000000000002</v>
      </c>
      <c r="Q36" s="58">
        <f t="shared" si="12"/>
        <v>115.67</v>
      </c>
      <c r="R36" s="58">
        <f t="shared" si="13"/>
        <v>134.84</v>
      </c>
      <c r="S36" s="58">
        <f t="shared" si="14"/>
        <v>21</v>
      </c>
      <c r="T36" s="58">
        <f t="shared" si="14"/>
        <v>119</v>
      </c>
      <c r="U36" s="58">
        <f t="shared" si="15"/>
        <v>140</v>
      </c>
      <c r="V36" s="58">
        <v>16</v>
      </c>
      <c r="W36" s="58">
        <v>104</v>
      </c>
      <c r="X36" s="58">
        <v>120</v>
      </c>
      <c r="Y36" s="58">
        <v>5</v>
      </c>
      <c r="Z36" s="58">
        <v>15</v>
      </c>
      <c r="AA36" s="58">
        <v>20</v>
      </c>
      <c r="AB36" s="58">
        <v>1.58</v>
      </c>
      <c r="AC36" s="58">
        <v>8.09</v>
      </c>
      <c r="AD36" s="58">
        <v>9.67</v>
      </c>
      <c r="AE36" s="58">
        <f t="shared" si="16"/>
        <v>17.579999999999998</v>
      </c>
      <c r="AF36" s="58">
        <f t="shared" si="16"/>
        <v>112.09</v>
      </c>
      <c r="AG36" s="58">
        <f t="shared" si="17"/>
        <v>129.67000000000002</v>
      </c>
    </row>
    <row r="37" spans="1:33" ht="15" customHeight="1" x14ac:dyDescent="0.2">
      <c r="A37" s="62">
        <v>52.130200000000002</v>
      </c>
      <c r="B37" s="60" t="s">
        <v>24</v>
      </c>
      <c r="C37" s="61" t="s">
        <v>355</v>
      </c>
      <c r="D37" s="29">
        <f t="shared" si="10"/>
        <v>0</v>
      </c>
      <c r="E37" s="29">
        <f t="shared" si="10"/>
        <v>1</v>
      </c>
      <c r="F37" s="29">
        <f t="shared" si="11"/>
        <v>1</v>
      </c>
      <c r="G37" s="58"/>
      <c r="H37" s="58">
        <v>1</v>
      </c>
      <c r="I37" s="58">
        <v>1</v>
      </c>
      <c r="J37" s="58"/>
      <c r="K37" s="58"/>
      <c r="L37" s="58"/>
      <c r="M37" s="58"/>
      <c r="N37" s="58"/>
      <c r="O37" s="58"/>
      <c r="P37" s="58">
        <f t="shared" si="12"/>
        <v>0</v>
      </c>
      <c r="Q37" s="58">
        <f t="shared" si="12"/>
        <v>1</v>
      </c>
      <c r="R37" s="58">
        <f t="shared" si="13"/>
        <v>1</v>
      </c>
      <c r="S37" s="58">
        <f t="shared" si="14"/>
        <v>0</v>
      </c>
      <c r="T37" s="58">
        <f t="shared" si="14"/>
        <v>0</v>
      </c>
      <c r="U37" s="58">
        <f t="shared" si="15"/>
        <v>0</v>
      </c>
      <c r="V37" s="58"/>
      <c r="W37" s="58"/>
      <c r="X37" s="58"/>
      <c r="Y37" s="58"/>
      <c r="Z37" s="58"/>
      <c r="AA37" s="58"/>
      <c r="AB37" s="58"/>
      <c r="AC37" s="58"/>
      <c r="AD37" s="58"/>
      <c r="AE37" s="58">
        <f t="shared" si="16"/>
        <v>0</v>
      </c>
      <c r="AF37" s="58">
        <f t="shared" si="16"/>
        <v>0</v>
      </c>
      <c r="AG37" s="58">
        <f t="shared" si="17"/>
        <v>0</v>
      </c>
    </row>
    <row r="38" spans="1:33" ht="15" customHeight="1" x14ac:dyDescent="0.2">
      <c r="A38" s="49"/>
      <c r="B38" s="60" t="s">
        <v>251</v>
      </c>
      <c r="C38" s="61" t="s">
        <v>356</v>
      </c>
      <c r="D38" s="29">
        <f t="shared" si="10"/>
        <v>14</v>
      </c>
      <c r="E38" s="29">
        <f t="shared" si="10"/>
        <v>17</v>
      </c>
      <c r="F38" s="29">
        <f t="shared" si="11"/>
        <v>31</v>
      </c>
      <c r="G38" s="58">
        <v>13</v>
      </c>
      <c r="H38" s="58">
        <v>12</v>
      </c>
      <c r="I38" s="58">
        <v>25</v>
      </c>
      <c r="J38" s="58">
        <v>1</v>
      </c>
      <c r="K38" s="58">
        <v>5</v>
      </c>
      <c r="L38" s="58">
        <v>6</v>
      </c>
      <c r="M38" s="58">
        <v>0.25</v>
      </c>
      <c r="N38" s="58">
        <v>3.5</v>
      </c>
      <c r="O38" s="58">
        <v>3.75</v>
      </c>
      <c r="P38" s="58">
        <f t="shared" si="12"/>
        <v>13.25</v>
      </c>
      <c r="Q38" s="58">
        <f t="shared" si="12"/>
        <v>15.5</v>
      </c>
      <c r="R38" s="58">
        <f t="shared" si="13"/>
        <v>28.75</v>
      </c>
      <c r="S38" s="58">
        <f t="shared" si="14"/>
        <v>16</v>
      </c>
      <c r="T38" s="58">
        <f t="shared" si="14"/>
        <v>16</v>
      </c>
      <c r="U38" s="58">
        <f t="shared" si="15"/>
        <v>32</v>
      </c>
      <c r="V38" s="58">
        <v>15</v>
      </c>
      <c r="W38" s="58">
        <v>12</v>
      </c>
      <c r="X38" s="58">
        <v>27</v>
      </c>
      <c r="Y38" s="58">
        <v>1</v>
      </c>
      <c r="Z38" s="58">
        <v>4</v>
      </c>
      <c r="AA38" s="58">
        <v>5</v>
      </c>
      <c r="AB38" s="58">
        <v>0.75</v>
      </c>
      <c r="AC38" s="58">
        <v>2.58</v>
      </c>
      <c r="AD38" s="58">
        <v>3.33</v>
      </c>
      <c r="AE38" s="58">
        <f t="shared" si="16"/>
        <v>15.75</v>
      </c>
      <c r="AF38" s="58">
        <f t="shared" si="16"/>
        <v>14.58</v>
      </c>
      <c r="AG38" s="58">
        <f t="shared" si="17"/>
        <v>30.33</v>
      </c>
    </row>
    <row r="39" spans="1:33" ht="15" customHeight="1" x14ac:dyDescent="0.2">
      <c r="A39" s="62">
        <v>52.140099999999997</v>
      </c>
      <c r="B39" s="60" t="s">
        <v>26</v>
      </c>
      <c r="C39" s="61" t="s">
        <v>27</v>
      </c>
      <c r="D39" s="29">
        <f t="shared" si="10"/>
        <v>247</v>
      </c>
      <c r="E39" s="29">
        <f t="shared" si="10"/>
        <v>143</v>
      </c>
      <c r="F39" s="29">
        <f t="shared" si="11"/>
        <v>390</v>
      </c>
      <c r="G39" s="58">
        <v>219</v>
      </c>
      <c r="H39" s="58">
        <v>123</v>
      </c>
      <c r="I39" s="58">
        <v>342</v>
      </c>
      <c r="J39" s="58">
        <v>28</v>
      </c>
      <c r="K39" s="58">
        <v>20</v>
      </c>
      <c r="L39" s="58">
        <v>48</v>
      </c>
      <c r="M39" s="58">
        <v>18.78</v>
      </c>
      <c r="N39" s="58">
        <v>14.37</v>
      </c>
      <c r="O39" s="58">
        <v>33.15000000000002</v>
      </c>
      <c r="P39" s="58">
        <f t="shared" si="12"/>
        <v>237.78</v>
      </c>
      <c r="Q39" s="58">
        <f t="shared" si="12"/>
        <v>137.37</v>
      </c>
      <c r="R39" s="58">
        <f t="shared" si="13"/>
        <v>375.15</v>
      </c>
      <c r="S39" s="58">
        <f t="shared" si="14"/>
        <v>231</v>
      </c>
      <c r="T39" s="58">
        <f t="shared" si="14"/>
        <v>149</v>
      </c>
      <c r="U39" s="58">
        <f t="shared" si="15"/>
        <v>380</v>
      </c>
      <c r="V39" s="58">
        <v>212</v>
      </c>
      <c r="W39" s="58">
        <v>131</v>
      </c>
      <c r="X39" s="58">
        <v>343</v>
      </c>
      <c r="Y39" s="58">
        <v>19</v>
      </c>
      <c r="Z39" s="58">
        <v>18</v>
      </c>
      <c r="AA39" s="58">
        <v>37</v>
      </c>
      <c r="AB39" s="58">
        <v>13.1</v>
      </c>
      <c r="AC39" s="58">
        <v>11.19</v>
      </c>
      <c r="AD39" s="58">
        <v>24.290000000000006</v>
      </c>
      <c r="AE39" s="58">
        <f t="shared" si="16"/>
        <v>225.1</v>
      </c>
      <c r="AF39" s="58">
        <f t="shared" si="16"/>
        <v>142.19</v>
      </c>
      <c r="AG39" s="58">
        <f t="shared" si="17"/>
        <v>367.28999999999996</v>
      </c>
    </row>
    <row r="40" spans="1:33" ht="15" customHeight="1" x14ac:dyDescent="0.2">
      <c r="A40" s="49"/>
      <c r="B40" s="60" t="s">
        <v>28</v>
      </c>
      <c r="C40" s="61" t="s">
        <v>29</v>
      </c>
      <c r="D40" s="29">
        <f t="shared" si="10"/>
        <v>0</v>
      </c>
      <c r="E40" s="29">
        <f t="shared" si="10"/>
        <v>1</v>
      </c>
      <c r="F40" s="29">
        <f t="shared" si="11"/>
        <v>1</v>
      </c>
      <c r="G40" s="58"/>
      <c r="H40" s="58">
        <v>1</v>
      </c>
      <c r="I40" s="58">
        <v>1</v>
      </c>
      <c r="J40" s="58"/>
      <c r="K40" s="58"/>
      <c r="L40" s="58"/>
      <c r="M40" s="58"/>
      <c r="N40" s="58"/>
      <c r="O40" s="58"/>
      <c r="P40" s="58">
        <f t="shared" si="12"/>
        <v>0</v>
      </c>
      <c r="Q40" s="58">
        <f t="shared" si="12"/>
        <v>1</v>
      </c>
      <c r="R40" s="58">
        <f t="shared" si="13"/>
        <v>1</v>
      </c>
      <c r="S40" s="58">
        <f t="shared" si="14"/>
        <v>1</v>
      </c>
      <c r="T40" s="58">
        <f t="shared" si="14"/>
        <v>3</v>
      </c>
      <c r="U40" s="58">
        <f t="shared" si="15"/>
        <v>4</v>
      </c>
      <c r="V40" s="58"/>
      <c r="W40" s="58"/>
      <c r="X40" s="58"/>
      <c r="Y40" s="58">
        <v>1</v>
      </c>
      <c r="Z40" s="58">
        <v>3</v>
      </c>
      <c r="AA40" s="58">
        <v>4</v>
      </c>
      <c r="AB40" s="58">
        <v>0.75</v>
      </c>
      <c r="AC40" s="58">
        <v>2.25</v>
      </c>
      <c r="AD40" s="58">
        <v>3</v>
      </c>
      <c r="AE40" s="58">
        <f t="shared" si="16"/>
        <v>0.75</v>
      </c>
      <c r="AF40" s="58">
        <f t="shared" si="16"/>
        <v>2.25</v>
      </c>
      <c r="AG40" s="58">
        <f t="shared" si="17"/>
        <v>3</v>
      </c>
    </row>
    <row r="41" spans="1:33" ht="15" customHeight="1" x14ac:dyDescent="0.2">
      <c r="A41" s="48" t="s">
        <v>271</v>
      </c>
      <c r="B41" s="49"/>
      <c r="C41" s="5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51" t="s">
        <v>290</v>
      </c>
      <c r="B42" s="52"/>
      <c r="C42" s="53"/>
      <c r="D42" s="54">
        <f t="shared" si="10"/>
        <v>200</v>
      </c>
      <c r="E42" s="54">
        <f t="shared" si="10"/>
        <v>123</v>
      </c>
      <c r="F42" s="54">
        <f t="shared" si="11"/>
        <v>323</v>
      </c>
      <c r="G42" s="54">
        <v>189</v>
      </c>
      <c r="H42" s="54">
        <v>108</v>
      </c>
      <c r="I42" s="54">
        <v>297</v>
      </c>
      <c r="J42" s="54">
        <v>11</v>
      </c>
      <c r="K42" s="54">
        <v>15</v>
      </c>
      <c r="L42" s="54">
        <v>26</v>
      </c>
      <c r="M42" s="54">
        <v>7.43</v>
      </c>
      <c r="N42" s="54">
        <v>10.27</v>
      </c>
      <c r="O42" s="54">
        <v>17.700000000000003</v>
      </c>
      <c r="P42" s="54">
        <f t="shared" si="12"/>
        <v>196.43</v>
      </c>
      <c r="Q42" s="54">
        <f t="shared" si="12"/>
        <v>118.27</v>
      </c>
      <c r="R42" s="54">
        <f t="shared" si="13"/>
        <v>314.7</v>
      </c>
      <c r="S42" s="54">
        <f t="shared" si="14"/>
        <v>210</v>
      </c>
      <c r="T42" s="54">
        <f t="shared" si="14"/>
        <v>122</v>
      </c>
      <c r="U42" s="54">
        <f t="shared" si="15"/>
        <v>332</v>
      </c>
      <c r="V42" s="54">
        <v>181</v>
      </c>
      <c r="W42" s="54">
        <v>106</v>
      </c>
      <c r="X42" s="54">
        <v>287</v>
      </c>
      <c r="Y42" s="54">
        <v>29</v>
      </c>
      <c r="Z42" s="54">
        <v>16</v>
      </c>
      <c r="AA42" s="54">
        <v>45</v>
      </c>
      <c r="AB42" s="54">
        <v>20.710000000000004</v>
      </c>
      <c r="AC42" s="54">
        <v>12.44</v>
      </c>
      <c r="AD42" s="54">
        <v>33.15000000000002</v>
      </c>
      <c r="AE42" s="54">
        <f t="shared" si="16"/>
        <v>201.71</v>
      </c>
      <c r="AF42" s="54">
        <f t="shared" si="16"/>
        <v>118.44</v>
      </c>
      <c r="AG42" s="54">
        <f t="shared" si="17"/>
        <v>320.14999999999998</v>
      </c>
    </row>
    <row r="43" spans="1:33" ht="15" customHeight="1" x14ac:dyDescent="0.2">
      <c r="A43" s="55" t="s">
        <v>3</v>
      </c>
      <c r="B43" s="56"/>
      <c r="C43" s="57"/>
      <c r="D43" s="58">
        <f t="shared" si="10"/>
        <v>200</v>
      </c>
      <c r="E43" s="58">
        <f t="shared" si="10"/>
        <v>123</v>
      </c>
      <c r="F43" s="58">
        <f t="shared" si="11"/>
        <v>323</v>
      </c>
      <c r="G43" s="58">
        <v>189</v>
      </c>
      <c r="H43" s="58">
        <v>108</v>
      </c>
      <c r="I43" s="58">
        <v>297</v>
      </c>
      <c r="J43" s="58">
        <v>11</v>
      </c>
      <c r="K43" s="58">
        <v>15</v>
      </c>
      <c r="L43" s="58">
        <v>26</v>
      </c>
      <c r="M43" s="58">
        <v>7.43</v>
      </c>
      <c r="N43" s="58">
        <v>10.27</v>
      </c>
      <c r="O43" s="58">
        <v>17.700000000000003</v>
      </c>
      <c r="P43" s="58">
        <f t="shared" si="12"/>
        <v>196.43</v>
      </c>
      <c r="Q43" s="58">
        <f t="shared" si="12"/>
        <v>118.27</v>
      </c>
      <c r="R43" s="58">
        <f t="shared" si="13"/>
        <v>314.7</v>
      </c>
      <c r="S43" s="58">
        <f t="shared" si="14"/>
        <v>210</v>
      </c>
      <c r="T43" s="58">
        <f t="shared" si="14"/>
        <v>122</v>
      </c>
      <c r="U43" s="58">
        <f t="shared" si="15"/>
        <v>332</v>
      </c>
      <c r="V43" s="58">
        <v>181</v>
      </c>
      <c r="W43" s="58">
        <v>106</v>
      </c>
      <c r="X43" s="58">
        <v>287</v>
      </c>
      <c r="Y43" s="58">
        <v>29</v>
      </c>
      <c r="Z43" s="58">
        <v>16</v>
      </c>
      <c r="AA43" s="58">
        <v>45</v>
      </c>
      <c r="AB43" s="58">
        <v>20.710000000000004</v>
      </c>
      <c r="AC43" s="58">
        <v>12.44</v>
      </c>
      <c r="AD43" s="58">
        <v>33.15000000000002</v>
      </c>
      <c r="AE43" s="58">
        <f t="shared" si="16"/>
        <v>201.71</v>
      </c>
      <c r="AF43" s="58">
        <f t="shared" si="16"/>
        <v>118.44</v>
      </c>
      <c r="AG43" s="58">
        <f t="shared" si="17"/>
        <v>320.14999999999998</v>
      </c>
    </row>
    <row r="44" spans="1:33" ht="15" customHeight="1" x14ac:dyDescent="0.2">
      <c r="A44" s="59">
        <v>4.0400999999999998</v>
      </c>
      <c r="B44" s="60" t="s">
        <v>30</v>
      </c>
      <c r="C44" s="61" t="s">
        <v>357</v>
      </c>
      <c r="D44" s="29">
        <f t="shared" si="10"/>
        <v>200</v>
      </c>
      <c r="E44" s="29">
        <f t="shared" si="10"/>
        <v>123</v>
      </c>
      <c r="F44" s="29">
        <f t="shared" si="11"/>
        <v>323</v>
      </c>
      <c r="G44" s="58">
        <v>189</v>
      </c>
      <c r="H44" s="58">
        <v>108</v>
      </c>
      <c r="I44" s="58">
        <v>297</v>
      </c>
      <c r="J44" s="58">
        <v>11</v>
      </c>
      <c r="K44" s="58">
        <v>15</v>
      </c>
      <c r="L44" s="58">
        <v>26</v>
      </c>
      <c r="M44" s="58">
        <v>7.43</v>
      </c>
      <c r="N44" s="58">
        <v>10.27</v>
      </c>
      <c r="O44" s="58">
        <v>17.700000000000003</v>
      </c>
      <c r="P44" s="58">
        <f t="shared" si="12"/>
        <v>196.43</v>
      </c>
      <c r="Q44" s="58">
        <f t="shared" si="12"/>
        <v>118.27</v>
      </c>
      <c r="R44" s="58">
        <f t="shared" si="13"/>
        <v>314.7</v>
      </c>
      <c r="S44" s="58">
        <f t="shared" si="14"/>
        <v>210</v>
      </c>
      <c r="T44" s="58">
        <f t="shared" si="14"/>
        <v>122</v>
      </c>
      <c r="U44" s="58">
        <f t="shared" si="15"/>
        <v>332</v>
      </c>
      <c r="V44" s="58">
        <v>181</v>
      </c>
      <c r="W44" s="58">
        <v>106</v>
      </c>
      <c r="X44" s="58">
        <v>287</v>
      </c>
      <c r="Y44" s="58">
        <v>29</v>
      </c>
      <c r="Z44" s="58">
        <v>16</v>
      </c>
      <c r="AA44" s="58">
        <v>45</v>
      </c>
      <c r="AB44" s="58">
        <v>20.710000000000004</v>
      </c>
      <c r="AC44" s="58">
        <v>12.44</v>
      </c>
      <c r="AD44" s="58">
        <v>33.15000000000002</v>
      </c>
      <c r="AE44" s="58">
        <f t="shared" si="16"/>
        <v>201.71</v>
      </c>
      <c r="AF44" s="58">
        <f t="shared" si="16"/>
        <v>118.44</v>
      </c>
      <c r="AG44" s="58">
        <f t="shared" si="17"/>
        <v>320.14999999999998</v>
      </c>
    </row>
    <row r="45" spans="1:33" ht="15" customHeight="1" x14ac:dyDescent="0.2">
      <c r="A45" s="48" t="s">
        <v>332</v>
      </c>
      <c r="B45" s="49"/>
      <c r="C45" s="50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51" t="s">
        <v>290</v>
      </c>
      <c r="B46" s="52"/>
      <c r="C46" s="53"/>
      <c r="D46" s="54">
        <f t="shared" si="10"/>
        <v>1640</v>
      </c>
      <c r="E46" s="54">
        <f t="shared" si="10"/>
        <v>987</v>
      </c>
      <c r="F46" s="54">
        <f t="shared" si="11"/>
        <v>2627</v>
      </c>
      <c r="G46" s="54">
        <v>1461</v>
      </c>
      <c r="H46" s="54">
        <v>861</v>
      </c>
      <c r="I46" s="54">
        <v>2322</v>
      </c>
      <c r="J46" s="54">
        <v>179</v>
      </c>
      <c r="K46" s="54">
        <v>126</v>
      </c>
      <c r="L46" s="54">
        <v>305</v>
      </c>
      <c r="M46" s="54">
        <v>109.13999999999999</v>
      </c>
      <c r="N46" s="54">
        <v>78.47</v>
      </c>
      <c r="O46" s="54">
        <v>187.61</v>
      </c>
      <c r="P46" s="54">
        <f t="shared" si="12"/>
        <v>1570.1399999999999</v>
      </c>
      <c r="Q46" s="54">
        <f t="shared" si="12"/>
        <v>939.47</v>
      </c>
      <c r="R46" s="54">
        <f t="shared" si="13"/>
        <v>2509.6099999999997</v>
      </c>
      <c r="S46" s="54">
        <f t="shared" si="14"/>
        <v>1615</v>
      </c>
      <c r="T46" s="54">
        <f t="shared" si="14"/>
        <v>955</v>
      </c>
      <c r="U46" s="54">
        <f t="shared" si="15"/>
        <v>2570</v>
      </c>
      <c r="V46" s="54">
        <v>1424</v>
      </c>
      <c r="W46" s="54">
        <v>839</v>
      </c>
      <c r="X46" s="54">
        <v>2263</v>
      </c>
      <c r="Y46" s="54">
        <v>191</v>
      </c>
      <c r="Z46" s="54">
        <v>116</v>
      </c>
      <c r="AA46" s="54">
        <v>307</v>
      </c>
      <c r="AB46" s="54">
        <v>124.82000000000001</v>
      </c>
      <c r="AC46" s="54">
        <v>74.830000000000013</v>
      </c>
      <c r="AD46" s="54">
        <v>199.65000000000003</v>
      </c>
      <c r="AE46" s="54">
        <f t="shared" si="16"/>
        <v>1548.82</v>
      </c>
      <c r="AF46" s="54">
        <f t="shared" si="16"/>
        <v>913.83</v>
      </c>
      <c r="AG46" s="54">
        <f t="shared" si="17"/>
        <v>2462.65</v>
      </c>
    </row>
    <row r="47" spans="1:33" ht="15" customHeight="1" x14ac:dyDescent="0.2">
      <c r="A47" s="55" t="s">
        <v>3</v>
      </c>
      <c r="B47" s="56"/>
      <c r="C47" s="57"/>
      <c r="D47" s="58">
        <f t="shared" si="10"/>
        <v>900</v>
      </c>
      <c r="E47" s="58">
        <f t="shared" si="10"/>
        <v>535</v>
      </c>
      <c r="F47" s="58">
        <f t="shared" si="11"/>
        <v>1435</v>
      </c>
      <c r="G47" s="58">
        <v>795</v>
      </c>
      <c r="H47" s="58">
        <v>462</v>
      </c>
      <c r="I47" s="58">
        <v>1257</v>
      </c>
      <c r="J47" s="58">
        <v>105</v>
      </c>
      <c r="K47" s="58">
        <v>73</v>
      </c>
      <c r="L47" s="58">
        <v>178</v>
      </c>
      <c r="M47" s="58">
        <v>65.180000000000007</v>
      </c>
      <c r="N47" s="58">
        <v>48.320000000000007</v>
      </c>
      <c r="O47" s="58">
        <v>113.5</v>
      </c>
      <c r="P47" s="58">
        <f t="shared" si="12"/>
        <v>860.18000000000006</v>
      </c>
      <c r="Q47" s="58">
        <f t="shared" si="12"/>
        <v>510.32</v>
      </c>
      <c r="R47" s="58">
        <f t="shared" si="13"/>
        <v>1370.5</v>
      </c>
      <c r="S47" s="58">
        <f t="shared" si="14"/>
        <v>895</v>
      </c>
      <c r="T47" s="58">
        <f t="shared" si="14"/>
        <v>518</v>
      </c>
      <c r="U47" s="58">
        <f t="shared" si="15"/>
        <v>1413</v>
      </c>
      <c r="V47" s="58">
        <v>785</v>
      </c>
      <c r="W47" s="58">
        <v>448</v>
      </c>
      <c r="X47" s="58">
        <v>1233</v>
      </c>
      <c r="Y47" s="58">
        <v>110</v>
      </c>
      <c r="Z47" s="58">
        <v>70</v>
      </c>
      <c r="AA47" s="58">
        <v>180</v>
      </c>
      <c r="AB47" s="58">
        <v>72.920000000000016</v>
      </c>
      <c r="AC47" s="58">
        <v>44.330000000000005</v>
      </c>
      <c r="AD47" s="58">
        <v>117.25</v>
      </c>
      <c r="AE47" s="58">
        <f t="shared" si="16"/>
        <v>857.92000000000007</v>
      </c>
      <c r="AF47" s="58">
        <f t="shared" si="16"/>
        <v>492.33</v>
      </c>
      <c r="AG47" s="58">
        <f t="shared" si="17"/>
        <v>1350.25</v>
      </c>
    </row>
    <row r="48" spans="1:33" ht="15" customHeight="1" x14ac:dyDescent="0.2">
      <c r="A48" s="59">
        <v>3.0104000000000002</v>
      </c>
      <c r="B48" s="60" t="s">
        <v>44</v>
      </c>
      <c r="C48" s="61" t="s">
        <v>45</v>
      </c>
      <c r="D48" s="29">
        <f t="shared" si="10"/>
        <v>245</v>
      </c>
      <c r="E48" s="29">
        <f t="shared" si="10"/>
        <v>83</v>
      </c>
      <c r="F48" s="29">
        <f t="shared" si="11"/>
        <v>328</v>
      </c>
      <c r="G48" s="58">
        <v>220</v>
      </c>
      <c r="H48" s="58">
        <v>71</v>
      </c>
      <c r="I48" s="58">
        <v>291</v>
      </c>
      <c r="J48" s="58">
        <v>25</v>
      </c>
      <c r="K48" s="58">
        <v>12</v>
      </c>
      <c r="L48" s="58">
        <v>37</v>
      </c>
      <c r="M48" s="58">
        <v>14.41</v>
      </c>
      <c r="N48" s="58">
        <v>7.57</v>
      </c>
      <c r="O48" s="58">
        <v>21.979999999999997</v>
      </c>
      <c r="P48" s="58">
        <f t="shared" si="12"/>
        <v>234.41</v>
      </c>
      <c r="Q48" s="58">
        <f t="shared" si="12"/>
        <v>78.569999999999993</v>
      </c>
      <c r="R48" s="58">
        <f t="shared" si="13"/>
        <v>312.98</v>
      </c>
      <c r="S48" s="58">
        <f t="shared" si="14"/>
        <v>213</v>
      </c>
      <c r="T48" s="58">
        <f t="shared" si="14"/>
        <v>87</v>
      </c>
      <c r="U48" s="58">
        <f t="shared" si="15"/>
        <v>300</v>
      </c>
      <c r="V48" s="58">
        <v>194</v>
      </c>
      <c r="W48" s="58">
        <v>76</v>
      </c>
      <c r="X48" s="58">
        <v>270</v>
      </c>
      <c r="Y48" s="58">
        <v>19</v>
      </c>
      <c r="Z48" s="58">
        <v>11</v>
      </c>
      <c r="AA48" s="58">
        <v>30</v>
      </c>
      <c r="AB48" s="58">
        <v>10.34</v>
      </c>
      <c r="AC48" s="58">
        <v>7.08</v>
      </c>
      <c r="AD48" s="58">
        <v>17.419999999999998</v>
      </c>
      <c r="AE48" s="58">
        <f t="shared" si="16"/>
        <v>204.34</v>
      </c>
      <c r="AF48" s="58">
        <f t="shared" si="16"/>
        <v>83.08</v>
      </c>
      <c r="AG48" s="58">
        <f t="shared" si="17"/>
        <v>287.42</v>
      </c>
    </row>
    <row r="49" spans="1:33" ht="15" customHeight="1" x14ac:dyDescent="0.2">
      <c r="A49" s="59">
        <v>11.0701</v>
      </c>
      <c r="B49" s="60" t="s">
        <v>32</v>
      </c>
      <c r="C49" s="61" t="s">
        <v>358</v>
      </c>
      <c r="D49" s="29">
        <f t="shared" si="10"/>
        <v>33</v>
      </c>
      <c r="E49" s="29">
        <f t="shared" si="10"/>
        <v>114</v>
      </c>
      <c r="F49" s="29">
        <f t="shared" si="11"/>
        <v>147</v>
      </c>
      <c r="G49" s="58">
        <v>30</v>
      </c>
      <c r="H49" s="58">
        <v>103</v>
      </c>
      <c r="I49" s="58">
        <v>133</v>
      </c>
      <c r="J49" s="58">
        <v>3</v>
      </c>
      <c r="K49" s="58">
        <v>11</v>
      </c>
      <c r="L49" s="58">
        <v>14</v>
      </c>
      <c r="M49" s="58">
        <v>0.91000000000000014</v>
      </c>
      <c r="N49" s="58">
        <v>6.66</v>
      </c>
      <c r="O49" s="58">
        <v>7.57</v>
      </c>
      <c r="P49" s="58">
        <f t="shared" si="12"/>
        <v>30.91</v>
      </c>
      <c r="Q49" s="58">
        <f t="shared" si="12"/>
        <v>109.66</v>
      </c>
      <c r="R49" s="58">
        <f t="shared" si="13"/>
        <v>140.57</v>
      </c>
      <c r="S49" s="58">
        <f t="shared" si="14"/>
        <v>31</v>
      </c>
      <c r="T49" s="58">
        <f t="shared" si="14"/>
        <v>121</v>
      </c>
      <c r="U49" s="58">
        <f t="shared" si="15"/>
        <v>152</v>
      </c>
      <c r="V49" s="58">
        <v>27</v>
      </c>
      <c r="W49" s="58">
        <v>100</v>
      </c>
      <c r="X49" s="58">
        <v>127</v>
      </c>
      <c r="Y49" s="58">
        <v>4</v>
      </c>
      <c r="Z49" s="58">
        <v>21</v>
      </c>
      <c r="AA49" s="58">
        <v>25</v>
      </c>
      <c r="AB49" s="58">
        <v>2.25</v>
      </c>
      <c r="AC49" s="58">
        <v>12.16</v>
      </c>
      <c r="AD49" s="58">
        <v>14.41</v>
      </c>
      <c r="AE49" s="58">
        <f t="shared" si="16"/>
        <v>29.25</v>
      </c>
      <c r="AF49" s="58">
        <f t="shared" si="16"/>
        <v>112.16</v>
      </c>
      <c r="AG49" s="58">
        <f t="shared" si="17"/>
        <v>141.41</v>
      </c>
    </row>
    <row r="50" spans="1:33" ht="15" customHeight="1" x14ac:dyDescent="0.2">
      <c r="A50" s="59">
        <v>30.180099999999999</v>
      </c>
      <c r="B50" s="60" t="s">
        <v>46</v>
      </c>
      <c r="C50" s="61" t="s">
        <v>47</v>
      </c>
      <c r="D50" s="29">
        <f t="shared" si="10"/>
        <v>168</v>
      </c>
      <c r="E50" s="29">
        <f t="shared" si="10"/>
        <v>80</v>
      </c>
      <c r="F50" s="29">
        <f t="shared" si="11"/>
        <v>248</v>
      </c>
      <c r="G50" s="58">
        <v>147</v>
      </c>
      <c r="H50" s="58">
        <v>71</v>
      </c>
      <c r="I50" s="58">
        <v>218</v>
      </c>
      <c r="J50" s="58">
        <v>21</v>
      </c>
      <c r="K50" s="58">
        <v>9</v>
      </c>
      <c r="L50" s="58">
        <v>30</v>
      </c>
      <c r="M50" s="58">
        <v>12.17</v>
      </c>
      <c r="N50" s="58">
        <v>6.67</v>
      </c>
      <c r="O50" s="58">
        <v>18.84</v>
      </c>
      <c r="P50" s="58">
        <f t="shared" si="12"/>
        <v>159.16999999999999</v>
      </c>
      <c r="Q50" s="58">
        <f t="shared" si="12"/>
        <v>77.67</v>
      </c>
      <c r="R50" s="58">
        <f t="shared" si="13"/>
        <v>236.83999999999997</v>
      </c>
      <c r="S50" s="58">
        <f t="shared" si="14"/>
        <v>189</v>
      </c>
      <c r="T50" s="58">
        <f t="shared" si="14"/>
        <v>81</v>
      </c>
      <c r="U50" s="58">
        <f t="shared" si="15"/>
        <v>270</v>
      </c>
      <c r="V50" s="58">
        <v>163</v>
      </c>
      <c r="W50" s="58">
        <v>74</v>
      </c>
      <c r="X50" s="58">
        <v>237</v>
      </c>
      <c r="Y50" s="58">
        <v>26</v>
      </c>
      <c r="Z50" s="58">
        <v>7</v>
      </c>
      <c r="AA50" s="58">
        <v>33</v>
      </c>
      <c r="AB50" s="58">
        <v>18.070000000000004</v>
      </c>
      <c r="AC50" s="58">
        <v>4.57</v>
      </c>
      <c r="AD50" s="58">
        <v>22.639999999999997</v>
      </c>
      <c r="AE50" s="58">
        <f t="shared" si="16"/>
        <v>181.07</v>
      </c>
      <c r="AF50" s="58">
        <f t="shared" si="16"/>
        <v>78.569999999999993</v>
      </c>
      <c r="AG50" s="58">
        <f t="shared" si="17"/>
        <v>259.64</v>
      </c>
    </row>
    <row r="51" spans="1:33" ht="15" customHeight="1" x14ac:dyDescent="0.2">
      <c r="A51" s="59">
        <v>40.0501</v>
      </c>
      <c r="B51" s="60" t="s">
        <v>50</v>
      </c>
      <c r="C51" s="61" t="s">
        <v>359</v>
      </c>
      <c r="D51" s="29">
        <f t="shared" si="10"/>
        <v>244</v>
      </c>
      <c r="E51" s="29">
        <f t="shared" si="10"/>
        <v>146</v>
      </c>
      <c r="F51" s="29">
        <f t="shared" si="11"/>
        <v>390</v>
      </c>
      <c r="G51" s="58">
        <v>218</v>
      </c>
      <c r="H51" s="58">
        <v>117</v>
      </c>
      <c r="I51" s="58">
        <v>335</v>
      </c>
      <c r="J51" s="58">
        <v>26</v>
      </c>
      <c r="K51" s="58">
        <v>29</v>
      </c>
      <c r="L51" s="58">
        <v>55</v>
      </c>
      <c r="M51" s="58">
        <v>17.599999999999998</v>
      </c>
      <c r="N51" s="58">
        <v>19.750000000000004</v>
      </c>
      <c r="O51" s="58">
        <v>37.349999999999994</v>
      </c>
      <c r="P51" s="58">
        <f t="shared" si="12"/>
        <v>235.6</v>
      </c>
      <c r="Q51" s="58">
        <f t="shared" si="12"/>
        <v>136.75</v>
      </c>
      <c r="R51" s="58">
        <f t="shared" si="13"/>
        <v>372.35</v>
      </c>
      <c r="S51" s="58">
        <f t="shared" si="14"/>
        <v>206</v>
      </c>
      <c r="T51" s="58">
        <f t="shared" si="14"/>
        <v>114</v>
      </c>
      <c r="U51" s="58">
        <f t="shared" si="15"/>
        <v>320</v>
      </c>
      <c r="V51" s="58">
        <v>179</v>
      </c>
      <c r="W51" s="58">
        <v>96</v>
      </c>
      <c r="X51" s="58">
        <v>275</v>
      </c>
      <c r="Y51" s="58">
        <v>27</v>
      </c>
      <c r="Z51" s="58">
        <v>18</v>
      </c>
      <c r="AA51" s="58">
        <v>45</v>
      </c>
      <c r="AB51" s="58">
        <v>19.009999999999998</v>
      </c>
      <c r="AC51" s="58">
        <v>12.430000000000001</v>
      </c>
      <c r="AD51" s="58">
        <v>31.440000000000005</v>
      </c>
      <c r="AE51" s="58">
        <f t="shared" si="16"/>
        <v>198.01</v>
      </c>
      <c r="AF51" s="58">
        <f t="shared" si="16"/>
        <v>108.43</v>
      </c>
      <c r="AG51" s="58">
        <f t="shared" si="17"/>
        <v>306.44</v>
      </c>
    </row>
    <row r="52" spans="1:33" ht="15" customHeight="1" x14ac:dyDescent="0.2">
      <c r="A52" s="59">
        <v>40.080100000000002</v>
      </c>
      <c r="B52" s="60" t="s">
        <v>52</v>
      </c>
      <c r="C52" s="61" t="s">
        <v>360</v>
      </c>
      <c r="D52" s="29">
        <f t="shared" si="10"/>
        <v>115</v>
      </c>
      <c r="E52" s="29">
        <f t="shared" si="10"/>
        <v>97</v>
      </c>
      <c r="F52" s="29">
        <f t="shared" si="11"/>
        <v>212</v>
      </c>
      <c r="G52" s="58">
        <v>106</v>
      </c>
      <c r="H52" s="58">
        <v>88</v>
      </c>
      <c r="I52" s="58">
        <v>194</v>
      </c>
      <c r="J52" s="58">
        <v>9</v>
      </c>
      <c r="K52" s="58">
        <v>9</v>
      </c>
      <c r="L52" s="58">
        <v>18</v>
      </c>
      <c r="M52" s="58">
        <v>7.35</v>
      </c>
      <c r="N52" s="58">
        <v>5.59</v>
      </c>
      <c r="O52" s="58">
        <v>12.94</v>
      </c>
      <c r="P52" s="58">
        <f t="shared" si="12"/>
        <v>113.35</v>
      </c>
      <c r="Q52" s="58">
        <f t="shared" si="12"/>
        <v>93.59</v>
      </c>
      <c r="R52" s="58">
        <f t="shared" si="13"/>
        <v>206.94</v>
      </c>
      <c r="S52" s="58">
        <f t="shared" si="14"/>
        <v>157</v>
      </c>
      <c r="T52" s="58">
        <f t="shared" si="14"/>
        <v>102</v>
      </c>
      <c r="U52" s="58">
        <f t="shared" si="15"/>
        <v>259</v>
      </c>
      <c r="V52" s="58">
        <v>143</v>
      </c>
      <c r="W52" s="58">
        <v>92</v>
      </c>
      <c r="X52" s="58">
        <v>235</v>
      </c>
      <c r="Y52" s="58">
        <v>14</v>
      </c>
      <c r="Z52" s="58">
        <v>10</v>
      </c>
      <c r="AA52" s="58">
        <v>24</v>
      </c>
      <c r="AB52" s="58">
        <v>10.66</v>
      </c>
      <c r="AC52" s="58">
        <v>7.01</v>
      </c>
      <c r="AD52" s="58">
        <v>17.670000000000002</v>
      </c>
      <c r="AE52" s="58">
        <f t="shared" si="16"/>
        <v>153.66</v>
      </c>
      <c r="AF52" s="58">
        <f t="shared" si="16"/>
        <v>99.01</v>
      </c>
      <c r="AG52" s="58">
        <f t="shared" si="17"/>
        <v>252.67000000000002</v>
      </c>
    </row>
    <row r="53" spans="1:33" ht="15" customHeight="1" x14ac:dyDescent="0.2">
      <c r="A53" s="59">
        <v>51.310099999999998</v>
      </c>
      <c r="B53" s="60" t="s">
        <v>54</v>
      </c>
      <c r="C53" s="61" t="s">
        <v>361</v>
      </c>
      <c r="D53" s="29">
        <f t="shared" si="10"/>
        <v>95</v>
      </c>
      <c r="E53" s="29">
        <f t="shared" si="10"/>
        <v>15</v>
      </c>
      <c r="F53" s="29">
        <f t="shared" si="11"/>
        <v>110</v>
      </c>
      <c r="G53" s="58">
        <v>74</v>
      </c>
      <c r="H53" s="58">
        <v>12</v>
      </c>
      <c r="I53" s="58">
        <v>86</v>
      </c>
      <c r="J53" s="58">
        <v>21</v>
      </c>
      <c r="K53" s="58">
        <v>3</v>
      </c>
      <c r="L53" s="58">
        <v>24</v>
      </c>
      <c r="M53" s="58">
        <v>12.74</v>
      </c>
      <c r="N53" s="58">
        <v>2.08</v>
      </c>
      <c r="O53" s="58">
        <v>14.82</v>
      </c>
      <c r="P53" s="58">
        <f t="shared" si="12"/>
        <v>86.74</v>
      </c>
      <c r="Q53" s="58">
        <f t="shared" si="12"/>
        <v>14.08</v>
      </c>
      <c r="R53" s="58">
        <f t="shared" si="13"/>
        <v>100.82</v>
      </c>
      <c r="S53" s="58">
        <f t="shared" si="14"/>
        <v>99</v>
      </c>
      <c r="T53" s="58">
        <f t="shared" si="14"/>
        <v>13</v>
      </c>
      <c r="U53" s="58">
        <f t="shared" si="15"/>
        <v>112</v>
      </c>
      <c r="V53" s="58">
        <v>79</v>
      </c>
      <c r="W53" s="58">
        <v>10</v>
      </c>
      <c r="X53" s="58">
        <v>89</v>
      </c>
      <c r="Y53" s="58">
        <v>20</v>
      </c>
      <c r="Z53" s="58">
        <v>3</v>
      </c>
      <c r="AA53" s="58">
        <v>23</v>
      </c>
      <c r="AB53" s="58">
        <v>12.59</v>
      </c>
      <c r="AC53" s="58">
        <v>1.08</v>
      </c>
      <c r="AD53" s="58">
        <v>13.67</v>
      </c>
      <c r="AE53" s="58">
        <f t="shared" si="16"/>
        <v>91.59</v>
      </c>
      <c r="AF53" s="58">
        <f t="shared" si="16"/>
        <v>11.08</v>
      </c>
      <c r="AG53" s="58">
        <f t="shared" si="17"/>
        <v>102.67</v>
      </c>
    </row>
    <row r="54" spans="1:33" ht="15" customHeight="1" x14ac:dyDescent="0.2">
      <c r="A54" s="55" t="s">
        <v>333</v>
      </c>
      <c r="B54" s="56"/>
      <c r="C54" s="57"/>
      <c r="D54" s="58">
        <f t="shared" si="10"/>
        <v>666</v>
      </c>
      <c r="E54" s="58">
        <f t="shared" si="10"/>
        <v>369</v>
      </c>
      <c r="F54" s="58">
        <f t="shared" si="11"/>
        <v>1035</v>
      </c>
      <c r="G54" s="58">
        <v>597</v>
      </c>
      <c r="H54" s="58">
        <v>328</v>
      </c>
      <c r="I54" s="58">
        <v>925</v>
      </c>
      <c r="J54" s="58">
        <v>69</v>
      </c>
      <c r="K54" s="58">
        <v>41</v>
      </c>
      <c r="L54" s="58">
        <v>110</v>
      </c>
      <c r="M54" s="58">
        <v>39.879999999999995</v>
      </c>
      <c r="N54" s="58">
        <v>23.15</v>
      </c>
      <c r="O54" s="58">
        <v>63.029999999999994</v>
      </c>
      <c r="P54" s="58">
        <f t="shared" si="12"/>
        <v>636.88</v>
      </c>
      <c r="Q54" s="58">
        <f t="shared" si="12"/>
        <v>351.15</v>
      </c>
      <c r="R54" s="58">
        <f t="shared" si="13"/>
        <v>988.03</v>
      </c>
      <c r="S54" s="58">
        <f t="shared" si="14"/>
        <v>645</v>
      </c>
      <c r="T54" s="58">
        <f t="shared" si="14"/>
        <v>362</v>
      </c>
      <c r="U54" s="58">
        <f t="shared" si="15"/>
        <v>1007</v>
      </c>
      <c r="V54" s="58">
        <v>568</v>
      </c>
      <c r="W54" s="58">
        <v>326</v>
      </c>
      <c r="X54" s="58">
        <v>894</v>
      </c>
      <c r="Y54" s="58">
        <v>77</v>
      </c>
      <c r="Z54" s="58">
        <v>36</v>
      </c>
      <c r="AA54" s="58">
        <v>113</v>
      </c>
      <c r="AB54" s="58">
        <v>49.410000000000004</v>
      </c>
      <c r="AC54" s="58">
        <v>23.6</v>
      </c>
      <c r="AD54" s="58">
        <v>73.010000000000019</v>
      </c>
      <c r="AE54" s="58">
        <f t="shared" si="16"/>
        <v>617.41</v>
      </c>
      <c r="AF54" s="58">
        <f t="shared" si="16"/>
        <v>349.6</v>
      </c>
      <c r="AG54" s="58">
        <f t="shared" si="17"/>
        <v>967.01</v>
      </c>
    </row>
    <row r="55" spans="1:33" ht="15" customHeight="1" x14ac:dyDescent="0.2">
      <c r="A55" s="62">
        <v>26.010100000000001</v>
      </c>
      <c r="B55" s="60" t="s">
        <v>34</v>
      </c>
      <c r="C55" s="61" t="s">
        <v>362</v>
      </c>
      <c r="D55" s="29">
        <f t="shared" si="10"/>
        <v>26</v>
      </c>
      <c r="E55" s="29">
        <f t="shared" si="10"/>
        <v>13</v>
      </c>
      <c r="F55" s="29">
        <f t="shared" si="11"/>
        <v>39</v>
      </c>
      <c r="G55" s="58">
        <v>11</v>
      </c>
      <c r="H55" s="58">
        <v>5</v>
      </c>
      <c r="I55" s="58">
        <v>16</v>
      </c>
      <c r="J55" s="58">
        <v>15</v>
      </c>
      <c r="K55" s="58">
        <v>8</v>
      </c>
      <c r="L55" s="58">
        <v>23</v>
      </c>
      <c r="M55" s="58">
        <v>6.49</v>
      </c>
      <c r="N55" s="58">
        <v>3.58</v>
      </c>
      <c r="O55" s="58">
        <v>10.07</v>
      </c>
      <c r="P55" s="58">
        <f t="shared" si="12"/>
        <v>17.490000000000002</v>
      </c>
      <c r="Q55" s="58">
        <f t="shared" si="12"/>
        <v>8.58</v>
      </c>
      <c r="R55" s="58">
        <f t="shared" si="13"/>
        <v>26.07</v>
      </c>
      <c r="S55" s="58">
        <f t="shared" si="14"/>
        <v>22</v>
      </c>
      <c r="T55" s="58">
        <f t="shared" si="14"/>
        <v>10</v>
      </c>
      <c r="U55" s="58">
        <f t="shared" si="15"/>
        <v>32</v>
      </c>
      <c r="V55" s="58">
        <v>13</v>
      </c>
      <c r="W55" s="58">
        <v>3</v>
      </c>
      <c r="X55" s="58">
        <v>16</v>
      </c>
      <c r="Y55" s="58">
        <v>9</v>
      </c>
      <c r="Z55" s="58">
        <v>7</v>
      </c>
      <c r="AA55" s="58">
        <v>16</v>
      </c>
      <c r="AB55" s="58">
        <v>2.83</v>
      </c>
      <c r="AC55" s="58">
        <v>3.41</v>
      </c>
      <c r="AD55" s="58">
        <v>6.24</v>
      </c>
      <c r="AE55" s="58">
        <f t="shared" si="16"/>
        <v>15.83</v>
      </c>
      <c r="AF55" s="58">
        <f t="shared" si="16"/>
        <v>6.41</v>
      </c>
      <c r="AG55" s="58">
        <f t="shared" si="17"/>
        <v>22.240000000000002</v>
      </c>
    </row>
    <row r="56" spans="1:33" ht="15" customHeight="1" x14ac:dyDescent="0.2">
      <c r="A56" s="63"/>
      <c r="B56" s="60" t="s">
        <v>36</v>
      </c>
      <c r="C56" s="61" t="s">
        <v>363</v>
      </c>
      <c r="D56" s="29">
        <f t="shared" si="10"/>
        <v>83</v>
      </c>
      <c r="E56" s="29">
        <f t="shared" si="10"/>
        <v>49</v>
      </c>
      <c r="F56" s="29">
        <f t="shared" si="11"/>
        <v>132</v>
      </c>
      <c r="G56" s="58">
        <v>66</v>
      </c>
      <c r="H56" s="58">
        <v>43</v>
      </c>
      <c r="I56" s="58">
        <v>109</v>
      </c>
      <c r="J56" s="58">
        <v>17</v>
      </c>
      <c r="K56" s="58">
        <v>6</v>
      </c>
      <c r="L56" s="58">
        <v>23</v>
      </c>
      <c r="M56" s="58">
        <v>9.99</v>
      </c>
      <c r="N56" s="58">
        <v>3.25</v>
      </c>
      <c r="O56" s="58">
        <v>13.24</v>
      </c>
      <c r="P56" s="58">
        <f t="shared" si="12"/>
        <v>75.989999999999995</v>
      </c>
      <c r="Q56" s="58">
        <f t="shared" si="12"/>
        <v>46.25</v>
      </c>
      <c r="R56" s="58">
        <f t="shared" si="13"/>
        <v>122.24</v>
      </c>
      <c r="S56" s="58">
        <f t="shared" si="14"/>
        <v>92</v>
      </c>
      <c r="T56" s="58">
        <f t="shared" si="14"/>
        <v>44</v>
      </c>
      <c r="U56" s="58">
        <f t="shared" si="15"/>
        <v>136</v>
      </c>
      <c r="V56" s="58">
        <v>73</v>
      </c>
      <c r="W56" s="58">
        <v>38</v>
      </c>
      <c r="X56" s="58">
        <v>111</v>
      </c>
      <c r="Y56" s="58">
        <v>19</v>
      </c>
      <c r="Z56" s="58">
        <v>6</v>
      </c>
      <c r="AA56" s="58">
        <v>25</v>
      </c>
      <c r="AB56" s="58">
        <v>12.82</v>
      </c>
      <c r="AC56" s="58">
        <v>3.84</v>
      </c>
      <c r="AD56" s="58">
        <v>16.66</v>
      </c>
      <c r="AE56" s="58">
        <f t="shared" si="16"/>
        <v>85.82</v>
      </c>
      <c r="AF56" s="58">
        <f t="shared" si="16"/>
        <v>41.84</v>
      </c>
      <c r="AG56" s="58">
        <f t="shared" si="17"/>
        <v>127.66</v>
      </c>
    </row>
    <row r="57" spans="1:33" ht="15" customHeight="1" x14ac:dyDescent="0.2">
      <c r="A57" s="49"/>
      <c r="B57" s="60" t="s">
        <v>38</v>
      </c>
      <c r="C57" s="61" t="s">
        <v>364</v>
      </c>
      <c r="D57" s="29">
        <f t="shared" si="10"/>
        <v>557</v>
      </c>
      <c r="E57" s="29">
        <f t="shared" si="10"/>
        <v>307</v>
      </c>
      <c r="F57" s="29">
        <f t="shared" si="11"/>
        <v>864</v>
      </c>
      <c r="G57" s="58">
        <v>520</v>
      </c>
      <c r="H57" s="58">
        <v>280</v>
      </c>
      <c r="I57" s="58">
        <v>800</v>
      </c>
      <c r="J57" s="58">
        <v>37</v>
      </c>
      <c r="K57" s="58">
        <v>27</v>
      </c>
      <c r="L57" s="58">
        <v>64</v>
      </c>
      <c r="M57" s="58">
        <v>23.4</v>
      </c>
      <c r="N57" s="58">
        <v>16.32</v>
      </c>
      <c r="O57" s="58">
        <v>39.719999999999992</v>
      </c>
      <c r="P57" s="58">
        <f t="shared" si="12"/>
        <v>543.4</v>
      </c>
      <c r="Q57" s="58">
        <f t="shared" si="12"/>
        <v>296.32</v>
      </c>
      <c r="R57" s="58">
        <f t="shared" si="13"/>
        <v>839.72</v>
      </c>
      <c r="S57" s="58">
        <f t="shared" si="14"/>
        <v>531</v>
      </c>
      <c r="T57" s="58">
        <f t="shared" si="14"/>
        <v>308</v>
      </c>
      <c r="U57" s="58">
        <f t="shared" si="15"/>
        <v>839</v>
      </c>
      <c r="V57" s="58">
        <v>482</v>
      </c>
      <c r="W57" s="58">
        <v>285</v>
      </c>
      <c r="X57" s="58">
        <v>767</v>
      </c>
      <c r="Y57" s="58">
        <v>49</v>
      </c>
      <c r="Z57" s="58">
        <v>23</v>
      </c>
      <c r="AA57" s="58">
        <v>72</v>
      </c>
      <c r="AB57" s="58">
        <v>33.760000000000005</v>
      </c>
      <c r="AC57" s="58">
        <v>16.350000000000001</v>
      </c>
      <c r="AD57" s="58">
        <v>50.110000000000014</v>
      </c>
      <c r="AE57" s="58">
        <f t="shared" si="16"/>
        <v>515.76</v>
      </c>
      <c r="AF57" s="58">
        <f t="shared" si="16"/>
        <v>301.35000000000002</v>
      </c>
      <c r="AG57" s="58">
        <f t="shared" si="17"/>
        <v>817.11</v>
      </c>
    </row>
    <row r="58" spans="1:33" ht="15" customHeight="1" x14ac:dyDescent="0.2">
      <c r="A58" s="55" t="s">
        <v>334</v>
      </c>
      <c r="B58" s="56"/>
      <c r="C58" s="57"/>
      <c r="D58" s="58">
        <f t="shared" si="10"/>
        <v>74</v>
      </c>
      <c r="E58" s="58">
        <f t="shared" si="10"/>
        <v>83</v>
      </c>
      <c r="F58" s="58">
        <f t="shared" si="11"/>
        <v>157</v>
      </c>
      <c r="G58" s="58">
        <v>69</v>
      </c>
      <c r="H58" s="58">
        <v>71</v>
      </c>
      <c r="I58" s="58">
        <v>140</v>
      </c>
      <c r="J58" s="58">
        <v>5</v>
      </c>
      <c r="K58" s="58">
        <v>12</v>
      </c>
      <c r="L58" s="58">
        <v>17</v>
      </c>
      <c r="M58" s="58">
        <v>4.08</v>
      </c>
      <c r="N58" s="58">
        <v>7</v>
      </c>
      <c r="O58" s="58">
        <v>11.08</v>
      </c>
      <c r="P58" s="58">
        <f t="shared" si="12"/>
        <v>73.08</v>
      </c>
      <c r="Q58" s="58">
        <f t="shared" si="12"/>
        <v>78</v>
      </c>
      <c r="R58" s="58">
        <f t="shared" si="13"/>
        <v>151.07999999999998</v>
      </c>
      <c r="S58" s="58">
        <f t="shared" si="14"/>
        <v>75</v>
      </c>
      <c r="T58" s="58">
        <f t="shared" si="14"/>
        <v>75</v>
      </c>
      <c r="U58" s="58">
        <f t="shared" si="15"/>
        <v>150</v>
      </c>
      <c r="V58" s="58">
        <v>71</v>
      </c>
      <c r="W58" s="58">
        <v>65</v>
      </c>
      <c r="X58" s="58">
        <v>136</v>
      </c>
      <c r="Y58" s="58">
        <v>4</v>
      </c>
      <c r="Z58" s="58">
        <v>10</v>
      </c>
      <c r="AA58" s="58">
        <v>14</v>
      </c>
      <c r="AB58" s="58">
        <v>2.4900000000000002</v>
      </c>
      <c r="AC58" s="58">
        <v>6.9</v>
      </c>
      <c r="AD58" s="58">
        <v>9.39</v>
      </c>
      <c r="AE58" s="58">
        <f t="shared" si="16"/>
        <v>73.489999999999995</v>
      </c>
      <c r="AF58" s="58">
        <f t="shared" si="16"/>
        <v>71.900000000000006</v>
      </c>
      <c r="AG58" s="58">
        <f t="shared" si="17"/>
        <v>145.38999999999999</v>
      </c>
    </row>
    <row r="59" spans="1:33" ht="15" customHeight="1" x14ac:dyDescent="0.2">
      <c r="A59" s="62">
        <v>27.010100000000001</v>
      </c>
      <c r="B59" s="60" t="s">
        <v>40</v>
      </c>
      <c r="C59" s="61" t="s">
        <v>366</v>
      </c>
      <c r="D59" s="29">
        <f t="shared" si="10"/>
        <v>73</v>
      </c>
      <c r="E59" s="29">
        <f t="shared" si="10"/>
        <v>78</v>
      </c>
      <c r="F59" s="29">
        <f t="shared" si="11"/>
        <v>151</v>
      </c>
      <c r="G59" s="58">
        <v>68</v>
      </c>
      <c r="H59" s="58">
        <v>66</v>
      </c>
      <c r="I59" s="58">
        <v>134</v>
      </c>
      <c r="J59" s="58">
        <v>5</v>
      </c>
      <c r="K59" s="58">
        <v>12</v>
      </c>
      <c r="L59" s="58">
        <v>17</v>
      </c>
      <c r="M59" s="58">
        <v>4.08</v>
      </c>
      <c r="N59" s="58">
        <v>7</v>
      </c>
      <c r="O59" s="58">
        <v>11.08</v>
      </c>
      <c r="P59" s="58">
        <f t="shared" si="12"/>
        <v>72.08</v>
      </c>
      <c r="Q59" s="58">
        <f t="shared" si="12"/>
        <v>73</v>
      </c>
      <c r="R59" s="58">
        <f t="shared" si="13"/>
        <v>145.07999999999998</v>
      </c>
      <c r="S59" s="58">
        <f t="shared" si="14"/>
        <v>75</v>
      </c>
      <c r="T59" s="58">
        <f t="shared" si="14"/>
        <v>71</v>
      </c>
      <c r="U59" s="58">
        <f t="shared" si="15"/>
        <v>146</v>
      </c>
      <c r="V59" s="58">
        <v>71</v>
      </c>
      <c r="W59" s="58">
        <v>61</v>
      </c>
      <c r="X59" s="58">
        <v>132</v>
      </c>
      <c r="Y59" s="58">
        <v>4</v>
      </c>
      <c r="Z59" s="58">
        <v>10</v>
      </c>
      <c r="AA59" s="58">
        <v>14</v>
      </c>
      <c r="AB59" s="58">
        <v>2.4900000000000002</v>
      </c>
      <c r="AC59" s="58">
        <v>6.9</v>
      </c>
      <c r="AD59" s="58">
        <v>9.39</v>
      </c>
      <c r="AE59" s="58">
        <f t="shared" si="16"/>
        <v>73.489999999999995</v>
      </c>
      <c r="AF59" s="58">
        <f t="shared" si="16"/>
        <v>67.900000000000006</v>
      </c>
      <c r="AG59" s="58">
        <f t="shared" si="17"/>
        <v>141.38999999999999</v>
      </c>
    </row>
    <row r="60" spans="1:33" ht="15" customHeight="1" x14ac:dyDescent="0.2">
      <c r="A60" s="49"/>
      <c r="B60" s="60" t="s">
        <v>42</v>
      </c>
      <c r="C60" s="61" t="s">
        <v>367</v>
      </c>
      <c r="D60" s="29">
        <f t="shared" si="10"/>
        <v>1</v>
      </c>
      <c r="E60" s="29">
        <f t="shared" si="10"/>
        <v>5</v>
      </c>
      <c r="F60" s="29">
        <f t="shared" si="11"/>
        <v>6</v>
      </c>
      <c r="G60" s="58">
        <v>1</v>
      </c>
      <c r="H60" s="58">
        <v>5</v>
      </c>
      <c r="I60" s="58">
        <v>6</v>
      </c>
      <c r="J60" s="58"/>
      <c r="K60" s="58"/>
      <c r="L60" s="58"/>
      <c r="M60" s="58"/>
      <c r="N60" s="58"/>
      <c r="O60" s="58"/>
      <c r="P60" s="58">
        <f t="shared" si="12"/>
        <v>1</v>
      </c>
      <c r="Q60" s="58">
        <f t="shared" si="12"/>
        <v>5</v>
      </c>
      <c r="R60" s="58">
        <f t="shared" si="13"/>
        <v>6</v>
      </c>
      <c r="S60" s="58">
        <f t="shared" si="14"/>
        <v>0</v>
      </c>
      <c r="T60" s="58">
        <f t="shared" si="14"/>
        <v>4</v>
      </c>
      <c r="U60" s="58">
        <f t="shared" si="15"/>
        <v>4</v>
      </c>
      <c r="V60" s="58"/>
      <c r="W60" s="58">
        <v>4</v>
      </c>
      <c r="X60" s="58">
        <v>4</v>
      </c>
      <c r="Y60" s="58"/>
      <c r="Z60" s="58"/>
      <c r="AA60" s="58"/>
      <c r="AB60" s="58"/>
      <c r="AC60" s="58"/>
      <c r="AD60" s="58"/>
      <c r="AE60" s="58">
        <f t="shared" si="16"/>
        <v>0</v>
      </c>
      <c r="AF60" s="58">
        <f t="shared" si="16"/>
        <v>4</v>
      </c>
      <c r="AG60" s="58">
        <f t="shared" si="17"/>
        <v>4</v>
      </c>
    </row>
    <row r="61" spans="1:33" ht="15" customHeight="1" x14ac:dyDescent="0.2">
      <c r="A61" s="48" t="s">
        <v>65</v>
      </c>
      <c r="B61" s="49"/>
      <c r="C61" s="5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51" t="s">
        <v>290</v>
      </c>
      <c r="B62" s="52"/>
      <c r="C62" s="53"/>
      <c r="D62" s="54">
        <f t="shared" si="10"/>
        <v>1439</v>
      </c>
      <c r="E62" s="54">
        <f t="shared" si="10"/>
        <v>583</v>
      </c>
      <c r="F62" s="54">
        <f t="shared" si="11"/>
        <v>2022</v>
      </c>
      <c r="G62" s="54">
        <v>1309</v>
      </c>
      <c r="H62" s="54">
        <v>513</v>
      </c>
      <c r="I62" s="54">
        <v>1822</v>
      </c>
      <c r="J62" s="54">
        <v>130</v>
      </c>
      <c r="K62" s="54">
        <v>70</v>
      </c>
      <c r="L62" s="54">
        <v>200</v>
      </c>
      <c r="M62" s="54">
        <v>78.47999999999999</v>
      </c>
      <c r="N62" s="54">
        <v>44.93</v>
      </c>
      <c r="O62" s="54">
        <v>123.40999999999998</v>
      </c>
      <c r="P62" s="54">
        <f t="shared" si="12"/>
        <v>1387.48</v>
      </c>
      <c r="Q62" s="54">
        <f t="shared" si="12"/>
        <v>557.92999999999995</v>
      </c>
      <c r="R62" s="54">
        <f t="shared" si="13"/>
        <v>1945.4099999999999</v>
      </c>
      <c r="S62" s="54">
        <f t="shared" si="14"/>
        <v>1378</v>
      </c>
      <c r="T62" s="54">
        <f t="shared" si="14"/>
        <v>506</v>
      </c>
      <c r="U62" s="54">
        <f t="shared" si="15"/>
        <v>1884</v>
      </c>
      <c r="V62" s="54">
        <v>1258</v>
      </c>
      <c r="W62" s="54">
        <v>446</v>
      </c>
      <c r="X62" s="54">
        <v>1704</v>
      </c>
      <c r="Y62" s="54">
        <v>120</v>
      </c>
      <c r="Z62" s="54">
        <v>60</v>
      </c>
      <c r="AA62" s="54">
        <v>180</v>
      </c>
      <c r="AB62" s="54">
        <v>68.41</v>
      </c>
      <c r="AC62" s="54">
        <v>35.840000000000003</v>
      </c>
      <c r="AD62" s="54">
        <v>104.25</v>
      </c>
      <c r="AE62" s="54">
        <f t="shared" si="16"/>
        <v>1326.41</v>
      </c>
      <c r="AF62" s="54">
        <f t="shared" si="16"/>
        <v>481.84000000000003</v>
      </c>
      <c r="AG62" s="54">
        <f t="shared" si="17"/>
        <v>1808.25</v>
      </c>
    </row>
    <row r="63" spans="1:33" ht="15" customHeight="1" x14ac:dyDescent="0.2">
      <c r="A63" s="55" t="s">
        <v>3</v>
      </c>
      <c r="B63" s="56"/>
      <c r="C63" s="57"/>
      <c r="D63" s="58">
        <f t="shared" si="10"/>
        <v>1439</v>
      </c>
      <c r="E63" s="58">
        <f t="shared" si="10"/>
        <v>583</v>
      </c>
      <c r="F63" s="58">
        <f t="shared" si="11"/>
        <v>2022</v>
      </c>
      <c r="G63" s="58">
        <v>1309</v>
      </c>
      <c r="H63" s="58">
        <v>513</v>
      </c>
      <c r="I63" s="58">
        <v>1822</v>
      </c>
      <c r="J63" s="58">
        <v>130</v>
      </c>
      <c r="K63" s="58">
        <v>70</v>
      </c>
      <c r="L63" s="58">
        <v>200</v>
      </c>
      <c r="M63" s="58">
        <v>78.47999999999999</v>
      </c>
      <c r="N63" s="58">
        <v>44.93</v>
      </c>
      <c r="O63" s="58">
        <v>123.40999999999998</v>
      </c>
      <c r="P63" s="58">
        <f t="shared" si="12"/>
        <v>1387.48</v>
      </c>
      <c r="Q63" s="58">
        <f t="shared" si="12"/>
        <v>557.92999999999995</v>
      </c>
      <c r="R63" s="58">
        <f t="shared" si="13"/>
        <v>1945.4099999999999</v>
      </c>
      <c r="S63" s="58">
        <f t="shared" si="14"/>
        <v>1378</v>
      </c>
      <c r="T63" s="58">
        <f t="shared" si="14"/>
        <v>506</v>
      </c>
      <c r="U63" s="58">
        <f t="shared" si="15"/>
        <v>1884</v>
      </c>
      <c r="V63" s="58">
        <v>1258</v>
      </c>
      <c r="W63" s="58">
        <v>446</v>
      </c>
      <c r="X63" s="58">
        <v>1704</v>
      </c>
      <c r="Y63" s="58">
        <v>120</v>
      </c>
      <c r="Z63" s="58">
        <v>60</v>
      </c>
      <c r="AA63" s="58">
        <v>180</v>
      </c>
      <c r="AB63" s="58">
        <v>68.41</v>
      </c>
      <c r="AC63" s="58">
        <v>35.840000000000003</v>
      </c>
      <c r="AD63" s="58">
        <v>104.25</v>
      </c>
      <c r="AE63" s="58">
        <f t="shared" si="16"/>
        <v>1326.41</v>
      </c>
      <c r="AF63" s="58">
        <f t="shared" si="16"/>
        <v>481.84000000000003</v>
      </c>
      <c r="AG63" s="58">
        <f t="shared" si="17"/>
        <v>1808.25</v>
      </c>
    </row>
    <row r="64" spans="1:33" ht="15" customHeight="1" x14ac:dyDescent="0.2">
      <c r="A64" s="59">
        <v>42.010100000000001</v>
      </c>
      <c r="B64" s="60" t="s">
        <v>56</v>
      </c>
      <c r="C64" s="61" t="s">
        <v>368</v>
      </c>
      <c r="D64" s="29">
        <f t="shared" si="10"/>
        <v>382</v>
      </c>
      <c r="E64" s="29">
        <f t="shared" si="10"/>
        <v>114</v>
      </c>
      <c r="F64" s="29">
        <f t="shared" si="11"/>
        <v>496</v>
      </c>
      <c r="G64" s="58">
        <v>347</v>
      </c>
      <c r="H64" s="58">
        <v>104</v>
      </c>
      <c r="I64" s="58">
        <v>451</v>
      </c>
      <c r="J64" s="58">
        <v>35</v>
      </c>
      <c r="K64" s="58">
        <v>10</v>
      </c>
      <c r="L64" s="58">
        <v>45</v>
      </c>
      <c r="M64" s="58">
        <v>20.41</v>
      </c>
      <c r="N64" s="58">
        <v>5.75</v>
      </c>
      <c r="O64" s="58">
        <v>26.16</v>
      </c>
      <c r="P64" s="58">
        <f t="shared" si="12"/>
        <v>367.41</v>
      </c>
      <c r="Q64" s="58">
        <f t="shared" si="12"/>
        <v>109.75</v>
      </c>
      <c r="R64" s="58">
        <f t="shared" si="13"/>
        <v>477.16</v>
      </c>
      <c r="S64" s="58">
        <f t="shared" si="14"/>
        <v>406</v>
      </c>
      <c r="T64" s="58">
        <f t="shared" si="14"/>
        <v>97</v>
      </c>
      <c r="U64" s="58">
        <f t="shared" si="15"/>
        <v>503</v>
      </c>
      <c r="V64" s="58">
        <v>372</v>
      </c>
      <c r="W64" s="58">
        <v>85</v>
      </c>
      <c r="X64" s="58">
        <v>457</v>
      </c>
      <c r="Y64" s="58">
        <v>34</v>
      </c>
      <c r="Z64" s="58">
        <v>12</v>
      </c>
      <c r="AA64" s="58">
        <v>46</v>
      </c>
      <c r="AB64" s="58">
        <v>19.240000000000002</v>
      </c>
      <c r="AC64" s="58">
        <v>7</v>
      </c>
      <c r="AD64" s="58">
        <v>26.240000000000002</v>
      </c>
      <c r="AE64" s="58">
        <f t="shared" si="16"/>
        <v>391.24</v>
      </c>
      <c r="AF64" s="58">
        <f t="shared" si="16"/>
        <v>92</v>
      </c>
      <c r="AG64" s="58">
        <f t="shared" si="17"/>
        <v>483.24</v>
      </c>
    </row>
    <row r="65" spans="1:33" ht="15" customHeight="1" x14ac:dyDescent="0.2">
      <c r="A65" s="59">
        <v>44.070099999999996</v>
      </c>
      <c r="B65" s="60" t="s">
        <v>60</v>
      </c>
      <c r="C65" s="61" t="s">
        <v>61</v>
      </c>
      <c r="D65" s="29">
        <f t="shared" si="10"/>
        <v>320</v>
      </c>
      <c r="E65" s="29">
        <f t="shared" si="10"/>
        <v>52</v>
      </c>
      <c r="F65" s="29">
        <f t="shared" si="11"/>
        <v>372</v>
      </c>
      <c r="G65" s="58">
        <v>306</v>
      </c>
      <c r="H65" s="58">
        <v>48</v>
      </c>
      <c r="I65" s="58">
        <v>354</v>
      </c>
      <c r="J65" s="58">
        <v>14</v>
      </c>
      <c r="K65" s="58">
        <v>4</v>
      </c>
      <c r="L65" s="58">
        <v>18</v>
      </c>
      <c r="M65" s="58">
        <v>8</v>
      </c>
      <c r="N65" s="58">
        <v>3.17</v>
      </c>
      <c r="O65" s="58">
        <v>11.17</v>
      </c>
      <c r="P65" s="58">
        <f t="shared" si="12"/>
        <v>314</v>
      </c>
      <c r="Q65" s="58">
        <f t="shared" si="12"/>
        <v>51.17</v>
      </c>
      <c r="R65" s="58">
        <f t="shared" si="13"/>
        <v>365.17</v>
      </c>
      <c r="S65" s="58">
        <f t="shared" si="14"/>
        <v>278</v>
      </c>
      <c r="T65" s="58">
        <f t="shared" si="14"/>
        <v>48</v>
      </c>
      <c r="U65" s="58">
        <f t="shared" si="15"/>
        <v>326</v>
      </c>
      <c r="V65" s="58">
        <v>259</v>
      </c>
      <c r="W65" s="58">
        <v>48</v>
      </c>
      <c r="X65" s="58">
        <v>307</v>
      </c>
      <c r="Y65" s="58">
        <v>19</v>
      </c>
      <c r="Z65" s="58"/>
      <c r="AA65" s="58">
        <v>19</v>
      </c>
      <c r="AB65" s="58">
        <v>10.92</v>
      </c>
      <c r="AC65" s="58"/>
      <c r="AD65" s="58">
        <v>10.92</v>
      </c>
      <c r="AE65" s="58">
        <f t="shared" si="16"/>
        <v>269.92</v>
      </c>
      <c r="AF65" s="58">
        <f t="shared" si="16"/>
        <v>48</v>
      </c>
      <c r="AG65" s="58">
        <f t="shared" si="17"/>
        <v>317.92</v>
      </c>
    </row>
    <row r="66" spans="1:33" ht="15" customHeight="1" x14ac:dyDescent="0.2">
      <c r="A66" s="62">
        <v>45.010100000000001</v>
      </c>
      <c r="B66" s="60" t="s">
        <v>62</v>
      </c>
      <c r="C66" s="61" t="s">
        <v>63</v>
      </c>
      <c r="D66" s="29">
        <f t="shared" ref="D66:E91" si="18">G66+J66</f>
        <v>32</v>
      </c>
      <c r="E66" s="29">
        <f t="shared" si="18"/>
        <v>14</v>
      </c>
      <c r="F66" s="29">
        <f t="shared" ref="F66:F91" si="19">SUM(D66:E66)</f>
        <v>46</v>
      </c>
      <c r="G66" s="58">
        <v>24</v>
      </c>
      <c r="H66" s="58">
        <v>11</v>
      </c>
      <c r="I66" s="58">
        <v>35</v>
      </c>
      <c r="J66" s="58">
        <v>8</v>
      </c>
      <c r="K66" s="58">
        <v>3</v>
      </c>
      <c r="L66" s="58">
        <v>11</v>
      </c>
      <c r="M66" s="58">
        <v>3.92</v>
      </c>
      <c r="N66" s="58">
        <v>2.34</v>
      </c>
      <c r="O66" s="58">
        <v>6.26</v>
      </c>
      <c r="P66" s="58">
        <f t="shared" ref="P66:Q91" si="20">G66+M66</f>
        <v>27.92</v>
      </c>
      <c r="Q66" s="58">
        <f t="shared" si="20"/>
        <v>13.34</v>
      </c>
      <c r="R66" s="58">
        <f t="shared" ref="R66:R91" si="21">SUM(P66:Q66)</f>
        <v>41.260000000000005</v>
      </c>
      <c r="S66" s="58">
        <f t="shared" ref="S66:T91" si="22">V66+Y66</f>
        <v>19</v>
      </c>
      <c r="T66" s="58">
        <f t="shared" si="22"/>
        <v>9</v>
      </c>
      <c r="U66" s="58">
        <f t="shared" ref="U66:U91" si="23">SUM(S66:T66)</f>
        <v>28</v>
      </c>
      <c r="V66" s="58">
        <v>12</v>
      </c>
      <c r="W66" s="58">
        <v>5</v>
      </c>
      <c r="X66" s="58">
        <v>17</v>
      </c>
      <c r="Y66" s="58">
        <v>7</v>
      </c>
      <c r="Z66" s="58">
        <v>4</v>
      </c>
      <c r="AA66" s="58">
        <v>11</v>
      </c>
      <c r="AB66" s="58">
        <v>3.5</v>
      </c>
      <c r="AC66" s="58">
        <v>2.92</v>
      </c>
      <c r="AD66" s="58">
        <v>6.42</v>
      </c>
      <c r="AE66" s="58">
        <f t="shared" ref="AE66:AF91" si="24">V66+AB66</f>
        <v>15.5</v>
      </c>
      <c r="AF66" s="58">
        <f t="shared" si="24"/>
        <v>7.92</v>
      </c>
      <c r="AG66" s="58">
        <f t="shared" ref="AG66:AG91" si="25">SUM(AE66:AF66)</f>
        <v>23.42</v>
      </c>
    </row>
    <row r="67" spans="1:33" ht="15" customHeight="1" x14ac:dyDescent="0.2">
      <c r="A67" s="49"/>
      <c r="B67" s="60" t="s">
        <v>64</v>
      </c>
      <c r="C67" s="61" t="s">
        <v>65</v>
      </c>
      <c r="D67" s="29">
        <f t="shared" si="18"/>
        <v>119</v>
      </c>
      <c r="E67" s="29">
        <f t="shared" si="18"/>
        <v>49</v>
      </c>
      <c r="F67" s="29">
        <f t="shared" si="19"/>
        <v>168</v>
      </c>
      <c r="G67" s="58">
        <v>110</v>
      </c>
      <c r="H67" s="58">
        <v>41</v>
      </c>
      <c r="I67" s="58">
        <v>151</v>
      </c>
      <c r="J67" s="58">
        <v>9</v>
      </c>
      <c r="K67" s="58">
        <v>8</v>
      </c>
      <c r="L67" s="58">
        <v>17</v>
      </c>
      <c r="M67" s="58">
        <v>5.08</v>
      </c>
      <c r="N67" s="58">
        <v>4.75</v>
      </c>
      <c r="O67" s="58">
        <v>9.83</v>
      </c>
      <c r="P67" s="58">
        <f t="shared" si="20"/>
        <v>115.08</v>
      </c>
      <c r="Q67" s="58">
        <f t="shared" si="20"/>
        <v>45.75</v>
      </c>
      <c r="R67" s="58">
        <f t="shared" si="21"/>
        <v>160.82999999999998</v>
      </c>
      <c r="S67" s="58">
        <f t="shared" si="22"/>
        <v>133</v>
      </c>
      <c r="T67" s="58">
        <f t="shared" si="22"/>
        <v>45</v>
      </c>
      <c r="U67" s="58">
        <f t="shared" si="23"/>
        <v>178</v>
      </c>
      <c r="V67" s="58">
        <v>125</v>
      </c>
      <c r="W67" s="58">
        <v>41</v>
      </c>
      <c r="X67" s="58">
        <v>166</v>
      </c>
      <c r="Y67" s="58">
        <v>8</v>
      </c>
      <c r="Z67" s="58">
        <v>4</v>
      </c>
      <c r="AA67" s="58">
        <v>12</v>
      </c>
      <c r="AB67" s="58">
        <v>4.5</v>
      </c>
      <c r="AC67" s="58">
        <v>1.75</v>
      </c>
      <c r="AD67" s="58">
        <v>6.25</v>
      </c>
      <c r="AE67" s="58">
        <f t="shared" si="24"/>
        <v>129.5</v>
      </c>
      <c r="AF67" s="58">
        <f t="shared" si="24"/>
        <v>42.75</v>
      </c>
      <c r="AG67" s="58">
        <f t="shared" si="25"/>
        <v>172.25</v>
      </c>
    </row>
    <row r="68" spans="1:33" ht="15" customHeight="1" x14ac:dyDescent="0.2">
      <c r="A68" s="59">
        <v>45.020099999999999</v>
      </c>
      <c r="B68" s="60" t="s">
        <v>66</v>
      </c>
      <c r="C68" s="61" t="s">
        <v>369</v>
      </c>
      <c r="D68" s="29">
        <f t="shared" si="18"/>
        <v>103</v>
      </c>
      <c r="E68" s="29">
        <f t="shared" si="18"/>
        <v>49</v>
      </c>
      <c r="F68" s="29">
        <f t="shared" si="19"/>
        <v>152</v>
      </c>
      <c r="G68" s="58">
        <v>92</v>
      </c>
      <c r="H68" s="58">
        <v>43</v>
      </c>
      <c r="I68" s="58">
        <v>135</v>
      </c>
      <c r="J68" s="58">
        <v>11</v>
      </c>
      <c r="K68" s="58">
        <v>6</v>
      </c>
      <c r="L68" s="58">
        <v>17</v>
      </c>
      <c r="M68" s="58">
        <v>7.25</v>
      </c>
      <c r="N68" s="58">
        <v>3.42</v>
      </c>
      <c r="O68" s="58">
        <v>10.67</v>
      </c>
      <c r="P68" s="58">
        <f t="shared" si="20"/>
        <v>99.25</v>
      </c>
      <c r="Q68" s="58">
        <f t="shared" si="20"/>
        <v>46.42</v>
      </c>
      <c r="R68" s="58">
        <f t="shared" si="21"/>
        <v>145.67000000000002</v>
      </c>
      <c r="S68" s="58">
        <f t="shared" si="22"/>
        <v>103</v>
      </c>
      <c r="T68" s="58">
        <f t="shared" si="22"/>
        <v>48</v>
      </c>
      <c r="U68" s="58">
        <f t="shared" si="23"/>
        <v>151</v>
      </c>
      <c r="V68" s="58">
        <v>94</v>
      </c>
      <c r="W68" s="58">
        <v>41</v>
      </c>
      <c r="X68" s="58">
        <v>135</v>
      </c>
      <c r="Y68" s="58">
        <v>9</v>
      </c>
      <c r="Z68" s="58">
        <v>7</v>
      </c>
      <c r="AA68" s="58">
        <v>16</v>
      </c>
      <c r="AB68" s="58">
        <v>5.25</v>
      </c>
      <c r="AC68" s="58">
        <v>4.42</v>
      </c>
      <c r="AD68" s="58">
        <v>9.67</v>
      </c>
      <c r="AE68" s="58">
        <f t="shared" si="24"/>
        <v>99.25</v>
      </c>
      <c r="AF68" s="58">
        <f t="shared" si="24"/>
        <v>45.42</v>
      </c>
      <c r="AG68" s="58">
        <f t="shared" si="25"/>
        <v>144.67000000000002</v>
      </c>
    </row>
    <row r="69" spans="1:33" ht="15" customHeight="1" x14ac:dyDescent="0.2">
      <c r="A69" s="59">
        <v>45.060099999999998</v>
      </c>
      <c r="B69" s="60" t="s">
        <v>68</v>
      </c>
      <c r="C69" s="61" t="s">
        <v>370</v>
      </c>
      <c r="D69" s="29">
        <f t="shared" si="18"/>
        <v>34</v>
      </c>
      <c r="E69" s="29">
        <f t="shared" si="18"/>
        <v>48</v>
      </c>
      <c r="F69" s="29">
        <f t="shared" si="19"/>
        <v>82</v>
      </c>
      <c r="G69" s="58">
        <v>31</v>
      </c>
      <c r="H69" s="58">
        <v>40</v>
      </c>
      <c r="I69" s="58">
        <v>71</v>
      </c>
      <c r="J69" s="58">
        <v>3</v>
      </c>
      <c r="K69" s="58">
        <v>8</v>
      </c>
      <c r="L69" s="58">
        <v>11</v>
      </c>
      <c r="M69" s="58">
        <v>1.58</v>
      </c>
      <c r="N69" s="58">
        <v>4.5</v>
      </c>
      <c r="O69" s="58">
        <v>6.08</v>
      </c>
      <c r="P69" s="58">
        <f t="shared" si="20"/>
        <v>32.58</v>
      </c>
      <c r="Q69" s="58">
        <f t="shared" si="20"/>
        <v>44.5</v>
      </c>
      <c r="R69" s="58">
        <f t="shared" si="21"/>
        <v>77.08</v>
      </c>
      <c r="S69" s="58">
        <f t="shared" si="22"/>
        <v>33</v>
      </c>
      <c r="T69" s="58">
        <f t="shared" si="22"/>
        <v>46</v>
      </c>
      <c r="U69" s="58">
        <f t="shared" si="23"/>
        <v>79</v>
      </c>
      <c r="V69" s="58">
        <v>29</v>
      </c>
      <c r="W69" s="58">
        <v>39</v>
      </c>
      <c r="X69" s="58">
        <v>68</v>
      </c>
      <c r="Y69" s="58">
        <v>4</v>
      </c>
      <c r="Z69" s="58">
        <v>7</v>
      </c>
      <c r="AA69" s="58">
        <v>11</v>
      </c>
      <c r="AB69" s="58">
        <v>2.58</v>
      </c>
      <c r="AC69" s="58">
        <v>4.92</v>
      </c>
      <c r="AD69" s="58">
        <v>7.5</v>
      </c>
      <c r="AE69" s="58">
        <f t="shared" si="24"/>
        <v>31.58</v>
      </c>
      <c r="AF69" s="58">
        <f t="shared" si="24"/>
        <v>43.92</v>
      </c>
      <c r="AG69" s="58">
        <f t="shared" si="25"/>
        <v>75.5</v>
      </c>
    </row>
    <row r="70" spans="1:33" ht="15" customHeight="1" x14ac:dyDescent="0.2">
      <c r="A70" s="59">
        <v>45.070099999999996</v>
      </c>
      <c r="B70" s="60" t="s">
        <v>70</v>
      </c>
      <c r="C70" s="61" t="s">
        <v>371</v>
      </c>
      <c r="D70" s="29">
        <f t="shared" si="18"/>
        <v>50</v>
      </c>
      <c r="E70" s="29">
        <f t="shared" si="18"/>
        <v>46</v>
      </c>
      <c r="F70" s="29">
        <f t="shared" si="19"/>
        <v>96</v>
      </c>
      <c r="G70" s="58">
        <v>45</v>
      </c>
      <c r="H70" s="58">
        <v>35</v>
      </c>
      <c r="I70" s="58">
        <v>80</v>
      </c>
      <c r="J70" s="58">
        <v>5</v>
      </c>
      <c r="K70" s="58">
        <v>11</v>
      </c>
      <c r="L70" s="58">
        <v>16</v>
      </c>
      <c r="M70" s="58">
        <v>2.58</v>
      </c>
      <c r="N70" s="58">
        <v>6.83</v>
      </c>
      <c r="O70" s="58">
        <v>9.41</v>
      </c>
      <c r="P70" s="58">
        <f t="shared" si="20"/>
        <v>47.58</v>
      </c>
      <c r="Q70" s="58">
        <f t="shared" si="20"/>
        <v>41.83</v>
      </c>
      <c r="R70" s="58">
        <f t="shared" si="21"/>
        <v>89.41</v>
      </c>
      <c r="S70" s="58">
        <f t="shared" si="22"/>
        <v>34</v>
      </c>
      <c r="T70" s="58">
        <f t="shared" si="22"/>
        <v>30</v>
      </c>
      <c r="U70" s="58">
        <f t="shared" si="23"/>
        <v>64</v>
      </c>
      <c r="V70" s="58">
        <v>30</v>
      </c>
      <c r="W70" s="58">
        <v>25</v>
      </c>
      <c r="X70" s="58">
        <v>55</v>
      </c>
      <c r="Y70" s="58">
        <v>4</v>
      </c>
      <c r="Z70" s="58">
        <v>5</v>
      </c>
      <c r="AA70" s="58">
        <v>9</v>
      </c>
      <c r="AB70" s="58">
        <v>2.84</v>
      </c>
      <c r="AC70" s="58">
        <v>2.92</v>
      </c>
      <c r="AD70" s="58">
        <v>5.76</v>
      </c>
      <c r="AE70" s="58">
        <f t="shared" si="24"/>
        <v>32.840000000000003</v>
      </c>
      <c r="AF70" s="58">
        <f t="shared" si="24"/>
        <v>27.92</v>
      </c>
      <c r="AG70" s="58">
        <f t="shared" si="25"/>
        <v>60.760000000000005</v>
      </c>
    </row>
    <row r="71" spans="1:33" ht="15" customHeight="1" x14ac:dyDescent="0.2">
      <c r="A71" s="59">
        <v>45.100099999999998</v>
      </c>
      <c r="B71" s="60" t="s">
        <v>72</v>
      </c>
      <c r="C71" s="61" t="s">
        <v>372</v>
      </c>
      <c r="D71" s="29">
        <f t="shared" si="18"/>
        <v>152</v>
      </c>
      <c r="E71" s="29">
        <f t="shared" si="18"/>
        <v>117</v>
      </c>
      <c r="F71" s="29">
        <f t="shared" si="19"/>
        <v>269</v>
      </c>
      <c r="G71" s="58">
        <v>143</v>
      </c>
      <c r="H71" s="58">
        <v>107</v>
      </c>
      <c r="I71" s="58">
        <v>250</v>
      </c>
      <c r="J71" s="58">
        <v>9</v>
      </c>
      <c r="K71" s="58">
        <v>10</v>
      </c>
      <c r="L71" s="58">
        <v>19</v>
      </c>
      <c r="M71" s="58">
        <v>4</v>
      </c>
      <c r="N71" s="58">
        <v>7.08</v>
      </c>
      <c r="O71" s="58">
        <v>11.08</v>
      </c>
      <c r="P71" s="58">
        <f t="shared" si="20"/>
        <v>147</v>
      </c>
      <c r="Q71" s="58">
        <f t="shared" si="20"/>
        <v>114.08</v>
      </c>
      <c r="R71" s="58">
        <f t="shared" si="21"/>
        <v>261.08</v>
      </c>
      <c r="S71" s="58">
        <f t="shared" si="22"/>
        <v>159</v>
      </c>
      <c r="T71" s="58">
        <f t="shared" si="22"/>
        <v>102</v>
      </c>
      <c r="U71" s="58">
        <f t="shared" si="23"/>
        <v>261</v>
      </c>
      <c r="V71" s="58">
        <v>146</v>
      </c>
      <c r="W71" s="58">
        <v>92</v>
      </c>
      <c r="X71" s="58">
        <v>238</v>
      </c>
      <c r="Y71" s="58">
        <v>13</v>
      </c>
      <c r="Z71" s="58">
        <v>10</v>
      </c>
      <c r="AA71" s="58">
        <v>23</v>
      </c>
      <c r="AB71" s="58">
        <v>7.92</v>
      </c>
      <c r="AC71" s="58">
        <v>6.83</v>
      </c>
      <c r="AD71" s="58">
        <v>14.75</v>
      </c>
      <c r="AE71" s="58">
        <f t="shared" si="24"/>
        <v>153.91999999999999</v>
      </c>
      <c r="AF71" s="58">
        <f t="shared" si="24"/>
        <v>98.83</v>
      </c>
      <c r="AG71" s="58">
        <f t="shared" si="25"/>
        <v>252.75</v>
      </c>
    </row>
    <row r="72" spans="1:33" ht="15" customHeight="1" x14ac:dyDescent="0.2">
      <c r="A72" s="59">
        <v>45.110100000000003</v>
      </c>
      <c r="B72" s="60" t="s">
        <v>74</v>
      </c>
      <c r="C72" s="61" t="s">
        <v>373</v>
      </c>
      <c r="D72" s="29">
        <f t="shared" si="18"/>
        <v>144</v>
      </c>
      <c r="E72" s="29">
        <f t="shared" si="18"/>
        <v>46</v>
      </c>
      <c r="F72" s="29">
        <f t="shared" si="19"/>
        <v>190</v>
      </c>
      <c r="G72" s="58">
        <v>128</v>
      </c>
      <c r="H72" s="58">
        <v>43</v>
      </c>
      <c r="I72" s="58">
        <v>171</v>
      </c>
      <c r="J72" s="58">
        <v>16</v>
      </c>
      <c r="K72" s="58">
        <v>3</v>
      </c>
      <c r="L72" s="58">
        <v>19</v>
      </c>
      <c r="M72" s="58">
        <v>11.66</v>
      </c>
      <c r="N72" s="58">
        <v>2</v>
      </c>
      <c r="O72" s="58">
        <v>13.66</v>
      </c>
      <c r="P72" s="58">
        <f t="shared" si="20"/>
        <v>139.66</v>
      </c>
      <c r="Q72" s="58">
        <f t="shared" si="20"/>
        <v>45</v>
      </c>
      <c r="R72" s="58">
        <f t="shared" si="21"/>
        <v>184.66</v>
      </c>
      <c r="S72" s="58">
        <f t="shared" si="22"/>
        <v>129</v>
      </c>
      <c r="T72" s="58">
        <f t="shared" si="22"/>
        <v>42</v>
      </c>
      <c r="U72" s="58">
        <f t="shared" si="23"/>
        <v>171</v>
      </c>
      <c r="V72" s="58">
        <v>119</v>
      </c>
      <c r="W72" s="58">
        <v>39</v>
      </c>
      <c r="X72" s="58">
        <v>158</v>
      </c>
      <c r="Y72" s="58">
        <v>10</v>
      </c>
      <c r="Z72" s="58">
        <v>3</v>
      </c>
      <c r="AA72" s="58">
        <v>13</v>
      </c>
      <c r="AB72" s="58">
        <v>5.83</v>
      </c>
      <c r="AC72" s="58">
        <v>1.5</v>
      </c>
      <c r="AD72" s="58">
        <v>7.33</v>
      </c>
      <c r="AE72" s="58">
        <f t="shared" si="24"/>
        <v>124.83</v>
      </c>
      <c r="AF72" s="58">
        <f t="shared" si="24"/>
        <v>40.5</v>
      </c>
      <c r="AG72" s="58">
        <f t="shared" si="25"/>
        <v>165.32999999999998</v>
      </c>
    </row>
    <row r="73" spans="1:33" ht="15" customHeight="1" x14ac:dyDescent="0.2">
      <c r="A73" s="59">
        <v>52.100200000000001</v>
      </c>
      <c r="B73" s="60" t="s">
        <v>76</v>
      </c>
      <c r="C73" s="61" t="s">
        <v>77</v>
      </c>
      <c r="D73" s="29">
        <f t="shared" si="18"/>
        <v>103</v>
      </c>
      <c r="E73" s="29">
        <f t="shared" si="18"/>
        <v>48</v>
      </c>
      <c r="F73" s="29">
        <f t="shared" si="19"/>
        <v>151</v>
      </c>
      <c r="G73" s="58">
        <v>83</v>
      </c>
      <c r="H73" s="58">
        <v>41</v>
      </c>
      <c r="I73" s="58">
        <v>124</v>
      </c>
      <c r="J73" s="58">
        <v>20</v>
      </c>
      <c r="K73" s="58">
        <v>7</v>
      </c>
      <c r="L73" s="58">
        <v>27</v>
      </c>
      <c r="M73" s="58">
        <v>14</v>
      </c>
      <c r="N73" s="58">
        <v>5.09</v>
      </c>
      <c r="O73" s="58">
        <v>19.090000000000003</v>
      </c>
      <c r="P73" s="58">
        <f t="shared" si="20"/>
        <v>97</v>
      </c>
      <c r="Q73" s="58">
        <f t="shared" si="20"/>
        <v>46.09</v>
      </c>
      <c r="R73" s="58">
        <f t="shared" si="21"/>
        <v>143.09</v>
      </c>
      <c r="S73" s="58">
        <f t="shared" si="22"/>
        <v>84</v>
      </c>
      <c r="T73" s="58">
        <f t="shared" si="22"/>
        <v>39</v>
      </c>
      <c r="U73" s="58">
        <f t="shared" si="23"/>
        <v>123</v>
      </c>
      <c r="V73" s="58">
        <v>72</v>
      </c>
      <c r="W73" s="58">
        <v>31</v>
      </c>
      <c r="X73" s="58">
        <v>103</v>
      </c>
      <c r="Y73" s="58">
        <v>12</v>
      </c>
      <c r="Z73" s="58">
        <v>8</v>
      </c>
      <c r="AA73" s="58">
        <v>20</v>
      </c>
      <c r="AB73" s="58">
        <v>5.83</v>
      </c>
      <c r="AC73" s="58">
        <v>3.58</v>
      </c>
      <c r="AD73" s="58">
        <v>9.41</v>
      </c>
      <c r="AE73" s="58">
        <f t="shared" si="24"/>
        <v>77.83</v>
      </c>
      <c r="AF73" s="58">
        <f t="shared" si="24"/>
        <v>34.58</v>
      </c>
      <c r="AG73" s="58">
        <f t="shared" si="25"/>
        <v>112.41</v>
      </c>
    </row>
    <row r="74" spans="1:33" ht="15" customHeight="1" x14ac:dyDescent="0.2">
      <c r="A74" s="48" t="s">
        <v>451</v>
      </c>
      <c r="B74" s="49"/>
      <c r="C74" s="5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51" t="s">
        <v>290</v>
      </c>
      <c r="B75" s="52"/>
      <c r="C75" s="53"/>
      <c r="D75" s="54">
        <f t="shared" si="18"/>
        <v>390</v>
      </c>
      <c r="E75" s="54">
        <f t="shared" si="18"/>
        <v>160</v>
      </c>
      <c r="F75" s="54">
        <f t="shared" si="19"/>
        <v>550</v>
      </c>
      <c r="G75" s="54">
        <v>377</v>
      </c>
      <c r="H75" s="54">
        <v>145</v>
      </c>
      <c r="I75" s="54">
        <v>522</v>
      </c>
      <c r="J75" s="54">
        <v>13</v>
      </c>
      <c r="K75" s="54">
        <v>15</v>
      </c>
      <c r="L75" s="54">
        <v>28</v>
      </c>
      <c r="M75" s="54">
        <v>6.75</v>
      </c>
      <c r="N75" s="54">
        <v>8.67</v>
      </c>
      <c r="O75" s="54">
        <v>15.42</v>
      </c>
      <c r="P75" s="54">
        <f t="shared" si="20"/>
        <v>383.75</v>
      </c>
      <c r="Q75" s="54">
        <f t="shared" si="20"/>
        <v>153.66999999999999</v>
      </c>
      <c r="R75" s="54">
        <f t="shared" si="21"/>
        <v>537.41999999999996</v>
      </c>
      <c r="S75" s="54">
        <f t="shared" si="22"/>
        <v>370</v>
      </c>
      <c r="T75" s="54">
        <f t="shared" si="22"/>
        <v>168</v>
      </c>
      <c r="U75" s="54">
        <f t="shared" si="23"/>
        <v>538</v>
      </c>
      <c r="V75" s="54">
        <v>333</v>
      </c>
      <c r="W75" s="54">
        <v>148</v>
      </c>
      <c r="X75" s="54">
        <v>481</v>
      </c>
      <c r="Y75" s="54">
        <v>37</v>
      </c>
      <c r="Z75" s="54">
        <v>20</v>
      </c>
      <c r="AA75" s="54">
        <v>57</v>
      </c>
      <c r="AB75" s="54">
        <v>24.090000000000003</v>
      </c>
      <c r="AC75" s="54">
        <v>9.92</v>
      </c>
      <c r="AD75" s="54">
        <v>34.010000000000005</v>
      </c>
      <c r="AE75" s="54">
        <f t="shared" si="24"/>
        <v>357.09000000000003</v>
      </c>
      <c r="AF75" s="54">
        <f t="shared" si="24"/>
        <v>157.91999999999999</v>
      </c>
      <c r="AG75" s="54">
        <f t="shared" si="25"/>
        <v>515.01</v>
      </c>
    </row>
    <row r="76" spans="1:33" ht="15" customHeight="1" x14ac:dyDescent="0.2">
      <c r="A76" s="55" t="s">
        <v>3</v>
      </c>
      <c r="B76" s="56"/>
      <c r="C76" s="57"/>
      <c r="D76" s="58">
        <f t="shared" si="18"/>
        <v>390</v>
      </c>
      <c r="E76" s="58">
        <f t="shared" si="18"/>
        <v>160</v>
      </c>
      <c r="F76" s="58">
        <f t="shared" si="19"/>
        <v>550</v>
      </c>
      <c r="G76" s="58">
        <v>377</v>
      </c>
      <c r="H76" s="58">
        <v>145</v>
      </c>
      <c r="I76" s="58">
        <v>522</v>
      </c>
      <c r="J76" s="58">
        <v>13</v>
      </c>
      <c r="K76" s="58">
        <v>15</v>
      </c>
      <c r="L76" s="58">
        <v>28</v>
      </c>
      <c r="M76" s="58">
        <v>6.75</v>
      </c>
      <c r="N76" s="58">
        <v>8.67</v>
      </c>
      <c r="O76" s="58">
        <v>15.42</v>
      </c>
      <c r="P76" s="58">
        <f t="shared" si="20"/>
        <v>383.75</v>
      </c>
      <c r="Q76" s="58">
        <f t="shared" si="20"/>
        <v>153.66999999999999</v>
      </c>
      <c r="R76" s="58">
        <f t="shared" si="21"/>
        <v>537.41999999999996</v>
      </c>
      <c r="S76" s="58">
        <f t="shared" si="22"/>
        <v>370</v>
      </c>
      <c r="T76" s="58">
        <f t="shared" si="22"/>
        <v>168</v>
      </c>
      <c r="U76" s="58">
        <f t="shared" si="23"/>
        <v>538</v>
      </c>
      <c r="V76" s="58">
        <v>333</v>
      </c>
      <c r="W76" s="58">
        <v>148</v>
      </c>
      <c r="X76" s="58">
        <v>481</v>
      </c>
      <c r="Y76" s="58">
        <v>37</v>
      </c>
      <c r="Z76" s="58">
        <v>20</v>
      </c>
      <c r="AA76" s="58">
        <v>57</v>
      </c>
      <c r="AB76" s="58">
        <v>24.090000000000003</v>
      </c>
      <c r="AC76" s="58">
        <v>9.92</v>
      </c>
      <c r="AD76" s="58">
        <v>34.010000000000005</v>
      </c>
      <c r="AE76" s="58">
        <f t="shared" si="24"/>
        <v>357.09000000000003</v>
      </c>
      <c r="AF76" s="58">
        <f t="shared" si="24"/>
        <v>157.91999999999999</v>
      </c>
      <c r="AG76" s="58">
        <f t="shared" si="25"/>
        <v>515.01</v>
      </c>
    </row>
    <row r="77" spans="1:33" ht="15" customHeight="1" x14ac:dyDescent="0.2">
      <c r="A77" s="59">
        <v>9.0498999999999992</v>
      </c>
      <c r="B77" s="60" t="s">
        <v>80</v>
      </c>
      <c r="C77" s="61" t="s">
        <v>374</v>
      </c>
      <c r="D77" s="29">
        <f t="shared" si="18"/>
        <v>141</v>
      </c>
      <c r="E77" s="29">
        <f t="shared" si="18"/>
        <v>50</v>
      </c>
      <c r="F77" s="29">
        <f t="shared" si="19"/>
        <v>191</v>
      </c>
      <c r="G77" s="58">
        <v>134</v>
      </c>
      <c r="H77" s="58">
        <v>48</v>
      </c>
      <c r="I77" s="58">
        <v>182</v>
      </c>
      <c r="J77" s="58">
        <v>7</v>
      </c>
      <c r="K77" s="58">
        <v>2</v>
      </c>
      <c r="L77" s="58">
        <v>9</v>
      </c>
      <c r="M77" s="58">
        <v>3.25</v>
      </c>
      <c r="N77" s="58">
        <v>1</v>
      </c>
      <c r="O77" s="58">
        <v>4.25</v>
      </c>
      <c r="P77" s="58">
        <f t="shared" si="20"/>
        <v>137.25</v>
      </c>
      <c r="Q77" s="58">
        <f t="shared" si="20"/>
        <v>49</v>
      </c>
      <c r="R77" s="58">
        <f t="shared" si="21"/>
        <v>186.25</v>
      </c>
      <c r="S77" s="58">
        <f t="shared" si="22"/>
        <v>121</v>
      </c>
      <c r="T77" s="58">
        <f t="shared" si="22"/>
        <v>50</v>
      </c>
      <c r="U77" s="58">
        <f t="shared" si="23"/>
        <v>171</v>
      </c>
      <c r="V77" s="58">
        <v>113</v>
      </c>
      <c r="W77" s="58">
        <v>46</v>
      </c>
      <c r="X77" s="58">
        <v>159</v>
      </c>
      <c r="Y77" s="58">
        <v>8</v>
      </c>
      <c r="Z77" s="58">
        <v>4</v>
      </c>
      <c r="AA77" s="58">
        <v>12</v>
      </c>
      <c r="AB77" s="58">
        <v>5.75</v>
      </c>
      <c r="AC77" s="58">
        <v>2.67</v>
      </c>
      <c r="AD77" s="58">
        <v>8.42</v>
      </c>
      <c r="AE77" s="58">
        <f t="shared" si="24"/>
        <v>118.75</v>
      </c>
      <c r="AF77" s="58">
        <f t="shared" si="24"/>
        <v>48.67</v>
      </c>
      <c r="AG77" s="58">
        <f t="shared" si="25"/>
        <v>167.42000000000002</v>
      </c>
    </row>
    <row r="78" spans="1:33" ht="15" customHeight="1" x14ac:dyDescent="0.2">
      <c r="A78" s="59">
        <v>9.0799000000000003</v>
      </c>
      <c r="B78" s="60" t="s">
        <v>82</v>
      </c>
      <c r="C78" s="61" t="s">
        <v>375</v>
      </c>
      <c r="D78" s="29">
        <f t="shared" si="18"/>
        <v>101</v>
      </c>
      <c r="E78" s="29">
        <f t="shared" si="18"/>
        <v>75</v>
      </c>
      <c r="F78" s="29">
        <f t="shared" si="19"/>
        <v>176</v>
      </c>
      <c r="G78" s="58">
        <v>99</v>
      </c>
      <c r="H78" s="58">
        <v>66</v>
      </c>
      <c r="I78" s="58">
        <v>165</v>
      </c>
      <c r="J78" s="58">
        <v>2</v>
      </c>
      <c r="K78" s="58">
        <v>9</v>
      </c>
      <c r="L78" s="58">
        <v>11</v>
      </c>
      <c r="M78" s="58">
        <v>1</v>
      </c>
      <c r="N78" s="58">
        <v>5.5</v>
      </c>
      <c r="O78" s="58">
        <v>6.5</v>
      </c>
      <c r="P78" s="58">
        <f t="shared" si="20"/>
        <v>100</v>
      </c>
      <c r="Q78" s="58">
        <f t="shared" si="20"/>
        <v>71.5</v>
      </c>
      <c r="R78" s="58">
        <f t="shared" si="21"/>
        <v>171.5</v>
      </c>
      <c r="S78" s="58">
        <f t="shared" si="22"/>
        <v>98</v>
      </c>
      <c r="T78" s="58">
        <f t="shared" si="22"/>
        <v>85</v>
      </c>
      <c r="U78" s="58">
        <f t="shared" si="23"/>
        <v>183</v>
      </c>
      <c r="V78" s="58">
        <v>86</v>
      </c>
      <c r="W78" s="58">
        <v>71</v>
      </c>
      <c r="X78" s="58">
        <v>157</v>
      </c>
      <c r="Y78" s="58">
        <v>12</v>
      </c>
      <c r="Z78" s="58">
        <v>14</v>
      </c>
      <c r="AA78" s="58">
        <v>26</v>
      </c>
      <c r="AB78" s="58">
        <v>8.25</v>
      </c>
      <c r="AC78" s="58">
        <v>6</v>
      </c>
      <c r="AD78" s="58">
        <v>14.25</v>
      </c>
      <c r="AE78" s="58">
        <f t="shared" si="24"/>
        <v>94.25</v>
      </c>
      <c r="AF78" s="58">
        <f t="shared" si="24"/>
        <v>77</v>
      </c>
      <c r="AG78" s="58">
        <f t="shared" si="25"/>
        <v>171.25</v>
      </c>
    </row>
    <row r="79" spans="1:33" ht="15" customHeight="1" x14ac:dyDescent="0.2">
      <c r="A79" s="59">
        <v>9.0901999999999994</v>
      </c>
      <c r="B79" s="60" t="s">
        <v>84</v>
      </c>
      <c r="C79" s="61" t="s">
        <v>85</v>
      </c>
      <c r="D79" s="29">
        <f t="shared" si="18"/>
        <v>148</v>
      </c>
      <c r="E79" s="29">
        <f t="shared" si="18"/>
        <v>35</v>
      </c>
      <c r="F79" s="29">
        <f t="shared" si="19"/>
        <v>183</v>
      </c>
      <c r="G79" s="58">
        <v>144</v>
      </c>
      <c r="H79" s="58">
        <v>31</v>
      </c>
      <c r="I79" s="58">
        <v>175</v>
      </c>
      <c r="J79" s="58">
        <v>4</v>
      </c>
      <c r="K79" s="58">
        <v>4</v>
      </c>
      <c r="L79" s="58">
        <v>8</v>
      </c>
      <c r="M79" s="58">
        <v>2.5</v>
      </c>
      <c r="N79" s="58">
        <v>2.17</v>
      </c>
      <c r="O79" s="58">
        <v>4.67</v>
      </c>
      <c r="P79" s="58">
        <f t="shared" si="20"/>
        <v>146.5</v>
      </c>
      <c r="Q79" s="58">
        <f t="shared" si="20"/>
        <v>33.17</v>
      </c>
      <c r="R79" s="58">
        <f t="shared" si="21"/>
        <v>179.67000000000002</v>
      </c>
      <c r="S79" s="58">
        <f t="shared" si="22"/>
        <v>151</v>
      </c>
      <c r="T79" s="58">
        <f t="shared" si="22"/>
        <v>33</v>
      </c>
      <c r="U79" s="58">
        <f t="shared" si="23"/>
        <v>184</v>
      </c>
      <c r="V79" s="58">
        <v>134</v>
      </c>
      <c r="W79" s="58">
        <v>31</v>
      </c>
      <c r="X79" s="58">
        <v>165</v>
      </c>
      <c r="Y79" s="58">
        <v>17</v>
      </c>
      <c r="Z79" s="58">
        <v>2</v>
      </c>
      <c r="AA79" s="58">
        <v>19</v>
      </c>
      <c r="AB79" s="58">
        <v>10.09</v>
      </c>
      <c r="AC79" s="58">
        <v>1.25</v>
      </c>
      <c r="AD79" s="58">
        <v>11.34</v>
      </c>
      <c r="AE79" s="58">
        <f t="shared" si="24"/>
        <v>144.09</v>
      </c>
      <c r="AF79" s="58">
        <f t="shared" si="24"/>
        <v>32.25</v>
      </c>
      <c r="AG79" s="58">
        <f t="shared" si="25"/>
        <v>176.34</v>
      </c>
    </row>
    <row r="80" spans="1:33" ht="15" customHeight="1" x14ac:dyDescent="0.2">
      <c r="A80" s="48" t="s">
        <v>336</v>
      </c>
      <c r="B80" s="49"/>
      <c r="C80" s="50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51" t="s">
        <v>290</v>
      </c>
      <c r="B81" s="52"/>
      <c r="C81" s="53"/>
      <c r="D81" s="54">
        <f t="shared" si="18"/>
        <v>843</v>
      </c>
      <c r="E81" s="54">
        <f t="shared" si="18"/>
        <v>404</v>
      </c>
      <c r="F81" s="54">
        <f t="shared" si="19"/>
        <v>1247</v>
      </c>
      <c r="G81" s="54">
        <v>735</v>
      </c>
      <c r="H81" s="54">
        <v>340</v>
      </c>
      <c r="I81" s="54">
        <v>1075</v>
      </c>
      <c r="J81" s="54">
        <v>108</v>
      </c>
      <c r="K81" s="54">
        <v>64</v>
      </c>
      <c r="L81" s="54">
        <v>172</v>
      </c>
      <c r="M81" s="54">
        <v>61.050000000000026</v>
      </c>
      <c r="N81" s="54">
        <v>36.68</v>
      </c>
      <c r="O81" s="54">
        <v>97.729999999999976</v>
      </c>
      <c r="P81" s="54">
        <f t="shared" si="20"/>
        <v>796.05000000000007</v>
      </c>
      <c r="Q81" s="54">
        <f t="shared" si="20"/>
        <v>376.68</v>
      </c>
      <c r="R81" s="54">
        <f t="shared" si="21"/>
        <v>1172.73</v>
      </c>
      <c r="S81" s="54">
        <f t="shared" si="22"/>
        <v>736</v>
      </c>
      <c r="T81" s="54">
        <f t="shared" si="22"/>
        <v>303</v>
      </c>
      <c r="U81" s="54">
        <f t="shared" si="23"/>
        <v>1039</v>
      </c>
      <c r="V81" s="54">
        <v>655</v>
      </c>
      <c r="W81" s="54">
        <v>256</v>
      </c>
      <c r="X81" s="54">
        <v>911</v>
      </c>
      <c r="Y81" s="54">
        <v>81</v>
      </c>
      <c r="Z81" s="54">
        <v>47</v>
      </c>
      <c r="AA81" s="54">
        <v>128</v>
      </c>
      <c r="AB81" s="54">
        <v>49.619999999999983</v>
      </c>
      <c r="AC81" s="54">
        <v>24.999999999999989</v>
      </c>
      <c r="AD81" s="54">
        <v>74.61999999999999</v>
      </c>
      <c r="AE81" s="54">
        <f t="shared" si="24"/>
        <v>704.62</v>
      </c>
      <c r="AF81" s="54">
        <f t="shared" si="24"/>
        <v>281</v>
      </c>
      <c r="AG81" s="54">
        <f t="shared" si="25"/>
        <v>985.62</v>
      </c>
    </row>
    <row r="82" spans="1:33" ht="15" customHeight="1" x14ac:dyDescent="0.2">
      <c r="A82" s="55" t="s">
        <v>3</v>
      </c>
      <c r="B82" s="56"/>
      <c r="C82" s="57"/>
      <c r="D82" s="58">
        <f t="shared" si="18"/>
        <v>155</v>
      </c>
      <c r="E82" s="58">
        <f t="shared" si="18"/>
        <v>104</v>
      </c>
      <c r="F82" s="58">
        <f t="shared" si="19"/>
        <v>259</v>
      </c>
      <c r="G82" s="58">
        <v>140</v>
      </c>
      <c r="H82" s="58">
        <v>86</v>
      </c>
      <c r="I82" s="58">
        <v>226</v>
      </c>
      <c r="J82" s="58">
        <v>15</v>
      </c>
      <c r="K82" s="58">
        <v>18</v>
      </c>
      <c r="L82" s="58">
        <v>33</v>
      </c>
      <c r="M82" s="58">
        <v>8.09</v>
      </c>
      <c r="N82" s="58">
        <v>10.01</v>
      </c>
      <c r="O82" s="58">
        <v>18.100000000000001</v>
      </c>
      <c r="P82" s="58">
        <f t="shared" si="20"/>
        <v>148.09</v>
      </c>
      <c r="Q82" s="58">
        <f t="shared" si="20"/>
        <v>96.01</v>
      </c>
      <c r="R82" s="58">
        <f t="shared" si="21"/>
        <v>244.10000000000002</v>
      </c>
      <c r="S82" s="58">
        <f t="shared" si="22"/>
        <v>120</v>
      </c>
      <c r="T82" s="58">
        <f t="shared" si="22"/>
        <v>76</v>
      </c>
      <c r="U82" s="58">
        <f t="shared" si="23"/>
        <v>196</v>
      </c>
      <c r="V82" s="58">
        <v>109</v>
      </c>
      <c r="W82" s="58">
        <v>62</v>
      </c>
      <c r="X82" s="58">
        <v>171</v>
      </c>
      <c r="Y82" s="58">
        <v>11</v>
      </c>
      <c r="Z82" s="58">
        <v>14</v>
      </c>
      <c r="AA82" s="58">
        <v>25</v>
      </c>
      <c r="AB82" s="58">
        <v>6.33</v>
      </c>
      <c r="AC82" s="58">
        <v>7.93</v>
      </c>
      <c r="AD82" s="58">
        <v>14.26</v>
      </c>
      <c r="AE82" s="58">
        <f t="shared" si="24"/>
        <v>115.33</v>
      </c>
      <c r="AF82" s="58">
        <f t="shared" si="24"/>
        <v>69.930000000000007</v>
      </c>
      <c r="AG82" s="58">
        <f t="shared" si="25"/>
        <v>185.26</v>
      </c>
    </row>
    <row r="83" spans="1:33" ht="15" customHeight="1" x14ac:dyDescent="0.2">
      <c r="A83" s="59">
        <v>13.1302</v>
      </c>
      <c r="B83" s="60" t="s">
        <v>96</v>
      </c>
      <c r="C83" s="61" t="s">
        <v>376</v>
      </c>
      <c r="D83" s="29">
        <f t="shared" si="18"/>
        <v>38</v>
      </c>
      <c r="E83" s="29">
        <f t="shared" si="18"/>
        <v>2</v>
      </c>
      <c r="F83" s="29">
        <f t="shared" si="19"/>
        <v>40</v>
      </c>
      <c r="G83" s="58">
        <v>33</v>
      </c>
      <c r="H83" s="58">
        <v>2</v>
      </c>
      <c r="I83" s="58">
        <v>35</v>
      </c>
      <c r="J83" s="58">
        <v>5</v>
      </c>
      <c r="K83" s="58"/>
      <c r="L83" s="58">
        <v>5</v>
      </c>
      <c r="M83" s="58">
        <v>3.17</v>
      </c>
      <c r="N83" s="58"/>
      <c r="O83" s="58">
        <v>3.17</v>
      </c>
      <c r="P83" s="58">
        <f t="shared" si="20"/>
        <v>36.17</v>
      </c>
      <c r="Q83" s="58">
        <f t="shared" si="20"/>
        <v>2</v>
      </c>
      <c r="R83" s="58">
        <f t="shared" si="21"/>
        <v>38.17</v>
      </c>
      <c r="S83" s="58">
        <f t="shared" si="22"/>
        <v>36</v>
      </c>
      <c r="T83" s="58">
        <f t="shared" si="22"/>
        <v>3</v>
      </c>
      <c r="U83" s="58">
        <f t="shared" si="23"/>
        <v>39</v>
      </c>
      <c r="V83" s="58">
        <v>34</v>
      </c>
      <c r="W83" s="58">
        <v>3</v>
      </c>
      <c r="X83" s="58">
        <v>37</v>
      </c>
      <c r="Y83" s="58">
        <v>2</v>
      </c>
      <c r="Z83" s="58"/>
      <c r="AA83" s="58">
        <v>2</v>
      </c>
      <c r="AB83" s="58">
        <v>1</v>
      </c>
      <c r="AC83" s="58"/>
      <c r="AD83" s="58">
        <v>1</v>
      </c>
      <c r="AE83" s="58">
        <f t="shared" si="24"/>
        <v>35</v>
      </c>
      <c r="AF83" s="58">
        <f t="shared" si="24"/>
        <v>3</v>
      </c>
      <c r="AG83" s="58">
        <f t="shared" si="25"/>
        <v>38</v>
      </c>
    </row>
    <row r="84" spans="1:33" ht="15" customHeight="1" x14ac:dyDescent="0.2">
      <c r="A84" s="59">
        <v>13.1312</v>
      </c>
      <c r="B84" s="60" t="s">
        <v>104</v>
      </c>
      <c r="C84" s="61" t="s">
        <v>377</v>
      </c>
      <c r="D84" s="29">
        <f t="shared" si="18"/>
        <v>24</v>
      </c>
      <c r="E84" s="29">
        <f t="shared" si="18"/>
        <v>30</v>
      </c>
      <c r="F84" s="29">
        <f t="shared" si="19"/>
        <v>54</v>
      </c>
      <c r="G84" s="58">
        <v>22</v>
      </c>
      <c r="H84" s="58">
        <v>23</v>
      </c>
      <c r="I84" s="58">
        <v>45</v>
      </c>
      <c r="J84" s="58">
        <v>2</v>
      </c>
      <c r="K84" s="58">
        <v>7</v>
      </c>
      <c r="L84" s="58">
        <v>9</v>
      </c>
      <c r="M84" s="58">
        <v>0.91999999999999993</v>
      </c>
      <c r="N84" s="58">
        <v>3.24</v>
      </c>
      <c r="O84" s="58">
        <v>4.16</v>
      </c>
      <c r="P84" s="58">
        <f t="shared" si="20"/>
        <v>22.92</v>
      </c>
      <c r="Q84" s="58">
        <f t="shared" si="20"/>
        <v>26.240000000000002</v>
      </c>
      <c r="R84" s="58">
        <f t="shared" si="21"/>
        <v>49.160000000000004</v>
      </c>
      <c r="S84" s="58">
        <f t="shared" si="22"/>
        <v>20</v>
      </c>
      <c r="T84" s="58">
        <f t="shared" si="22"/>
        <v>18</v>
      </c>
      <c r="U84" s="58">
        <f t="shared" si="23"/>
        <v>38</v>
      </c>
      <c r="V84" s="58">
        <v>19</v>
      </c>
      <c r="W84" s="58">
        <v>15</v>
      </c>
      <c r="X84" s="58">
        <v>34</v>
      </c>
      <c r="Y84" s="58">
        <v>1</v>
      </c>
      <c r="Z84" s="58">
        <v>3</v>
      </c>
      <c r="AA84" s="58">
        <v>4</v>
      </c>
      <c r="AB84" s="58">
        <v>0.5</v>
      </c>
      <c r="AC84" s="58">
        <v>2.17</v>
      </c>
      <c r="AD84" s="58">
        <v>2.67</v>
      </c>
      <c r="AE84" s="58">
        <f t="shared" si="24"/>
        <v>19.5</v>
      </c>
      <c r="AF84" s="58">
        <f t="shared" si="24"/>
        <v>17.170000000000002</v>
      </c>
      <c r="AG84" s="58">
        <f t="shared" si="25"/>
        <v>36.67</v>
      </c>
    </row>
    <row r="85" spans="1:33" ht="15" customHeight="1" x14ac:dyDescent="0.2">
      <c r="A85" s="59">
        <v>13.132400000000001</v>
      </c>
      <c r="B85" s="60" t="s">
        <v>116</v>
      </c>
      <c r="C85" s="61" t="s">
        <v>378</v>
      </c>
      <c r="D85" s="29">
        <f t="shared" si="18"/>
        <v>45</v>
      </c>
      <c r="E85" s="29">
        <f t="shared" si="18"/>
        <v>26</v>
      </c>
      <c r="F85" s="29">
        <f t="shared" si="19"/>
        <v>71</v>
      </c>
      <c r="G85" s="58">
        <v>41</v>
      </c>
      <c r="H85" s="58">
        <v>22</v>
      </c>
      <c r="I85" s="58">
        <v>63</v>
      </c>
      <c r="J85" s="58">
        <v>4</v>
      </c>
      <c r="K85" s="58">
        <v>4</v>
      </c>
      <c r="L85" s="58">
        <v>8</v>
      </c>
      <c r="M85" s="58">
        <v>1.58</v>
      </c>
      <c r="N85" s="58">
        <v>1.8399999999999999</v>
      </c>
      <c r="O85" s="58">
        <v>3.42</v>
      </c>
      <c r="P85" s="58">
        <f t="shared" si="20"/>
        <v>42.58</v>
      </c>
      <c r="Q85" s="58">
        <f t="shared" si="20"/>
        <v>23.84</v>
      </c>
      <c r="R85" s="58">
        <f t="shared" si="21"/>
        <v>66.42</v>
      </c>
      <c r="S85" s="58">
        <f t="shared" si="22"/>
        <v>35</v>
      </c>
      <c r="T85" s="58">
        <f t="shared" si="22"/>
        <v>22</v>
      </c>
      <c r="U85" s="58">
        <f t="shared" si="23"/>
        <v>57</v>
      </c>
      <c r="V85" s="58">
        <v>31</v>
      </c>
      <c r="W85" s="58">
        <v>21</v>
      </c>
      <c r="X85" s="58">
        <v>52</v>
      </c>
      <c r="Y85" s="58">
        <v>4</v>
      </c>
      <c r="Z85" s="58">
        <v>1</v>
      </c>
      <c r="AA85" s="58">
        <v>5</v>
      </c>
      <c r="AB85" s="58">
        <v>2.41</v>
      </c>
      <c r="AC85" s="58">
        <v>0.25</v>
      </c>
      <c r="AD85" s="58">
        <v>2.66</v>
      </c>
      <c r="AE85" s="58">
        <f t="shared" si="24"/>
        <v>33.409999999999997</v>
      </c>
      <c r="AF85" s="58">
        <f t="shared" si="24"/>
        <v>21.25</v>
      </c>
      <c r="AG85" s="58">
        <f t="shared" si="25"/>
        <v>54.66</v>
      </c>
    </row>
    <row r="86" spans="1:33" ht="15" customHeight="1" x14ac:dyDescent="0.2">
      <c r="A86" s="59">
        <v>13.9999</v>
      </c>
      <c r="B86" s="60" t="s">
        <v>126</v>
      </c>
      <c r="C86" s="61" t="s">
        <v>379</v>
      </c>
      <c r="D86" s="29">
        <f t="shared" si="18"/>
        <v>48</v>
      </c>
      <c r="E86" s="29">
        <f t="shared" si="18"/>
        <v>46</v>
      </c>
      <c r="F86" s="29">
        <f t="shared" si="19"/>
        <v>94</v>
      </c>
      <c r="G86" s="58">
        <v>44</v>
      </c>
      <c r="H86" s="58">
        <v>39</v>
      </c>
      <c r="I86" s="58">
        <v>83</v>
      </c>
      <c r="J86" s="58">
        <v>4</v>
      </c>
      <c r="K86" s="58">
        <v>7</v>
      </c>
      <c r="L86" s="58">
        <v>11</v>
      </c>
      <c r="M86" s="58">
        <v>2.42</v>
      </c>
      <c r="N86" s="58">
        <v>4.93</v>
      </c>
      <c r="O86" s="58">
        <v>7.35</v>
      </c>
      <c r="P86" s="58">
        <f t="shared" si="20"/>
        <v>46.42</v>
      </c>
      <c r="Q86" s="58">
        <f t="shared" si="20"/>
        <v>43.93</v>
      </c>
      <c r="R86" s="58">
        <f t="shared" si="21"/>
        <v>90.35</v>
      </c>
      <c r="S86" s="58">
        <f t="shared" si="22"/>
        <v>29</v>
      </c>
      <c r="T86" s="58">
        <f t="shared" si="22"/>
        <v>33</v>
      </c>
      <c r="U86" s="58">
        <f t="shared" si="23"/>
        <v>62</v>
      </c>
      <c r="V86" s="58">
        <v>25</v>
      </c>
      <c r="W86" s="58">
        <v>23</v>
      </c>
      <c r="X86" s="58">
        <v>48</v>
      </c>
      <c r="Y86" s="58">
        <v>4</v>
      </c>
      <c r="Z86" s="58">
        <v>10</v>
      </c>
      <c r="AA86" s="58">
        <v>14</v>
      </c>
      <c r="AB86" s="58">
        <v>2.42</v>
      </c>
      <c r="AC86" s="58">
        <v>5.51</v>
      </c>
      <c r="AD86" s="58">
        <v>7.93</v>
      </c>
      <c r="AE86" s="58">
        <f t="shared" si="24"/>
        <v>27.42</v>
      </c>
      <c r="AF86" s="58">
        <f t="shared" si="24"/>
        <v>28.509999999999998</v>
      </c>
      <c r="AG86" s="58">
        <f t="shared" si="25"/>
        <v>55.93</v>
      </c>
    </row>
    <row r="87" spans="1:33" ht="15" customHeight="1" x14ac:dyDescent="0.2">
      <c r="A87" s="55" t="s">
        <v>337</v>
      </c>
      <c r="B87" s="56"/>
      <c r="C87" s="57"/>
      <c r="D87" s="58">
        <f t="shared" si="18"/>
        <v>67</v>
      </c>
      <c r="E87" s="58">
        <f t="shared" si="18"/>
        <v>2</v>
      </c>
      <c r="F87" s="58">
        <f t="shared" si="19"/>
        <v>69</v>
      </c>
      <c r="G87" s="58">
        <v>53</v>
      </c>
      <c r="H87" s="58">
        <v>2</v>
      </c>
      <c r="I87" s="58">
        <v>55</v>
      </c>
      <c r="J87" s="58">
        <v>14</v>
      </c>
      <c r="K87" s="58"/>
      <c r="L87" s="58">
        <v>14</v>
      </c>
      <c r="M87" s="58">
        <v>8.66</v>
      </c>
      <c r="N87" s="58"/>
      <c r="O87" s="58">
        <v>8.66</v>
      </c>
      <c r="P87" s="58">
        <f t="shared" si="20"/>
        <v>61.66</v>
      </c>
      <c r="Q87" s="58">
        <f t="shared" si="20"/>
        <v>2</v>
      </c>
      <c r="R87" s="58">
        <f t="shared" si="21"/>
        <v>63.66</v>
      </c>
      <c r="S87" s="58">
        <f t="shared" si="22"/>
        <v>65</v>
      </c>
      <c r="T87" s="58">
        <f t="shared" si="22"/>
        <v>2</v>
      </c>
      <c r="U87" s="58">
        <f t="shared" si="23"/>
        <v>67</v>
      </c>
      <c r="V87" s="58">
        <v>60</v>
      </c>
      <c r="W87" s="58">
        <v>2</v>
      </c>
      <c r="X87" s="58">
        <v>62</v>
      </c>
      <c r="Y87" s="58">
        <v>5</v>
      </c>
      <c r="Z87" s="58"/>
      <c r="AA87" s="58">
        <v>5</v>
      </c>
      <c r="AB87" s="58">
        <v>2.75</v>
      </c>
      <c r="AC87" s="58"/>
      <c r="AD87" s="58">
        <v>2.75</v>
      </c>
      <c r="AE87" s="58">
        <f t="shared" si="24"/>
        <v>62.75</v>
      </c>
      <c r="AF87" s="58">
        <f t="shared" si="24"/>
        <v>2</v>
      </c>
      <c r="AG87" s="58">
        <f t="shared" si="25"/>
        <v>64.75</v>
      </c>
    </row>
    <row r="88" spans="1:33" ht="15" customHeight="1" x14ac:dyDescent="0.2">
      <c r="A88" s="59">
        <v>13.121</v>
      </c>
      <c r="B88" s="60" t="s">
        <v>94</v>
      </c>
      <c r="C88" s="61" t="s">
        <v>380</v>
      </c>
      <c r="D88" s="29">
        <f t="shared" si="18"/>
        <v>59</v>
      </c>
      <c r="E88" s="29">
        <f t="shared" si="18"/>
        <v>2</v>
      </c>
      <c r="F88" s="29">
        <f t="shared" si="19"/>
        <v>61</v>
      </c>
      <c r="G88" s="58">
        <v>49</v>
      </c>
      <c r="H88" s="58">
        <v>2</v>
      </c>
      <c r="I88" s="58">
        <v>51</v>
      </c>
      <c r="J88" s="58">
        <v>10</v>
      </c>
      <c r="K88" s="58"/>
      <c r="L88" s="58">
        <v>10</v>
      </c>
      <c r="M88" s="58">
        <v>5.59</v>
      </c>
      <c r="N88" s="58"/>
      <c r="O88" s="58">
        <v>5.59</v>
      </c>
      <c r="P88" s="58">
        <f t="shared" si="20"/>
        <v>54.59</v>
      </c>
      <c r="Q88" s="58">
        <f t="shared" si="20"/>
        <v>2</v>
      </c>
      <c r="R88" s="58">
        <f t="shared" si="21"/>
        <v>56.59</v>
      </c>
      <c r="S88" s="58">
        <f t="shared" si="22"/>
        <v>64</v>
      </c>
      <c r="T88" s="58">
        <f t="shared" si="22"/>
        <v>2</v>
      </c>
      <c r="U88" s="58">
        <f t="shared" si="23"/>
        <v>66</v>
      </c>
      <c r="V88" s="58">
        <v>60</v>
      </c>
      <c r="W88" s="58">
        <v>2</v>
      </c>
      <c r="X88" s="58">
        <v>62</v>
      </c>
      <c r="Y88" s="58">
        <v>4</v>
      </c>
      <c r="Z88" s="58"/>
      <c r="AA88" s="58">
        <v>4</v>
      </c>
      <c r="AB88" s="58">
        <v>1.83</v>
      </c>
      <c r="AC88" s="58"/>
      <c r="AD88" s="58">
        <v>1.83</v>
      </c>
      <c r="AE88" s="58">
        <f t="shared" si="24"/>
        <v>61.83</v>
      </c>
      <c r="AF88" s="58">
        <f t="shared" si="24"/>
        <v>2</v>
      </c>
      <c r="AG88" s="58">
        <f t="shared" si="25"/>
        <v>63.83</v>
      </c>
    </row>
    <row r="89" spans="1:33" ht="15" customHeight="1" x14ac:dyDescent="0.2">
      <c r="A89" s="59">
        <v>19.010100000000001</v>
      </c>
      <c r="B89" s="60" t="s">
        <v>128</v>
      </c>
      <c r="C89" s="61" t="s">
        <v>381</v>
      </c>
      <c r="D89" s="29">
        <f t="shared" si="18"/>
        <v>1</v>
      </c>
      <c r="E89" s="29">
        <f t="shared" si="18"/>
        <v>0</v>
      </c>
      <c r="F89" s="29">
        <f t="shared" si="19"/>
        <v>1</v>
      </c>
      <c r="G89" s="58">
        <v>1</v>
      </c>
      <c r="H89" s="58"/>
      <c r="I89" s="58">
        <v>1</v>
      </c>
      <c r="J89" s="58"/>
      <c r="K89" s="58"/>
      <c r="L89" s="58"/>
      <c r="M89" s="58"/>
      <c r="N89" s="58"/>
      <c r="O89" s="58"/>
      <c r="P89" s="58">
        <f t="shared" si="20"/>
        <v>1</v>
      </c>
      <c r="Q89" s="58">
        <f t="shared" si="20"/>
        <v>0</v>
      </c>
      <c r="R89" s="58">
        <f t="shared" si="21"/>
        <v>1</v>
      </c>
      <c r="S89" s="58">
        <f t="shared" si="22"/>
        <v>1</v>
      </c>
      <c r="T89" s="58">
        <f t="shared" si="22"/>
        <v>0</v>
      </c>
      <c r="U89" s="58">
        <f t="shared" si="23"/>
        <v>1</v>
      </c>
      <c r="V89" s="58"/>
      <c r="W89" s="58"/>
      <c r="X89" s="58"/>
      <c r="Y89" s="58">
        <v>1</v>
      </c>
      <c r="Z89" s="58"/>
      <c r="AA89" s="58">
        <v>1</v>
      </c>
      <c r="AB89" s="58">
        <v>0.92</v>
      </c>
      <c r="AC89" s="58"/>
      <c r="AD89" s="58">
        <v>0.92</v>
      </c>
      <c r="AE89" s="58">
        <f t="shared" si="24"/>
        <v>0.92</v>
      </c>
      <c r="AF89" s="58">
        <f t="shared" si="24"/>
        <v>0</v>
      </c>
      <c r="AG89" s="58">
        <f t="shared" si="25"/>
        <v>0.92</v>
      </c>
    </row>
    <row r="90" spans="1:33" ht="15" customHeight="1" x14ac:dyDescent="0.2">
      <c r="A90" s="59">
        <v>19.070699999999999</v>
      </c>
      <c r="B90" s="60" t="s">
        <v>132</v>
      </c>
      <c r="C90" s="61" t="s">
        <v>382</v>
      </c>
      <c r="D90" s="29">
        <f t="shared" si="18"/>
        <v>6</v>
      </c>
      <c r="E90" s="29">
        <f t="shared" si="18"/>
        <v>0</v>
      </c>
      <c r="F90" s="29">
        <f t="shared" si="19"/>
        <v>6</v>
      </c>
      <c r="G90" s="58">
        <v>3</v>
      </c>
      <c r="H90" s="58"/>
      <c r="I90" s="58">
        <v>3</v>
      </c>
      <c r="J90" s="58">
        <v>3</v>
      </c>
      <c r="K90" s="58"/>
      <c r="L90" s="58">
        <v>3</v>
      </c>
      <c r="M90" s="58">
        <v>2.2399999999999998</v>
      </c>
      <c r="N90" s="58"/>
      <c r="O90" s="58">
        <v>2.2399999999999998</v>
      </c>
      <c r="P90" s="58">
        <f t="shared" si="20"/>
        <v>5.24</v>
      </c>
      <c r="Q90" s="58">
        <f t="shared" si="20"/>
        <v>0</v>
      </c>
      <c r="R90" s="58">
        <f t="shared" si="21"/>
        <v>5.24</v>
      </c>
      <c r="S90" s="58">
        <f t="shared" si="22"/>
        <v>0</v>
      </c>
      <c r="T90" s="58">
        <f t="shared" si="22"/>
        <v>0</v>
      </c>
      <c r="U90" s="58">
        <f t="shared" si="23"/>
        <v>0</v>
      </c>
      <c r="V90" s="58"/>
      <c r="W90" s="58"/>
      <c r="X90" s="58"/>
      <c r="Y90" s="58"/>
      <c r="Z90" s="58"/>
      <c r="AA90" s="58"/>
      <c r="AB90" s="58"/>
      <c r="AC90" s="58"/>
      <c r="AD90" s="58"/>
      <c r="AE90" s="58">
        <f t="shared" si="24"/>
        <v>0</v>
      </c>
      <c r="AF90" s="58">
        <f t="shared" si="24"/>
        <v>0</v>
      </c>
      <c r="AG90" s="58">
        <f t="shared" si="25"/>
        <v>0</v>
      </c>
    </row>
    <row r="91" spans="1:33" ht="15" customHeight="1" x14ac:dyDescent="0.2">
      <c r="A91" s="59">
        <v>19.070799999999998</v>
      </c>
      <c r="B91" s="60" t="s">
        <v>134</v>
      </c>
      <c r="C91" s="61" t="s">
        <v>380</v>
      </c>
      <c r="D91" s="29">
        <f t="shared" si="18"/>
        <v>1</v>
      </c>
      <c r="E91" s="29">
        <f t="shared" si="18"/>
        <v>0</v>
      </c>
      <c r="F91" s="29">
        <f t="shared" si="19"/>
        <v>1</v>
      </c>
      <c r="G91" s="58"/>
      <c r="H91" s="58"/>
      <c r="I91" s="58"/>
      <c r="J91" s="58">
        <v>1</v>
      </c>
      <c r="K91" s="58"/>
      <c r="L91" s="58">
        <v>1</v>
      </c>
      <c r="M91" s="58">
        <v>0.83</v>
      </c>
      <c r="N91" s="58"/>
      <c r="O91" s="58">
        <v>0.83</v>
      </c>
      <c r="P91" s="58">
        <f t="shared" si="20"/>
        <v>0.83</v>
      </c>
      <c r="Q91" s="58">
        <f t="shared" si="20"/>
        <v>0</v>
      </c>
      <c r="R91" s="58">
        <f t="shared" si="21"/>
        <v>0.83</v>
      </c>
      <c r="S91" s="58">
        <f t="shared" si="22"/>
        <v>0</v>
      </c>
      <c r="T91" s="58">
        <f t="shared" si="22"/>
        <v>0</v>
      </c>
      <c r="U91" s="58">
        <f t="shared" si="23"/>
        <v>0</v>
      </c>
      <c r="V91" s="58"/>
      <c r="W91" s="58"/>
      <c r="X91" s="58"/>
      <c r="Y91" s="58"/>
      <c r="Z91" s="58"/>
      <c r="AA91" s="58"/>
      <c r="AB91" s="58"/>
      <c r="AC91" s="58"/>
      <c r="AD91" s="58"/>
      <c r="AE91" s="58">
        <f t="shared" si="24"/>
        <v>0</v>
      </c>
      <c r="AF91" s="58">
        <f t="shared" si="24"/>
        <v>0</v>
      </c>
      <c r="AG91" s="58">
        <f t="shared" si="25"/>
        <v>0</v>
      </c>
    </row>
    <row r="92" spans="1:33" ht="15" customHeight="1" x14ac:dyDescent="0.2">
      <c r="A92" s="55" t="s">
        <v>280</v>
      </c>
      <c r="B92" s="56"/>
      <c r="C92" s="57"/>
      <c r="D92" s="58">
        <f t="shared" ref="D92:E134" si="26">G92+J92</f>
        <v>273</v>
      </c>
      <c r="E92" s="58">
        <f t="shared" si="26"/>
        <v>28</v>
      </c>
      <c r="F92" s="58">
        <f t="shared" ref="F92:F134" si="27">SUM(D92:E92)</f>
        <v>301</v>
      </c>
      <c r="G92" s="58">
        <v>241</v>
      </c>
      <c r="H92" s="58">
        <v>23</v>
      </c>
      <c r="I92" s="58">
        <v>264</v>
      </c>
      <c r="J92" s="58">
        <v>32</v>
      </c>
      <c r="K92" s="58">
        <v>5</v>
      </c>
      <c r="L92" s="58">
        <v>37</v>
      </c>
      <c r="M92" s="58">
        <v>19.650000000000006</v>
      </c>
      <c r="N92" s="58">
        <v>3.08</v>
      </c>
      <c r="O92" s="58">
        <v>22.730000000000004</v>
      </c>
      <c r="P92" s="58">
        <f t="shared" ref="P92:Q134" si="28">G92+M92</f>
        <v>260.64999999999998</v>
      </c>
      <c r="Q92" s="58">
        <f t="shared" si="28"/>
        <v>26.08</v>
      </c>
      <c r="R92" s="58">
        <f t="shared" ref="R92:R134" si="29">SUM(P92:Q92)</f>
        <v>286.72999999999996</v>
      </c>
      <c r="S92" s="58">
        <f t="shared" ref="S92:T134" si="30">V92+Y92</f>
        <v>248</v>
      </c>
      <c r="T92" s="58">
        <f t="shared" si="30"/>
        <v>22</v>
      </c>
      <c r="U92" s="58">
        <f t="shared" ref="U92:U134" si="31">SUM(S92:T92)</f>
        <v>270</v>
      </c>
      <c r="V92" s="58">
        <v>217</v>
      </c>
      <c r="W92" s="58">
        <v>19</v>
      </c>
      <c r="X92" s="58">
        <v>236</v>
      </c>
      <c r="Y92" s="58">
        <v>31</v>
      </c>
      <c r="Z92" s="58">
        <v>3</v>
      </c>
      <c r="AA92" s="58">
        <v>34</v>
      </c>
      <c r="AB92" s="58">
        <v>18.98</v>
      </c>
      <c r="AC92" s="58">
        <v>1.75</v>
      </c>
      <c r="AD92" s="58">
        <v>20.73</v>
      </c>
      <c r="AE92" s="58">
        <f t="shared" ref="AE92:AF134" si="32">V92+AB92</f>
        <v>235.98</v>
      </c>
      <c r="AF92" s="58">
        <f t="shared" si="32"/>
        <v>20.75</v>
      </c>
      <c r="AG92" s="58">
        <f t="shared" ref="AG92:AG134" si="33">SUM(AE92:AF92)</f>
        <v>256.73</v>
      </c>
    </row>
    <row r="93" spans="1:33" ht="15" customHeight="1" x14ac:dyDescent="0.2">
      <c r="A93" s="62">
        <v>13.120200000000001</v>
      </c>
      <c r="B93" s="60" t="s">
        <v>86</v>
      </c>
      <c r="C93" s="61" t="s">
        <v>383</v>
      </c>
      <c r="D93" s="29">
        <f t="shared" si="26"/>
        <v>31</v>
      </c>
      <c r="E93" s="29">
        <f t="shared" si="26"/>
        <v>4</v>
      </c>
      <c r="F93" s="29">
        <f t="shared" si="27"/>
        <v>35</v>
      </c>
      <c r="G93" s="58">
        <v>24</v>
      </c>
      <c r="H93" s="58">
        <v>2</v>
      </c>
      <c r="I93" s="58">
        <v>26</v>
      </c>
      <c r="J93" s="58">
        <v>7</v>
      </c>
      <c r="K93" s="58">
        <v>2</v>
      </c>
      <c r="L93" s="58">
        <v>9</v>
      </c>
      <c r="M93" s="58">
        <v>3.58</v>
      </c>
      <c r="N93" s="58">
        <v>1.08</v>
      </c>
      <c r="O93" s="58">
        <v>4.66</v>
      </c>
      <c r="P93" s="58">
        <f t="shared" si="28"/>
        <v>27.58</v>
      </c>
      <c r="Q93" s="58">
        <f t="shared" si="28"/>
        <v>3.08</v>
      </c>
      <c r="R93" s="58">
        <f t="shared" si="29"/>
        <v>30.659999999999997</v>
      </c>
      <c r="S93" s="58">
        <f t="shared" si="30"/>
        <v>18</v>
      </c>
      <c r="T93" s="58">
        <f t="shared" si="30"/>
        <v>3</v>
      </c>
      <c r="U93" s="58">
        <f t="shared" si="31"/>
        <v>21</v>
      </c>
      <c r="V93" s="58">
        <v>13</v>
      </c>
      <c r="W93" s="58">
        <v>3</v>
      </c>
      <c r="X93" s="58">
        <v>16</v>
      </c>
      <c r="Y93" s="58">
        <v>5</v>
      </c>
      <c r="Z93" s="58"/>
      <c r="AA93" s="58">
        <v>5</v>
      </c>
      <c r="AB93" s="58">
        <v>2.92</v>
      </c>
      <c r="AC93" s="58"/>
      <c r="AD93" s="58">
        <v>2.92</v>
      </c>
      <c r="AE93" s="58">
        <f t="shared" si="32"/>
        <v>15.92</v>
      </c>
      <c r="AF93" s="58">
        <f t="shared" si="32"/>
        <v>3</v>
      </c>
      <c r="AG93" s="58">
        <f t="shared" si="33"/>
        <v>18.920000000000002</v>
      </c>
    </row>
    <row r="94" spans="1:33" ht="15" customHeight="1" x14ac:dyDescent="0.2">
      <c r="A94" s="63"/>
      <c r="B94" s="60" t="s">
        <v>88</v>
      </c>
      <c r="C94" s="61" t="s">
        <v>384</v>
      </c>
      <c r="D94" s="29">
        <f t="shared" si="26"/>
        <v>133</v>
      </c>
      <c r="E94" s="29">
        <f t="shared" si="26"/>
        <v>10</v>
      </c>
      <c r="F94" s="29">
        <f t="shared" si="27"/>
        <v>143</v>
      </c>
      <c r="G94" s="58">
        <v>121</v>
      </c>
      <c r="H94" s="58">
        <v>10</v>
      </c>
      <c r="I94" s="58">
        <v>131</v>
      </c>
      <c r="J94" s="58">
        <v>12</v>
      </c>
      <c r="K94" s="58"/>
      <c r="L94" s="58">
        <v>12</v>
      </c>
      <c r="M94" s="58">
        <v>8.49</v>
      </c>
      <c r="N94" s="58"/>
      <c r="O94" s="58">
        <v>8.49</v>
      </c>
      <c r="P94" s="58">
        <f t="shared" si="28"/>
        <v>129.49</v>
      </c>
      <c r="Q94" s="58">
        <f t="shared" si="28"/>
        <v>10</v>
      </c>
      <c r="R94" s="58">
        <f t="shared" si="29"/>
        <v>139.49</v>
      </c>
      <c r="S94" s="58">
        <f t="shared" si="30"/>
        <v>114</v>
      </c>
      <c r="T94" s="58">
        <f t="shared" si="30"/>
        <v>7</v>
      </c>
      <c r="U94" s="58">
        <f t="shared" si="31"/>
        <v>121</v>
      </c>
      <c r="V94" s="58">
        <v>98</v>
      </c>
      <c r="W94" s="58">
        <v>7</v>
      </c>
      <c r="X94" s="58">
        <v>105</v>
      </c>
      <c r="Y94" s="58">
        <v>16</v>
      </c>
      <c r="Z94" s="58"/>
      <c r="AA94" s="58">
        <v>16</v>
      </c>
      <c r="AB94" s="58">
        <v>10.73</v>
      </c>
      <c r="AC94" s="58"/>
      <c r="AD94" s="58">
        <v>10.73</v>
      </c>
      <c r="AE94" s="58">
        <f t="shared" si="32"/>
        <v>108.73</v>
      </c>
      <c r="AF94" s="58">
        <f t="shared" si="32"/>
        <v>7</v>
      </c>
      <c r="AG94" s="58">
        <f t="shared" si="33"/>
        <v>115.73</v>
      </c>
    </row>
    <row r="95" spans="1:33" ht="15" customHeight="1" x14ac:dyDescent="0.2">
      <c r="A95" s="63"/>
      <c r="B95" s="60" t="s">
        <v>90</v>
      </c>
      <c r="C95" s="61" t="s">
        <v>385</v>
      </c>
      <c r="D95" s="29">
        <f t="shared" si="26"/>
        <v>80</v>
      </c>
      <c r="E95" s="29">
        <f t="shared" si="26"/>
        <v>6</v>
      </c>
      <c r="F95" s="29">
        <f t="shared" si="27"/>
        <v>86</v>
      </c>
      <c r="G95" s="58">
        <v>71</v>
      </c>
      <c r="H95" s="58">
        <v>5</v>
      </c>
      <c r="I95" s="58">
        <v>76</v>
      </c>
      <c r="J95" s="58">
        <v>9</v>
      </c>
      <c r="K95" s="58">
        <v>1</v>
      </c>
      <c r="L95" s="58">
        <v>10</v>
      </c>
      <c r="M95" s="58">
        <v>5.49</v>
      </c>
      <c r="N95" s="58">
        <v>0.92</v>
      </c>
      <c r="O95" s="58">
        <v>6.41</v>
      </c>
      <c r="P95" s="58">
        <f t="shared" si="28"/>
        <v>76.489999999999995</v>
      </c>
      <c r="Q95" s="58">
        <f t="shared" si="28"/>
        <v>5.92</v>
      </c>
      <c r="R95" s="58">
        <f t="shared" si="29"/>
        <v>82.41</v>
      </c>
      <c r="S95" s="58">
        <f t="shared" si="30"/>
        <v>66</v>
      </c>
      <c r="T95" s="58">
        <f t="shared" si="30"/>
        <v>3</v>
      </c>
      <c r="U95" s="58">
        <f t="shared" si="31"/>
        <v>69</v>
      </c>
      <c r="V95" s="58">
        <v>61</v>
      </c>
      <c r="W95" s="58">
        <v>3</v>
      </c>
      <c r="X95" s="58">
        <v>64</v>
      </c>
      <c r="Y95" s="58">
        <v>5</v>
      </c>
      <c r="Z95" s="58"/>
      <c r="AA95" s="58">
        <v>5</v>
      </c>
      <c r="AB95" s="58">
        <v>2.08</v>
      </c>
      <c r="AC95" s="58"/>
      <c r="AD95" s="58">
        <v>2.08</v>
      </c>
      <c r="AE95" s="58">
        <f t="shared" si="32"/>
        <v>63.08</v>
      </c>
      <c r="AF95" s="58">
        <f t="shared" si="32"/>
        <v>3</v>
      </c>
      <c r="AG95" s="58">
        <f t="shared" si="33"/>
        <v>66.08</v>
      </c>
    </row>
    <row r="96" spans="1:33" ht="15" customHeight="1" x14ac:dyDescent="0.2">
      <c r="A96" s="49"/>
      <c r="B96" s="60" t="s">
        <v>297</v>
      </c>
      <c r="C96" s="61" t="s">
        <v>439</v>
      </c>
      <c r="D96" s="29">
        <f t="shared" si="26"/>
        <v>0</v>
      </c>
      <c r="E96" s="29">
        <f t="shared" si="26"/>
        <v>0</v>
      </c>
      <c r="F96" s="29">
        <f t="shared" si="27"/>
        <v>0</v>
      </c>
      <c r="G96" s="58"/>
      <c r="H96" s="58"/>
      <c r="I96" s="58"/>
      <c r="J96" s="58"/>
      <c r="K96" s="58"/>
      <c r="L96" s="58"/>
      <c r="M96" s="58"/>
      <c r="N96" s="58"/>
      <c r="O96" s="58"/>
      <c r="P96" s="58">
        <f t="shared" si="28"/>
        <v>0</v>
      </c>
      <c r="Q96" s="58">
        <f t="shared" si="28"/>
        <v>0</v>
      </c>
      <c r="R96" s="58">
        <f t="shared" si="29"/>
        <v>0</v>
      </c>
      <c r="S96" s="58">
        <f t="shared" si="30"/>
        <v>25</v>
      </c>
      <c r="T96" s="58">
        <f t="shared" si="30"/>
        <v>4</v>
      </c>
      <c r="U96" s="58">
        <f t="shared" si="31"/>
        <v>29</v>
      </c>
      <c r="V96" s="58">
        <v>24</v>
      </c>
      <c r="W96" s="58">
        <v>3</v>
      </c>
      <c r="X96" s="58">
        <v>27</v>
      </c>
      <c r="Y96" s="58">
        <v>1</v>
      </c>
      <c r="Z96" s="58">
        <v>1</v>
      </c>
      <c r="AA96" s="58">
        <v>2</v>
      </c>
      <c r="AB96" s="58">
        <v>0.75</v>
      </c>
      <c r="AC96" s="58">
        <v>0.75</v>
      </c>
      <c r="AD96" s="58">
        <v>1.5</v>
      </c>
      <c r="AE96" s="58">
        <f t="shared" si="32"/>
        <v>24.75</v>
      </c>
      <c r="AF96" s="58">
        <f t="shared" si="32"/>
        <v>3.75</v>
      </c>
      <c r="AG96" s="58">
        <f t="shared" si="33"/>
        <v>28.5</v>
      </c>
    </row>
    <row r="97" spans="1:33" ht="15" customHeight="1" x14ac:dyDescent="0.2">
      <c r="A97" s="59">
        <v>13.1401</v>
      </c>
      <c r="B97" s="60" t="s">
        <v>124</v>
      </c>
      <c r="C97" s="61" t="s">
        <v>386</v>
      </c>
      <c r="D97" s="29">
        <f t="shared" si="26"/>
        <v>29</v>
      </c>
      <c r="E97" s="29">
        <f t="shared" si="26"/>
        <v>8</v>
      </c>
      <c r="F97" s="29">
        <f t="shared" si="27"/>
        <v>37</v>
      </c>
      <c r="G97" s="58">
        <v>25</v>
      </c>
      <c r="H97" s="58">
        <v>6</v>
      </c>
      <c r="I97" s="58">
        <v>31</v>
      </c>
      <c r="J97" s="58">
        <v>4</v>
      </c>
      <c r="K97" s="58">
        <v>2</v>
      </c>
      <c r="L97" s="58">
        <v>6</v>
      </c>
      <c r="M97" s="58">
        <v>2.09</v>
      </c>
      <c r="N97" s="58">
        <v>1.08</v>
      </c>
      <c r="O97" s="58">
        <v>3.17</v>
      </c>
      <c r="P97" s="58">
        <f t="shared" si="28"/>
        <v>27.09</v>
      </c>
      <c r="Q97" s="58">
        <f t="shared" si="28"/>
        <v>7.08</v>
      </c>
      <c r="R97" s="58">
        <f t="shared" si="29"/>
        <v>34.17</v>
      </c>
      <c r="S97" s="58">
        <f t="shared" si="30"/>
        <v>25</v>
      </c>
      <c r="T97" s="58">
        <f t="shared" si="30"/>
        <v>5</v>
      </c>
      <c r="U97" s="58">
        <f t="shared" si="31"/>
        <v>30</v>
      </c>
      <c r="V97" s="58">
        <v>21</v>
      </c>
      <c r="W97" s="58">
        <v>3</v>
      </c>
      <c r="X97" s="58">
        <v>24</v>
      </c>
      <c r="Y97" s="58">
        <v>4</v>
      </c>
      <c r="Z97" s="58">
        <v>2</v>
      </c>
      <c r="AA97" s="58">
        <v>6</v>
      </c>
      <c r="AB97" s="58">
        <v>2.5</v>
      </c>
      <c r="AC97" s="58">
        <v>1</v>
      </c>
      <c r="AD97" s="58">
        <v>3.5</v>
      </c>
      <c r="AE97" s="58">
        <f t="shared" si="32"/>
        <v>23.5</v>
      </c>
      <c r="AF97" s="58">
        <f t="shared" si="32"/>
        <v>4</v>
      </c>
      <c r="AG97" s="58">
        <f t="shared" si="33"/>
        <v>27.5</v>
      </c>
    </row>
    <row r="98" spans="1:33" ht="15" customHeight="1" x14ac:dyDescent="0.2">
      <c r="A98" s="55" t="s">
        <v>282</v>
      </c>
      <c r="B98" s="56"/>
      <c r="C98" s="57"/>
      <c r="D98" s="58">
        <f t="shared" si="26"/>
        <v>348</v>
      </c>
      <c r="E98" s="58">
        <f t="shared" si="26"/>
        <v>270</v>
      </c>
      <c r="F98" s="58">
        <f t="shared" si="27"/>
        <v>618</v>
      </c>
      <c r="G98" s="58">
        <v>301</v>
      </c>
      <c r="H98" s="58">
        <v>229</v>
      </c>
      <c r="I98" s="58">
        <v>530</v>
      </c>
      <c r="J98" s="58">
        <v>47</v>
      </c>
      <c r="K98" s="58">
        <v>41</v>
      </c>
      <c r="L98" s="58">
        <v>88</v>
      </c>
      <c r="M98" s="58">
        <v>24.650000000000013</v>
      </c>
      <c r="N98" s="58">
        <v>23.590000000000003</v>
      </c>
      <c r="O98" s="58">
        <v>48.239999999999995</v>
      </c>
      <c r="P98" s="58">
        <f t="shared" si="28"/>
        <v>325.65000000000003</v>
      </c>
      <c r="Q98" s="58">
        <f t="shared" si="28"/>
        <v>252.59</v>
      </c>
      <c r="R98" s="58">
        <f t="shared" si="29"/>
        <v>578.24</v>
      </c>
      <c r="S98" s="58">
        <f t="shared" si="30"/>
        <v>303</v>
      </c>
      <c r="T98" s="58">
        <f t="shared" si="30"/>
        <v>203</v>
      </c>
      <c r="U98" s="58">
        <f t="shared" si="31"/>
        <v>506</v>
      </c>
      <c r="V98" s="58">
        <v>269</v>
      </c>
      <c r="W98" s="58">
        <v>173</v>
      </c>
      <c r="X98" s="58">
        <v>442</v>
      </c>
      <c r="Y98" s="58">
        <v>34</v>
      </c>
      <c r="Z98" s="58">
        <v>30</v>
      </c>
      <c r="AA98" s="58">
        <v>64</v>
      </c>
      <c r="AB98" s="58">
        <v>21.560000000000002</v>
      </c>
      <c r="AC98" s="58">
        <v>15.32</v>
      </c>
      <c r="AD98" s="58">
        <v>36.879999999999995</v>
      </c>
      <c r="AE98" s="58">
        <f t="shared" si="32"/>
        <v>290.56</v>
      </c>
      <c r="AF98" s="58">
        <f t="shared" si="32"/>
        <v>188.32</v>
      </c>
      <c r="AG98" s="58">
        <f t="shared" si="33"/>
        <v>478.88</v>
      </c>
    </row>
    <row r="99" spans="1:33" ht="15" customHeight="1" x14ac:dyDescent="0.2">
      <c r="A99" s="59">
        <v>13.1205</v>
      </c>
      <c r="B99" s="60" t="s">
        <v>92</v>
      </c>
      <c r="C99" s="61" t="s">
        <v>387</v>
      </c>
      <c r="D99" s="29">
        <f t="shared" si="26"/>
        <v>48</v>
      </c>
      <c r="E99" s="29">
        <f t="shared" si="26"/>
        <v>44</v>
      </c>
      <c r="F99" s="29">
        <f t="shared" si="27"/>
        <v>92</v>
      </c>
      <c r="G99" s="58">
        <v>41</v>
      </c>
      <c r="H99" s="58">
        <v>36</v>
      </c>
      <c r="I99" s="58">
        <v>77</v>
      </c>
      <c r="J99" s="58">
        <v>7</v>
      </c>
      <c r="K99" s="58">
        <v>8</v>
      </c>
      <c r="L99" s="58">
        <v>15</v>
      </c>
      <c r="M99" s="58">
        <v>3.84</v>
      </c>
      <c r="N99" s="58">
        <v>5.34</v>
      </c>
      <c r="O99" s="58">
        <v>9.18</v>
      </c>
      <c r="P99" s="58">
        <f t="shared" si="28"/>
        <v>44.84</v>
      </c>
      <c r="Q99" s="58">
        <f t="shared" si="28"/>
        <v>41.34</v>
      </c>
      <c r="R99" s="58">
        <f t="shared" si="29"/>
        <v>86.18</v>
      </c>
      <c r="S99" s="58">
        <f t="shared" si="30"/>
        <v>46</v>
      </c>
      <c r="T99" s="58">
        <f t="shared" si="30"/>
        <v>35</v>
      </c>
      <c r="U99" s="58">
        <f t="shared" si="31"/>
        <v>81</v>
      </c>
      <c r="V99" s="58">
        <v>43</v>
      </c>
      <c r="W99" s="58">
        <v>29</v>
      </c>
      <c r="X99" s="58">
        <v>72</v>
      </c>
      <c r="Y99" s="58">
        <v>3</v>
      </c>
      <c r="Z99" s="58">
        <v>6</v>
      </c>
      <c r="AA99" s="58">
        <v>9</v>
      </c>
      <c r="AB99" s="58">
        <v>1.91</v>
      </c>
      <c r="AC99" s="58">
        <v>2.92</v>
      </c>
      <c r="AD99" s="58">
        <v>4.83</v>
      </c>
      <c r="AE99" s="58">
        <f t="shared" si="32"/>
        <v>44.91</v>
      </c>
      <c r="AF99" s="58">
        <f t="shared" si="32"/>
        <v>31.92</v>
      </c>
      <c r="AG99" s="58">
        <f t="shared" si="33"/>
        <v>76.83</v>
      </c>
    </row>
    <row r="100" spans="1:33" ht="15" customHeight="1" x14ac:dyDescent="0.2">
      <c r="A100" s="59">
        <v>13.1303</v>
      </c>
      <c r="B100" s="60" t="s">
        <v>98</v>
      </c>
      <c r="C100" s="61" t="s">
        <v>99</v>
      </c>
      <c r="D100" s="29">
        <f t="shared" si="26"/>
        <v>2</v>
      </c>
      <c r="E100" s="29">
        <f t="shared" si="26"/>
        <v>0</v>
      </c>
      <c r="F100" s="29">
        <f t="shared" si="27"/>
        <v>2</v>
      </c>
      <c r="G100" s="58">
        <v>2</v>
      </c>
      <c r="H100" s="58"/>
      <c r="I100" s="58">
        <v>2</v>
      </c>
      <c r="J100" s="58"/>
      <c r="K100" s="58"/>
      <c r="L100" s="58"/>
      <c r="M100" s="58"/>
      <c r="N100" s="58"/>
      <c r="O100" s="58"/>
      <c r="P100" s="58">
        <f t="shared" si="28"/>
        <v>2</v>
      </c>
      <c r="Q100" s="58">
        <f t="shared" si="28"/>
        <v>0</v>
      </c>
      <c r="R100" s="58">
        <f t="shared" si="29"/>
        <v>2</v>
      </c>
      <c r="S100" s="58">
        <f t="shared" si="30"/>
        <v>1</v>
      </c>
      <c r="T100" s="58">
        <f t="shared" si="30"/>
        <v>0</v>
      </c>
      <c r="U100" s="58">
        <f t="shared" si="31"/>
        <v>1</v>
      </c>
      <c r="V100" s="58">
        <v>1</v>
      </c>
      <c r="W100" s="58"/>
      <c r="X100" s="58">
        <v>1</v>
      </c>
      <c r="Y100" s="58"/>
      <c r="Z100" s="58"/>
      <c r="AA100" s="58"/>
      <c r="AB100" s="58"/>
      <c r="AC100" s="58"/>
      <c r="AD100" s="58"/>
      <c r="AE100" s="58">
        <f t="shared" si="32"/>
        <v>1</v>
      </c>
      <c r="AF100" s="58">
        <f t="shared" si="32"/>
        <v>0</v>
      </c>
      <c r="AG100" s="58">
        <f t="shared" si="33"/>
        <v>1</v>
      </c>
    </row>
    <row r="101" spans="1:33" ht="15" customHeight="1" x14ac:dyDescent="0.2">
      <c r="A101" s="59">
        <v>13.1311</v>
      </c>
      <c r="B101" s="60" t="s">
        <v>102</v>
      </c>
      <c r="C101" s="61" t="s">
        <v>389</v>
      </c>
      <c r="D101" s="29">
        <f t="shared" si="26"/>
        <v>25</v>
      </c>
      <c r="E101" s="29">
        <f t="shared" si="26"/>
        <v>18</v>
      </c>
      <c r="F101" s="29">
        <f t="shared" si="27"/>
        <v>43</v>
      </c>
      <c r="G101" s="58">
        <v>19</v>
      </c>
      <c r="H101" s="58">
        <v>11</v>
      </c>
      <c r="I101" s="58">
        <v>30</v>
      </c>
      <c r="J101" s="58">
        <v>6</v>
      </c>
      <c r="K101" s="58">
        <v>7</v>
      </c>
      <c r="L101" s="58">
        <v>13</v>
      </c>
      <c r="M101" s="58">
        <v>2.6799999999999997</v>
      </c>
      <c r="N101" s="58">
        <v>3.83</v>
      </c>
      <c r="O101" s="58">
        <v>6.51</v>
      </c>
      <c r="P101" s="58">
        <f t="shared" si="28"/>
        <v>21.68</v>
      </c>
      <c r="Q101" s="58">
        <f t="shared" si="28"/>
        <v>14.83</v>
      </c>
      <c r="R101" s="58">
        <f t="shared" si="29"/>
        <v>36.51</v>
      </c>
      <c r="S101" s="58">
        <f t="shared" si="30"/>
        <v>16</v>
      </c>
      <c r="T101" s="58">
        <f t="shared" si="30"/>
        <v>11</v>
      </c>
      <c r="U101" s="58">
        <f t="shared" si="31"/>
        <v>27</v>
      </c>
      <c r="V101" s="58">
        <v>13</v>
      </c>
      <c r="W101" s="58">
        <v>8</v>
      </c>
      <c r="X101" s="58">
        <v>21</v>
      </c>
      <c r="Y101" s="58">
        <v>3</v>
      </c>
      <c r="Z101" s="58">
        <v>3</v>
      </c>
      <c r="AA101" s="58">
        <v>6</v>
      </c>
      <c r="AB101" s="58">
        <v>1.58</v>
      </c>
      <c r="AC101" s="58">
        <v>1.42</v>
      </c>
      <c r="AD101" s="58">
        <v>3</v>
      </c>
      <c r="AE101" s="58">
        <f t="shared" si="32"/>
        <v>14.58</v>
      </c>
      <c r="AF101" s="58">
        <f t="shared" si="32"/>
        <v>9.42</v>
      </c>
      <c r="AG101" s="58">
        <f t="shared" si="33"/>
        <v>24</v>
      </c>
    </row>
    <row r="102" spans="1:33" ht="15" customHeight="1" x14ac:dyDescent="0.2">
      <c r="A102" s="59">
        <v>13.131399999999999</v>
      </c>
      <c r="B102" s="60" t="s">
        <v>106</v>
      </c>
      <c r="C102" s="61" t="s">
        <v>390</v>
      </c>
      <c r="D102" s="29">
        <f t="shared" si="26"/>
        <v>37</v>
      </c>
      <c r="E102" s="29">
        <f t="shared" si="26"/>
        <v>76</v>
      </c>
      <c r="F102" s="29">
        <f t="shared" si="27"/>
        <v>113</v>
      </c>
      <c r="G102" s="58">
        <v>36</v>
      </c>
      <c r="H102" s="58">
        <v>68</v>
      </c>
      <c r="I102" s="58">
        <v>104</v>
      </c>
      <c r="J102" s="58">
        <v>1</v>
      </c>
      <c r="K102" s="58">
        <v>8</v>
      </c>
      <c r="L102" s="58">
        <v>9</v>
      </c>
      <c r="M102" s="58">
        <v>0.42</v>
      </c>
      <c r="N102" s="58">
        <v>4.58</v>
      </c>
      <c r="O102" s="58">
        <v>5</v>
      </c>
      <c r="P102" s="58">
        <f t="shared" si="28"/>
        <v>36.42</v>
      </c>
      <c r="Q102" s="58">
        <f t="shared" si="28"/>
        <v>72.58</v>
      </c>
      <c r="R102" s="58">
        <f t="shared" si="29"/>
        <v>109</v>
      </c>
      <c r="S102" s="58">
        <f t="shared" si="30"/>
        <v>30</v>
      </c>
      <c r="T102" s="58">
        <f t="shared" si="30"/>
        <v>55</v>
      </c>
      <c r="U102" s="58">
        <f t="shared" si="31"/>
        <v>85</v>
      </c>
      <c r="V102" s="58">
        <v>30</v>
      </c>
      <c r="W102" s="58">
        <v>46</v>
      </c>
      <c r="X102" s="58">
        <v>76</v>
      </c>
      <c r="Y102" s="58"/>
      <c r="Z102" s="58">
        <v>9</v>
      </c>
      <c r="AA102" s="58">
        <v>9</v>
      </c>
      <c r="AB102" s="58"/>
      <c r="AC102" s="58">
        <v>4.16</v>
      </c>
      <c r="AD102" s="58">
        <v>4.16</v>
      </c>
      <c r="AE102" s="58">
        <f t="shared" si="32"/>
        <v>30</v>
      </c>
      <c r="AF102" s="58">
        <f t="shared" si="32"/>
        <v>50.16</v>
      </c>
      <c r="AG102" s="58">
        <f t="shared" si="33"/>
        <v>80.16</v>
      </c>
    </row>
    <row r="103" spans="1:33" ht="15" customHeight="1" x14ac:dyDescent="0.2">
      <c r="A103" s="59">
        <v>13.131600000000001</v>
      </c>
      <c r="B103" s="60" t="s">
        <v>108</v>
      </c>
      <c r="C103" s="61" t="s">
        <v>391</v>
      </c>
      <c r="D103" s="29">
        <f t="shared" si="26"/>
        <v>54</v>
      </c>
      <c r="E103" s="29">
        <f t="shared" si="26"/>
        <v>22</v>
      </c>
      <c r="F103" s="29">
        <f t="shared" si="27"/>
        <v>76</v>
      </c>
      <c r="G103" s="58">
        <v>50</v>
      </c>
      <c r="H103" s="58">
        <v>18</v>
      </c>
      <c r="I103" s="58">
        <v>68</v>
      </c>
      <c r="J103" s="58">
        <v>4</v>
      </c>
      <c r="K103" s="58">
        <v>4</v>
      </c>
      <c r="L103" s="58">
        <v>8</v>
      </c>
      <c r="M103" s="58">
        <v>3.0100000000000002</v>
      </c>
      <c r="N103" s="58">
        <v>2.17</v>
      </c>
      <c r="O103" s="58">
        <v>5.18</v>
      </c>
      <c r="P103" s="58">
        <f t="shared" si="28"/>
        <v>53.01</v>
      </c>
      <c r="Q103" s="58">
        <f t="shared" si="28"/>
        <v>20.170000000000002</v>
      </c>
      <c r="R103" s="58">
        <f t="shared" si="29"/>
        <v>73.180000000000007</v>
      </c>
      <c r="S103" s="58">
        <f t="shared" si="30"/>
        <v>56</v>
      </c>
      <c r="T103" s="58">
        <f t="shared" si="30"/>
        <v>12</v>
      </c>
      <c r="U103" s="58">
        <f t="shared" si="31"/>
        <v>68</v>
      </c>
      <c r="V103" s="58">
        <v>50</v>
      </c>
      <c r="W103" s="58">
        <v>11</v>
      </c>
      <c r="X103" s="58">
        <v>61</v>
      </c>
      <c r="Y103" s="58">
        <v>6</v>
      </c>
      <c r="Z103" s="58">
        <v>1</v>
      </c>
      <c r="AA103" s="58">
        <v>7</v>
      </c>
      <c r="AB103" s="58">
        <v>3.91</v>
      </c>
      <c r="AC103" s="58">
        <v>0.75</v>
      </c>
      <c r="AD103" s="58">
        <v>4.66</v>
      </c>
      <c r="AE103" s="58">
        <f t="shared" si="32"/>
        <v>53.91</v>
      </c>
      <c r="AF103" s="58">
        <f t="shared" si="32"/>
        <v>11.75</v>
      </c>
      <c r="AG103" s="58">
        <f t="shared" si="33"/>
        <v>65.66</v>
      </c>
    </row>
    <row r="104" spans="1:33" ht="15" customHeight="1" x14ac:dyDescent="0.2">
      <c r="A104" s="59">
        <v>13.1318</v>
      </c>
      <c r="B104" s="60" t="s">
        <v>110</v>
      </c>
      <c r="C104" s="61" t="s">
        <v>392</v>
      </c>
      <c r="D104" s="29">
        <f t="shared" si="26"/>
        <v>10</v>
      </c>
      <c r="E104" s="29">
        <f t="shared" si="26"/>
        <v>2</v>
      </c>
      <c r="F104" s="29">
        <f t="shared" si="27"/>
        <v>12</v>
      </c>
      <c r="G104" s="58">
        <v>7</v>
      </c>
      <c r="H104" s="58">
        <v>2</v>
      </c>
      <c r="I104" s="58">
        <v>9</v>
      </c>
      <c r="J104" s="58">
        <v>3</v>
      </c>
      <c r="K104" s="58"/>
      <c r="L104" s="58">
        <v>3</v>
      </c>
      <c r="M104" s="58">
        <v>2</v>
      </c>
      <c r="N104" s="58"/>
      <c r="O104" s="58">
        <v>2</v>
      </c>
      <c r="P104" s="58">
        <f t="shared" si="28"/>
        <v>9</v>
      </c>
      <c r="Q104" s="58">
        <f t="shared" si="28"/>
        <v>2</v>
      </c>
      <c r="R104" s="58">
        <f t="shared" si="29"/>
        <v>11</v>
      </c>
      <c r="S104" s="58">
        <f t="shared" si="30"/>
        <v>12</v>
      </c>
      <c r="T104" s="58">
        <f t="shared" si="30"/>
        <v>3</v>
      </c>
      <c r="U104" s="58">
        <f t="shared" si="31"/>
        <v>15</v>
      </c>
      <c r="V104" s="58">
        <v>11</v>
      </c>
      <c r="W104" s="58">
        <v>3</v>
      </c>
      <c r="X104" s="58">
        <v>14</v>
      </c>
      <c r="Y104" s="58">
        <v>1</v>
      </c>
      <c r="Z104" s="58"/>
      <c r="AA104" s="58">
        <v>1</v>
      </c>
      <c r="AB104" s="58">
        <v>0.75</v>
      </c>
      <c r="AC104" s="58"/>
      <c r="AD104" s="58">
        <v>0.75</v>
      </c>
      <c r="AE104" s="58">
        <f t="shared" si="32"/>
        <v>11.75</v>
      </c>
      <c r="AF104" s="58">
        <f t="shared" si="32"/>
        <v>3</v>
      </c>
      <c r="AG104" s="58">
        <f t="shared" si="33"/>
        <v>14.75</v>
      </c>
    </row>
    <row r="105" spans="1:33" ht="15" customHeight="1" x14ac:dyDescent="0.2">
      <c r="A105" s="59">
        <v>13.132199999999999</v>
      </c>
      <c r="B105" s="60" t="s">
        <v>112</v>
      </c>
      <c r="C105" s="61" t="s">
        <v>393</v>
      </c>
      <c r="D105" s="29">
        <f t="shared" si="26"/>
        <v>39</v>
      </c>
      <c r="E105" s="29">
        <f t="shared" si="26"/>
        <v>24</v>
      </c>
      <c r="F105" s="29">
        <f t="shared" si="27"/>
        <v>63</v>
      </c>
      <c r="G105" s="58">
        <v>35</v>
      </c>
      <c r="H105" s="58">
        <v>23</v>
      </c>
      <c r="I105" s="58">
        <v>58</v>
      </c>
      <c r="J105" s="58">
        <v>4</v>
      </c>
      <c r="K105" s="58">
        <v>1</v>
      </c>
      <c r="L105" s="58">
        <v>5</v>
      </c>
      <c r="M105" s="58">
        <v>2.1800000000000002</v>
      </c>
      <c r="N105" s="58">
        <v>0.57999999999999996</v>
      </c>
      <c r="O105" s="58">
        <v>2.7600000000000002</v>
      </c>
      <c r="P105" s="58">
        <f t="shared" si="28"/>
        <v>37.18</v>
      </c>
      <c r="Q105" s="58">
        <f t="shared" si="28"/>
        <v>23.58</v>
      </c>
      <c r="R105" s="58">
        <f t="shared" si="29"/>
        <v>60.76</v>
      </c>
      <c r="S105" s="58">
        <f t="shared" si="30"/>
        <v>42</v>
      </c>
      <c r="T105" s="58">
        <f t="shared" si="30"/>
        <v>17</v>
      </c>
      <c r="U105" s="58">
        <f t="shared" si="31"/>
        <v>59</v>
      </c>
      <c r="V105" s="58">
        <v>35</v>
      </c>
      <c r="W105" s="58">
        <v>14</v>
      </c>
      <c r="X105" s="58">
        <v>49</v>
      </c>
      <c r="Y105" s="58">
        <v>7</v>
      </c>
      <c r="Z105" s="58">
        <v>3</v>
      </c>
      <c r="AA105" s="58">
        <v>10</v>
      </c>
      <c r="AB105" s="58">
        <v>4.83</v>
      </c>
      <c r="AC105" s="58">
        <v>1.08</v>
      </c>
      <c r="AD105" s="58">
        <v>5.91</v>
      </c>
      <c r="AE105" s="58">
        <f t="shared" si="32"/>
        <v>39.83</v>
      </c>
      <c r="AF105" s="58">
        <f t="shared" si="32"/>
        <v>15.08</v>
      </c>
      <c r="AG105" s="58">
        <f t="shared" si="33"/>
        <v>54.91</v>
      </c>
    </row>
    <row r="106" spans="1:33" ht="15" customHeight="1" x14ac:dyDescent="0.2">
      <c r="A106" s="59">
        <v>13.132300000000001</v>
      </c>
      <c r="B106" s="60" t="s">
        <v>114</v>
      </c>
      <c r="C106" s="61" t="s">
        <v>394</v>
      </c>
      <c r="D106" s="29">
        <f t="shared" si="26"/>
        <v>47</v>
      </c>
      <c r="E106" s="29">
        <f t="shared" si="26"/>
        <v>20</v>
      </c>
      <c r="F106" s="29">
        <f t="shared" si="27"/>
        <v>67</v>
      </c>
      <c r="G106" s="58">
        <v>42</v>
      </c>
      <c r="H106" s="58">
        <v>17</v>
      </c>
      <c r="I106" s="58">
        <v>59</v>
      </c>
      <c r="J106" s="58">
        <v>5</v>
      </c>
      <c r="K106" s="58">
        <v>3</v>
      </c>
      <c r="L106" s="58">
        <v>8</v>
      </c>
      <c r="M106" s="58">
        <v>2.57</v>
      </c>
      <c r="N106" s="58">
        <v>1.67</v>
      </c>
      <c r="O106" s="58">
        <v>4.24</v>
      </c>
      <c r="P106" s="58">
        <f t="shared" si="28"/>
        <v>44.57</v>
      </c>
      <c r="Q106" s="58">
        <f t="shared" si="28"/>
        <v>18.670000000000002</v>
      </c>
      <c r="R106" s="58">
        <f t="shared" si="29"/>
        <v>63.24</v>
      </c>
      <c r="S106" s="58">
        <f t="shared" si="30"/>
        <v>40</v>
      </c>
      <c r="T106" s="58">
        <f t="shared" si="30"/>
        <v>19</v>
      </c>
      <c r="U106" s="58">
        <f t="shared" si="31"/>
        <v>59</v>
      </c>
      <c r="V106" s="58">
        <v>34</v>
      </c>
      <c r="W106" s="58">
        <v>16</v>
      </c>
      <c r="X106" s="58">
        <v>50</v>
      </c>
      <c r="Y106" s="58">
        <v>6</v>
      </c>
      <c r="Z106" s="58">
        <v>3</v>
      </c>
      <c r="AA106" s="58">
        <v>9</v>
      </c>
      <c r="AB106" s="58">
        <v>3.4099999999999997</v>
      </c>
      <c r="AC106" s="58">
        <v>2.16</v>
      </c>
      <c r="AD106" s="58">
        <v>5.5699999999999994</v>
      </c>
      <c r="AE106" s="58">
        <f t="shared" si="32"/>
        <v>37.409999999999997</v>
      </c>
      <c r="AF106" s="58">
        <f t="shared" si="32"/>
        <v>18.16</v>
      </c>
      <c r="AG106" s="58">
        <f t="shared" si="33"/>
        <v>55.569999999999993</v>
      </c>
    </row>
    <row r="107" spans="1:33" ht="15" customHeight="1" x14ac:dyDescent="0.2">
      <c r="A107" s="59">
        <v>13.1328</v>
      </c>
      <c r="B107" s="60" t="s">
        <v>118</v>
      </c>
      <c r="C107" s="61" t="s">
        <v>395</v>
      </c>
      <c r="D107" s="29">
        <f t="shared" si="26"/>
        <v>37</v>
      </c>
      <c r="E107" s="29">
        <f t="shared" si="26"/>
        <v>35</v>
      </c>
      <c r="F107" s="29">
        <f t="shared" si="27"/>
        <v>72</v>
      </c>
      <c r="G107" s="58">
        <v>31</v>
      </c>
      <c r="H107" s="58">
        <v>31</v>
      </c>
      <c r="I107" s="58">
        <v>62</v>
      </c>
      <c r="J107" s="58">
        <v>6</v>
      </c>
      <c r="K107" s="58">
        <v>4</v>
      </c>
      <c r="L107" s="58">
        <v>10</v>
      </c>
      <c r="M107" s="58">
        <v>3.0999999999999996</v>
      </c>
      <c r="N107" s="58">
        <v>2.17</v>
      </c>
      <c r="O107" s="58">
        <v>5.27</v>
      </c>
      <c r="P107" s="58">
        <f t="shared" si="28"/>
        <v>34.1</v>
      </c>
      <c r="Q107" s="58">
        <f t="shared" si="28"/>
        <v>33.17</v>
      </c>
      <c r="R107" s="58">
        <f t="shared" si="29"/>
        <v>67.27000000000001</v>
      </c>
      <c r="S107" s="58">
        <f t="shared" si="30"/>
        <v>21</v>
      </c>
      <c r="T107" s="58">
        <f t="shared" si="30"/>
        <v>31</v>
      </c>
      <c r="U107" s="58">
        <f t="shared" si="31"/>
        <v>52</v>
      </c>
      <c r="V107" s="58">
        <v>18</v>
      </c>
      <c r="W107" s="58">
        <v>29</v>
      </c>
      <c r="X107" s="58">
        <v>47</v>
      </c>
      <c r="Y107" s="58">
        <v>3</v>
      </c>
      <c r="Z107" s="58">
        <v>2</v>
      </c>
      <c r="AA107" s="58">
        <v>5</v>
      </c>
      <c r="AB107" s="58">
        <v>2.25</v>
      </c>
      <c r="AC107" s="58">
        <v>1.17</v>
      </c>
      <c r="AD107" s="58">
        <v>3.42</v>
      </c>
      <c r="AE107" s="58">
        <f t="shared" si="32"/>
        <v>20.25</v>
      </c>
      <c r="AF107" s="58">
        <f t="shared" si="32"/>
        <v>30.17</v>
      </c>
      <c r="AG107" s="58">
        <f t="shared" si="33"/>
        <v>50.42</v>
      </c>
    </row>
    <row r="108" spans="1:33" ht="15" customHeight="1" x14ac:dyDescent="0.2">
      <c r="A108" s="59">
        <v>13.132899999999999</v>
      </c>
      <c r="B108" s="60" t="s">
        <v>120</v>
      </c>
      <c r="C108" s="61" t="s">
        <v>396</v>
      </c>
      <c r="D108" s="29">
        <f t="shared" si="26"/>
        <v>18</v>
      </c>
      <c r="E108" s="29">
        <f t="shared" si="26"/>
        <v>14</v>
      </c>
      <c r="F108" s="29">
        <f t="shared" si="27"/>
        <v>32</v>
      </c>
      <c r="G108" s="58">
        <v>17</v>
      </c>
      <c r="H108" s="58">
        <v>11</v>
      </c>
      <c r="I108" s="58">
        <v>28</v>
      </c>
      <c r="J108" s="58">
        <v>1</v>
      </c>
      <c r="K108" s="58">
        <v>3</v>
      </c>
      <c r="L108" s="58">
        <v>4</v>
      </c>
      <c r="M108" s="58">
        <v>0.75</v>
      </c>
      <c r="N108" s="58">
        <v>1.91</v>
      </c>
      <c r="O108" s="58">
        <v>2.66</v>
      </c>
      <c r="P108" s="58">
        <f t="shared" si="28"/>
        <v>17.75</v>
      </c>
      <c r="Q108" s="58">
        <f t="shared" si="28"/>
        <v>12.91</v>
      </c>
      <c r="R108" s="58">
        <f t="shared" si="29"/>
        <v>30.66</v>
      </c>
      <c r="S108" s="58">
        <f t="shared" si="30"/>
        <v>9</v>
      </c>
      <c r="T108" s="58">
        <f t="shared" si="30"/>
        <v>9</v>
      </c>
      <c r="U108" s="58">
        <f t="shared" si="31"/>
        <v>18</v>
      </c>
      <c r="V108" s="58">
        <v>7</v>
      </c>
      <c r="W108" s="58">
        <v>6</v>
      </c>
      <c r="X108" s="58">
        <v>13</v>
      </c>
      <c r="Y108" s="58">
        <v>2</v>
      </c>
      <c r="Z108" s="58">
        <v>3</v>
      </c>
      <c r="AA108" s="58">
        <v>5</v>
      </c>
      <c r="AB108" s="58">
        <v>1.17</v>
      </c>
      <c r="AC108" s="58">
        <v>1.6600000000000001</v>
      </c>
      <c r="AD108" s="58">
        <v>2.83</v>
      </c>
      <c r="AE108" s="58">
        <f t="shared" si="32"/>
        <v>8.17</v>
      </c>
      <c r="AF108" s="58">
        <f t="shared" si="32"/>
        <v>7.66</v>
      </c>
      <c r="AG108" s="58">
        <f t="shared" si="33"/>
        <v>15.83</v>
      </c>
    </row>
    <row r="109" spans="1:33" ht="15" customHeight="1" x14ac:dyDescent="0.2">
      <c r="A109" s="59">
        <v>13.132999999999999</v>
      </c>
      <c r="B109" s="60" t="s">
        <v>122</v>
      </c>
      <c r="C109" s="61" t="s">
        <v>397</v>
      </c>
      <c r="D109" s="29">
        <f t="shared" si="26"/>
        <v>31</v>
      </c>
      <c r="E109" s="29">
        <f t="shared" si="26"/>
        <v>15</v>
      </c>
      <c r="F109" s="29">
        <f t="shared" si="27"/>
        <v>46</v>
      </c>
      <c r="G109" s="58">
        <v>21</v>
      </c>
      <c r="H109" s="58">
        <v>12</v>
      </c>
      <c r="I109" s="58">
        <v>33</v>
      </c>
      <c r="J109" s="58">
        <v>10</v>
      </c>
      <c r="K109" s="58">
        <v>3</v>
      </c>
      <c r="L109" s="58">
        <v>13</v>
      </c>
      <c r="M109" s="58">
        <v>4.0999999999999996</v>
      </c>
      <c r="N109" s="58">
        <v>1.3399999999999999</v>
      </c>
      <c r="O109" s="58">
        <v>5.4399999999999995</v>
      </c>
      <c r="P109" s="58">
        <f t="shared" si="28"/>
        <v>25.1</v>
      </c>
      <c r="Q109" s="58">
        <f t="shared" si="28"/>
        <v>13.34</v>
      </c>
      <c r="R109" s="58">
        <f t="shared" si="29"/>
        <v>38.44</v>
      </c>
      <c r="S109" s="58">
        <f t="shared" si="30"/>
        <v>30</v>
      </c>
      <c r="T109" s="58">
        <f t="shared" si="30"/>
        <v>11</v>
      </c>
      <c r="U109" s="58">
        <f t="shared" si="31"/>
        <v>41</v>
      </c>
      <c r="V109" s="58">
        <v>27</v>
      </c>
      <c r="W109" s="58">
        <v>11</v>
      </c>
      <c r="X109" s="58">
        <v>38</v>
      </c>
      <c r="Y109" s="58">
        <v>3</v>
      </c>
      <c r="Z109" s="58"/>
      <c r="AA109" s="58">
        <v>3</v>
      </c>
      <c r="AB109" s="58">
        <v>1.75</v>
      </c>
      <c r="AC109" s="58"/>
      <c r="AD109" s="58">
        <v>1.75</v>
      </c>
      <c r="AE109" s="58">
        <f t="shared" si="32"/>
        <v>28.75</v>
      </c>
      <c r="AF109" s="58">
        <f t="shared" si="32"/>
        <v>11</v>
      </c>
      <c r="AG109" s="58">
        <f t="shared" si="33"/>
        <v>39.75</v>
      </c>
    </row>
    <row r="110" spans="1:33" ht="15" customHeight="1" x14ac:dyDescent="0.2">
      <c r="A110" s="48" t="s">
        <v>340</v>
      </c>
      <c r="B110" s="49"/>
      <c r="C110" s="50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">
      <c r="A111" s="51" t="s">
        <v>290</v>
      </c>
      <c r="B111" s="52"/>
      <c r="C111" s="53"/>
      <c r="D111" s="54">
        <f t="shared" si="26"/>
        <v>24</v>
      </c>
      <c r="E111" s="54">
        <f t="shared" si="26"/>
        <v>13</v>
      </c>
      <c r="F111" s="54">
        <f t="shared" si="27"/>
        <v>37</v>
      </c>
      <c r="G111" s="54">
        <v>6</v>
      </c>
      <c r="H111" s="54">
        <v>8</v>
      </c>
      <c r="I111" s="54">
        <v>14</v>
      </c>
      <c r="J111" s="54">
        <v>18</v>
      </c>
      <c r="K111" s="54">
        <v>5</v>
      </c>
      <c r="L111" s="54">
        <v>23</v>
      </c>
      <c r="M111" s="54">
        <v>3</v>
      </c>
      <c r="N111" s="54">
        <v>3</v>
      </c>
      <c r="O111" s="54">
        <v>6</v>
      </c>
      <c r="P111" s="54">
        <f t="shared" si="28"/>
        <v>9</v>
      </c>
      <c r="Q111" s="54">
        <f t="shared" si="28"/>
        <v>11</v>
      </c>
      <c r="R111" s="54">
        <f t="shared" si="29"/>
        <v>20</v>
      </c>
      <c r="S111" s="54">
        <f t="shared" si="30"/>
        <v>14</v>
      </c>
      <c r="T111" s="54">
        <f t="shared" si="30"/>
        <v>12</v>
      </c>
      <c r="U111" s="54">
        <f t="shared" si="31"/>
        <v>26</v>
      </c>
      <c r="V111" s="54">
        <v>2</v>
      </c>
      <c r="W111" s="54">
        <v>5</v>
      </c>
      <c r="X111" s="54">
        <v>7</v>
      </c>
      <c r="Y111" s="54">
        <v>12</v>
      </c>
      <c r="Z111" s="54">
        <v>7</v>
      </c>
      <c r="AA111" s="54">
        <v>19</v>
      </c>
      <c r="AB111" s="54">
        <v>0.42</v>
      </c>
      <c r="AC111" s="54">
        <v>0.5</v>
      </c>
      <c r="AD111" s="54">
        <v>0.91999999999999993</v>
      </c>
      <c r="AE111" s="54">
        <f t="shared" si="32"/>
        <v>2.42</v>
      </c>
      <c r="AF111" s="54">
        <f t="shared" si="32"/>
        <v>5.5</v>
      </c>
      <c r="AG111" s="54">
        <f t="shared" si="33"/>
        <v>7.92</v>
      </c>
    </row>
    <row r="112" spans="1:33" ht="15" customHeight="1" x14ac:dyDescent="0.2">
      <c r="A112" s="55" t="s">
        <v>310</v>
      </c>
      <c r="B112" s="56"/>
      <c r="C112" s="57"/>
      <c r="D112" s="58">
        <f t="shared" si="26"/>
        <v>10</v>
      </c>
      <c r="E112" s="58">
        <f t="shared" si="26"/>
        <v>12</v>
      </c>
      <c r="F112" s="58">
        <f t="shared" si="27"/>
        <v>22</v>
      </c>
      <c r="G112" s="58">
        <v>6</v>
      </c>
      <c r="H112" s="58">
        <v>8</v>
      </c>
      <c r="I112" s="58">
        <v>14</v>
      </c>
      <c r="J112" s="58">
        <v>4</v>
      </c>
      <c r="K112" s="58">
        <v>4</v>
      </c>
      <c r="L112" s="58">
        <v>8</v>
      </c>
      <c r="M112" s="58">
        <v>3</v>
      </c>
      <c r="N112" s="58">
        <v>3</v>
      </c>
      <c r="O112" s="58">
        <v>6</v>
      </c>
      <c r="P112" s="58">
        <f t="shared" si="28"/>
        <v>9</v>
      </c>
      <c r="Q112" s="58">
        <f t="shared" si="28"/>
        <v>11</v>
      </c>
      <c r="R112" s="58">
        <f t="shared" si="29"/>
        <v>20</v>
      </c>
      <c r="S112" s="58">
        <f t="shared" si="30"/>
        <v>3</v>
      </c>
      <c r="T112" s="58">
        <f t="shared" si="30"/>
        <v>6</v>
      </c>
      <c r="U112" s="58">
        <f t="shared" si="31"/>
        <v>9</v>
      </c>
      <c r="V112" s="58">
        <v>2</v>
      </c>
      <c r="W112" s="58">
        <v>5</v>
      </c>
      <c r="X112" s="58">
        <v>7</v>
      </c>
      <c r="Y112" s="58">
        <v>1</v>
      </c>
      <c r="Z112" s="58">
        <v>1</v>
      </c>
      <c r="AA112" s="58">
        <v>2</v>
      </c>
      <c r="AB112" s="58">
        <v>0.42</v>
      </c>
      <c r="AC112" s="58">
        <v>0.5</v>
      </c>
      <c r="AD112" s="58">
        <v>0.91999999999999993</v>
      </c>
      <c r="AE112" s="58">
        <f t="shared" si="32"/>
        <v>2.42</v>
      </c>
      <c r="AF112" s="58">
        <f t="shared" si="32"/>
        <v>5.5</v>
      </c>
      <c r="AG112" s="58">
        <f t="shared" si="33"/>
        <v>7.92</v>
      </c>
    </row>
    <row r="113" spans="1:33" ht="15" customHeight="1" x14ac:dyDescent="0.2">
      <c r="A113" s="59" t="s">
        <v>263</v>
      </c>
      <c r="B113" s="60" t="s">
        <v>264</v>
      </c>
      <c r="C113" s="61" t="s">
        <v>398</v>
      </c>
      <c r="D113" s="29">
        <f t="shared" si="26"/>
        <v>3</v>
      </c>
      <c r="E113" s="29">
        <f t="shared" si="26"/>
        <v>0</v>
      </c>
      <c r="F113" s="29">
        <f t="shared" si="27"/>
        <v>3</v>
      </c>
      <c r="G113" s="58"/>
      <c r="H113" s="58"/>
      <c r="I113" s="58"/>
      <c r="J113" s="58">
        <v>3</v>
      </c>
      <c r="K113" s="58"/>
      <c r="L113" s="58">
        <v>3</v>
      </c>
      <c r="M113" s="58">
        <v>2.25</v>
      </c>
      <c r="N113" s="58"/>
      <c r="O113" s="58">
        <v>2.25</v>
      </c>
      <c r="P113" s="58">
        <f t="shared" si="28"/>
        <v>2.25</v>
      </c>
      <c r="Q113" s="58">
        <f t="shared" si="28"/>
        <v>0</v>
      </c>
      <c r="R113" s="58">
        <f t="shared" si="29"/>
        <v>2.25</v>
      </c>
      <c r="S113" s="58">
        <f t="shared" si="30"/>
        <v>0</v>
      </c>
      <c r="T113" s="58">
        <f t="shared" si="30"/>
        <v>0</v>
      </c>
      <c r="U113" s="58">
        <f t="shared" si="31"/>
        <v>0</v>
      </c>
      <c r="V113" s="58"/>
      <c r="W113" s="58"/>
      <c r="X113" s="58"/>
      <c r="Y113" s="58"/>
      <c r="Z113" s="58"/>
      <c r="AA113" s="58"/>
      <c r="AB113" s="58"/>
      <c r="AC113" s="58"/>
      <c r="AD113" s="58"/>
      <c r="AE113" s="58">
        <f t="shared" si="32"/>
        <v>0</v>
      </c>
      <c r="AF113" s="58">
        <f t="shared" si="32"/>
        <v>0</v>
      </c>
      <c r="AG113" s="58">
        <f t="shared" si="33"/>
        <v>0</v>
      </c>
    </row>
    <row r="114" spans="1:33" ht="15" customHeight="1" x14ac:dyDescent="0.2">
      <c r="A114" s="59" t="s">
        <v>138</v>
      </c>
      <c r="B114" s="60" t="s">
        <v>139</v>
      </c>
      <c r="C114" s="61" t="s">
        <v>399</v>
      </c>
      <c r="D114" s="29">
        <f t="shared" si="26"/>
        <v>0</v>
      </c>
      <c r="E114" s="29">
        <f t="shared" si="26"/>
        <v>0</v>
      </c>
      <c r="F114" s="29">
        <f t="shared" si="27"/>
        <v>0</v>
      </c>
      <c r="G114" s="58"/>
      <c r="H114" s="58"/>
      <c r="I114" s="58"/>
      <c r="J114" s="58"/>
      <c r="K114" s="58"/>
      <c r="L114" s="58"/>
      <c r="M114" s="58"/>
      <c r="N114" s="58"/>
      <c r="O114" s="58"/>
      <c r="P114" s="58">
        <f t="shared" si="28"/>
        <v>0</v>
      </c>
      <c r="Q114" s="58">
        <f t="shared" si="28"/>
        <v>0</v>
      </c>
      <c r="R114" s="58">
        <f t="shared" si="29"/>
        <v>0</v>
      </c>
      <c r="S114" s="58">
        <f t="shared" si="30"/>
        <v>0</v>
      </c>
      <c r="T114" s="58">
        <f t="shared" si="30"/>
        <v>1</v>
      </c>
      <c r="U114" s="58">
        <f t="shared" si="31"/>
        <v>1</v>
      </c>
      <c r="V114" s="58"/>
      <c r="W114" s="58">
        <v>1</v>
      </c>
      <c r="X114" s="58">
        <v>1</v>
      </c>
      <c r="Y114" s="58"/>
      <c r="Z114" s="58"/>
      <c r="AA114" s="58"/>
      <c r="AB114" s="58"/>
      <c r="AC114" s="58"/>
      <c r="AD114" s="58"/>
      <c r="AE114" s="58">
        <f t="shared" si="32"/>
        <v>0</v>
      </c>
      <c r="AF114" s="58">
        <f t="shared" si="32"/>
        <v>1</v>
      </c>
      <c r="AG114" s="58">
        <f t="shared" si="33"/>
        <v>1</v>
      </c>
    </row>
    <row r="115" spans="1:33" ht="15" customHeight="1" x14ac:dyDescent="0.2">
      <c r="A115" s="59" t="s">
        <v>141</v>
      </c>
      <c r="B115" s="60" t="s">
        <v>142</v>
      </c>
      <c r="C115" s="61" t="s">
        <v>400</v>
      </c>
      <c r="D115" s="29">
        <f t="shared" si="26"/>
        <v>0</v>
      </c>
      <c r="E115" s="29">
        <f t="shared" si="26"/>
        <v>3</v>
      </c>
      <c r="F115" s="29">
        <f t="shared" si="27"/>
        <v>3</v>
      </c>
      <c r="G115" s="58"/>
      <c r="H115" s="58">
        <v>1</v>
      </c>
      <c r="I115" s="58">
        <v>1</v>
      </c>
      <c r="J115" s="58"/>
      <c r="K115" s="58">
        <v>2</v>
      </c>
      <c r="L115" s="58">
        <v>2</v>
      </c>
      <c r="M115" s="58"/>
      <c r="N115" s="58">
        <v>1.5</v>
      </c>
      <c r="O115" s="58">
        <v>1.5</v>
      </c>
      <c r="P115" s="58">
        <f t="shared" si="28"/>
        <v>0</v>
      </c>
      <c r="Q115" s="58">
        <f t="shared" si="28"/>
        <v>2.5</v>
      </c>
      <c r="R115" s="58">
        <f t="shared" si="29"/>
        <v>2.5</v>
      </c>
      <c r="S115" s="58">
        <f t="shared" si="30"/>
        <v>0</v>
      </c>
      <c r="T115" s="58">
        <f t="shared" si="30"/>
        <v>2</v>
      </c>
      <c r="U115" s="58">
        <f t="shared" si="31"/>
        <v>2</v>
      </c>
      <c r="V115" s="58"/>
      <c r="W115" s="58">
        <v>1</v>
      </c>
      <c r="X115" s="58">
        <v>1</v>
      </c>
      <c r="Y115" s="58"/>
      <c r="Z115" s="58">
        <v>1</v>
      </c>
      <c r="AA115" s="58">
        <v>1</v>
      </c>
      <c r="AB115" s="58"/>
      <c r="AC115" s="58">
        <v>0.5</v>
      </c>
      <c r="AD115" s="58">
        <v>0.5</v>
      </c>
      <c r="AE115" s="58">
        <f t="shared" si="32"/>
        <v>0</v>
      </c>
      <c r="AF115" s="58">
        <f t="shared" si="32"/>
        <v>1.5</v>
      </c>
      <c r="AG115" s="58">
        <f t="shared" si="33"/>
        <v>1.5</v>
      </c>
    </row>
    <row r="116" spans="1:33" ht="15" customHeight="1" x14ac:dyDescent="0.2">
      <c r="A116" s="59" t="s">
        <v>144</v>
      </c>
      <c r="B116" s="60" t="s">
        <v>145</v>
      </c>
      <c r="C116" s="61" t="s">
        <v>401</v>
      </c>
      <c r="D116" s="29">
        <f t="shared" si="26"/>
        <v>1</v>
      </c>
      <c r="E116" s="29">
        <f t="shared" si="26"/>
        <v>1</v>
      </c>
      <c r="F116" s="29">
        <f t="shared" si="27"/>
        <v>2</v>
      </c>
      <c r="G116" s="58">
        <v>1</v>
      </c>
      <c r="H116" s="58">
        <v>1</v>
      </c>
      <c r="I116" s="58">
        <v>2</v>
      </c>
      <c r="J116" s="58"/>
      <c r="K116" s="58"/>
      <c r="L116" s="58"/>
      <c r="M116" s="58"/>
      <c r="N116" s="58"/>
      <c r="O116" s="58"/>
      <c r="P116" s="58">
        <f t="shared" si="28"/>
        <v>1</v>
      </c>
      <c r="Q116" s="58">
        <f t="shared" si="28"/>
        <v>1</v>
      </c>
      <c r="R116" s="58">
        <f t="shared" si="29"/>
        <v>2</v>
      </c>
      <c r="S116" s="58">
        <f t="shared" si="30"/>
        <v>0</v>
      </c>
      <c r="T116" s="58">
        <f t="shared" si="30"/>
        <v>1</v>
      </c>
      <c r="U116" s="58">
        <f t="shared" si="31"/>
        <v>1</v>
      </c>
      <c r="V116" s="58"/>
      <c r="W116" s="58">
        <v>1</v>
      </c>
      <c r="X116" s="58">
        <v>1</v>
      </c>
      <c r="Y116" s="58"/>
      <c r="Z116" s="58"/>
      <c r="AA116" s="58"/>
      <c r="AB116" s="58"/>
      <c r="AC116" s="58"/>
      <c r="AD116" s="58"/>
      <c r="AE116" s="58">
        <f t="shared" si="32"/>
        <v>0</v>
      </c>
      <c r="AF116" s="58">
        <f t="shared" si="32"/>
        <v>1</v>
      </c>
      <c r="AG116" s="58">
        <f t="shared" si="33"/>
        <v>1</v>
      </c>
    </row>
    <row r="117" spans="1:33" ht="15" customHeight="1" x14ac:dyDescent="0.2">
      <c r="A117" s="59" t="s">
        <v>147</v>
      </c>
      <c r="B117" s="60" t="s">
        <v>148</v>
      </c>
      <c r="C117" s="61" t="s">
        <v>402</v>
      </c>
      <c r="D117" s="29">
        <f t="shared" si="26"/>
        <v>1</v>
      </c>
      <c r="E117" s="29">
        <f t="shared" si="26"/>
        <v>2</v>
      </c>
      <c r="F117" s="29">
        <f t="shared" si="27"/>
        <v>3</v>
      </c>
      <c r="G117" s="58"/>
      <c r="H117" s="58"/>
      <c r="I117" s="58"/>
      <c r="J117" s="58">
        <v>1</v>
      </c>
      <c r="K117" s="58">
        <v>2</v>
      </c>
      <c r="L117" s="58">
        <v>3</v>
      </c>
      <c r="M117" s="58">
        <v>0.75</v>
      </c>
      <c r="N117" s="58">
        <v>1.5</v>
      </c>
      <c r="O117" s="58">
        <v>2.25</v>
      </c>
      <c r="P117" s="58">
        <f t="shared" si="28"/>
        <v>0.75</v>
      </c>
      <c r="Q117" s="58">
        <f t="shared" si="28"/>
        <v>1.5</v>
      </c>
      <c r="R117" s="58">
        <f t="shared" si="29"/>
        <v>2.25</v>
      </c>
      <c r="S117" s="58">
        <f t="shared" si="30"/>
        <v>0</v>
      </c>
      <c r="T117" s="58">
        <f t="shared" si="30"/>
        <v>0</v>
      </c>
      <c r="U117" s="58">
        <f t="shared" si="31"/>
        <v>0</v>
      </c>
      <c r="V117" s="58"/>
      <c r="W117" s="58"/>
      <c r="X117" s="58"/>
      <c r="Y117" s="58"/>
      <c r="Z117" s="58"/>
      <c r="AA117" s="58"/>
      <c r="AB117" s="58"/>
      <c r="AC117" s="58"/>
      <c r="AD117" s="58"/>
      <c r="AE117" s="58">
        <f t="shared" si="32"/>
        <v>0</v>
      </c>
      <c r="AF117" s="58">
        <f t="shared" si="32"/>
        <v>0</v>
      </c>
      <c r="AG117" s="58">
        <f t="shared" si="33"/>
        <v>0</v>
      </c>
    </row>
    <row r="118" spans="1:33" ht="15" customHeight="1" x14ac:dyDescent="0.2">
      <c r="A118" s="59" t="s">
        <v>150</v>
      </c>
      <c r="B118" s="60" t="s">
        <v>151</v>
      </c>
      <c r="C118" s="61" t="s">
        <v>403</v>
      </c>
      <c r="D118" s="29">
        <f t="shared" si="26"/>
        <v>5</v>
      </c>
      <c r="E118" s="29">
        <f t="shared" si="26"/>
        <v>6</v>
      </c>
      <c r="F118" s="29">
        <f t="shared" si="27"/>
        <v>11</v>
      </c>
      <c r="G118" s="58">
        <v>5</v>
      </c>
      <c r="H118" s="58">
        <v>6</v>
      </c>
      <c r="I118" s="58">
        <v>11</v>
      </c>
      <c r="J118" s="58"/>
      <c r="K118" s="58"/>
      <c r="L118" s="58"/>
      <c r="M118" s="58"/>
      <c r="N118" s="58"/>
      <c r="O118" s="58"/>
      <c r="P118" s="58">
        <f t="shared" si="28"/>
        <v>5</v>
      </c>
      <c r="Q118" s="58">
        <f t="shared" si="28"/>
        <v>6</v>
      </c>
      <c r="R118" s="58">
        <f t="shared" si="29"/>
        <v>11</v>
      </c>
      <c r="S118" s="58">
        <f t="shared" si="30"/>
        <v>3</v>
      </c>
      <c r="T118" s="58">
        <f t="shared" si="30"/>
        <v>2</v>
      </c>
      <c r="U118" s="58">
        <f t="shared" si="31"/>
        <v>5</v>
      </c>
      <c r="V118" s="58">
        <v>2</v>
      </c>
      <c r="W118" s="58">
        <v>2</v>
      </c>
      <c r="X118" s="58">
        <v>4</v>
      </c>
      <c r="Y118" s="58">
        <v>1</v>
      </c>
      <c r="Z118" s="58"/>
      <c r="AA118" s="58">
        <v>1</v>
      </c>
      <c r="AB118" s="58">
        <v>0.42</v>
      </c>
      <c r="AC118" s="58"/>
      <c r="AD118" s="58">
        <v>0.42</v>
      </c>
      <c r="AE118" s="58">
        <f t="shared" si="32"/>
        <v>2.42</v>
      </c>
      <c r="AF118" s="58">
        <f t="shared" si="32"/>
        <v>2</v>
      </c>
      <c r="AG118" s="58">
        <f t="shared" si="33"/>
        <v>4.42</v>
      </c>
    </row>
    <row r="119" spans="1:33" ht="15" customHeight="1" x14ac:dyDescent="0.2">
      <c r="A119" s="55" t="s">
        <v>298</v>
      </c>
      <c r="B119" s="56"/>
      <c r="C119" s="57"/>
      <c r="D119" s="58">
        <f t="shared" si="26"/>
        <v>14</v>
      </c>
      <c r="E119" s="58">
        <f t="shared" si="26"/>
        <v>1</v>
      </c>
      <c r="F119" s="58">
        <f t="shared" si="27"/>
        <v>15</v>
      </c>
      <c r="G119" s="58"/>
      <c r="H119" s="58"/>
      <c r="I119" s="58"/>
      <c r="J119" s="58">
        <v>14</v>
      </c>
      <c r="K119" s="58">
        <v>1</v>
      </c>
      <c r="L119" s="58">
        <v>15</v>
      </c>
      <c r="M119" s="58">
        <v>0</v>
      </c>
      <c r="N119" s="58">
        <v>0</v>
      </c>
      <c r="O119" s="58">
        <v>0</v>
      </c>
      <c r="P119" s="58">
        <f t="shared" si="28"/>
        <v>0</v>
      </c>
      <c r="Q119" s="58">
        <f t="shared" si="28"/>
        <v>0</v>
      </c>
      <c r="R119" s="58">
        <f t="shared" si="29"/>
        <v>0</v>
      </c>
      <c r="S119" s="58">
        <f t="shared" si="30"/>
        <v>11</v>
      </c>
      <c r="T119" s="58">
        <f t="shared" si="30"/>
        <v>6</v>
      </c>
      <c r="U119" s="58">
        <f t="shared" si="31"/>
        <v>17</v>
      </c>
      <c r="V119" s="58"/>
      <c r="W119" s="58"/>
      <c r="X119" s="58"/>
      <c r="Y119" s="58">
        <v>11</v>
      </c>
      <c r="Z119" s="58">
        <v>6</v>
      </c>
      <c r="AA119" s="58">
        <v>17</v>
      </c>
      <c r="AB119" s="58">
        <v>0</v>
      </c>
      <c r="AC119" s="58">
        <v>0</v>
      </c>
      <c r="AD119" s="58">
        <v>0</v>
      </c>
      <c r="AE119" s="58">
        <f t="shared" si="32"/>
        <v>0</v>
      </c>
      <c r="AF119" s="58">
        <f t="shared" si="32"/>
        <v>0</v>
      </c>
      <c r="AG119" s="58">
        <f t="shared" si="33"/>
        <v>0</v>
      </c>
    </row>
    <row r="120" spans="1:33" ht="15" customHeight="1" x14ac:dyDescent="0.2">
      <c r="A120" s="62" t="s">
        <v>153</v>
      </c>
      <c r="B120" s="60" t="s">
        <v>153</v>
      </c>
      <c r="C120" s="61" t="s">
        <v>154</v>
      </c>
      <c r="D120" s="29">
        <f t="shared" si="26"/>
        <v>14</v>
      </c>
      <c r="E120" s="29">
        <f t="shared" si="26"/>
        <v>1</v>
      </c>
      <c r="F120" s="29">
        <f t="shared" si="27"/>
        <v>15</v>
      </c>
      <c r="G120" s="58"/>
      <c r="H120" s="58"/>
      <c r="I120" s="58"/>
      <c r="J120" s="58">
        <v>14</v>
      </c>
      <c r="K120" s="58">
        <v>1</v>
      </c>
      <c r="L120" s="58">
        <v>15</v>
      </c>
      <c r="M120" s="58">
        <v>0</v>
      </c>
      <c r="N120" s="58">
        <v>0</v>
      </c>
      <c r="O120" s="58">
        <v>0</v>
      </c>
      <c r="P120" s="58">
        <f t="shared" si="28"/>
        <v>0</v>
      </c>
      <c r="Q120" s="58">
        <f t="shared" si="28"/>
        <v>0</v>
      </c>
      <c r="R120" s="58">
        <f t="shared" si="29"/>
        <v>0</v>
      </c>
      <c r="S120" s="58">
        <f t="shared" si="30"/>
        <v>11</v>
      </c>
      <c r="T120" s="58">
        <f t="shared" si="30"/>
        <v>6</v>
      </c>
      <c r="U120" s="58">
        <f t="shared" si="31"/>
        <v>17</v>
      </c>
      <c r="V120" s="58"/>
      <c r="W120" s="58"/>
      <c r="X120" s="58"/>
      <c r="Y120" s="58">
        <v>11</v>
      </c>
      <c r="Z120" s="58">
        <v>6</v>
      </c>
      <c r="AA120" s="58">
        <v>17</v>
      </c>
      <c r="AB120" s="58">
        <v>0</v>
      </c>
      <c r="AC120" s="58">
        <v>0</v>
      </c>
      <c r="AD120" s="58">
        <v>0</v>
      </c>
      <c r="AE120" s="58">
        <f t="shared" si="32"/>
        <v>0</v>
      </c>
      <c r="AF120" s="58">
        <f t="shared" si="32"/>
        <v>0</v>
      </c>
      <c r="AG120" s="58">
        <f t="shared" si="33"/>
        <v>0</v>
      </c>
    </row>
    <row r="121" spans="1:33" ht="15" customHeight="1" x14ac:dyDescent="0.2">
      <c r="A121" s="48" t="s">
        <v>341</v>
      </c>
      <c r="B121" s="49"/>
      <c r="C121" s="50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ht="15" customHeight="1" x14ac:dyDescent="0.2">
      <c r="A122" s="51" t="s">
        <v>290</v>
      </c>
      <c r="B122" s="52"/>
      <c r="C122" s="53"/>
      <c r="D122" s="54">
        <f t="shared" si="26"/>
        <v>151</v>
      </c>
      <c r="E122" s="54">
        <f t="shared" si="26"/>
        <v>143</v>
      </c>
      <c r="F122" s="54">
        <f t="shared" si="27"/>
        <v>294</v>
      </c>
      <c r="G122" s="54">
        <v>120</v>
      </c>
      <c r="H122" s="54">
        <v>106</v>
      </c>
      <c r="I122" s="54">
        <v>226</v>
      </c>
      <c r="J122" s="54">
        <v>31</v>
      </c>
      <c r="K122" s="54">
        <v>37</v>
      </c>
      <c r="L122" s="54">
        <v>68</v>
      </c>
      <c r="M122" s="54">
        <v>15.26</v>
      </c>
      <c r="N122" s="54">
        <v>19.489999999999998</v>
      </c>
      <c r="O122" s="54">
        <v>34.749999999999993</v>
      </c>
      <c r="P122" s="54">
        <f t="shared" si="28"/>
        <v>135.26</v>
      </c>
      <c r="Q122" s="54">
        <f t="shared" si="28"/>
        <v>125.49</v>
      </c>
      <c r="R122" s="54">
        <f t="shared" si="29"/>
        <v>260.75</v>
      </c>
      <c r="S122" s="54">
        <f t="shared" si="30"/>
        <v>150</v>
      </c>
      <c r="T122" s="54">
        <f t="shared" si="30"/>
        <v>115</v>
      </c>
      <c r="U122" s="54">
        <f t="shared" si="31"/>
        <v>265</v>
      </c>
      <c r="V122" s="54">
        <v>114</v>
      </c>
      <c r="W122" s="54">
        <v>94</v>
      </c>
      <c r="X122" s="54">
        <v>208</v>
      </c>
      <c r="Y122" s="54">
        <v>36</v>
      </c>
      <c r="Z122" s="54">
        <v>21</v>
      </c>
      <c r="AA122" s="54">
        <v>57</v>
      </c>
      <c r="AB122" s="54">
        <v>24.75</v>
      </c>
      <c r="AC122" s="54">
        <v>12.33</v>
      </c>
      <c r="AD122" s="54">
        <v>37.08</v>
      </c>
      <c r="AE122" s="54">
        <f t="shared" si="32"/>
        <v>138.75</v>
      </c>
      <c r="AF122" s="54">
        <f t="shared" si="32"/>
        <v>106.33</v>
      </c>
      <c r="AG122" s="54">
        <f t="shared" si="33"/>
        <v>245.07999999999998</v>
      </c>
    </row>
    <row r="123" spans="1:33" ht="15" customHeight="1" x14ac:dyDescent="0.2">
      <c r="A123" s="55" t="s">
        <v>3</v>
      </c>
      <c r="B123" s="56"/>
      <c r="C123" s="57"/>
      <c r="D123" s="58">
        <f t="shared" si="26"/>
        <v>135</v>
      </c>
      <c r="E123" s="58">
        <f t="shared" si="26"/>
        <v>99</v>
      </c>
      <c r="F123" s="58">
        <f t="shared" si="27"/>
        <v>234</v>
      </c>
      <c r="G123" s="58">
        <v>104</v>
      </c>
      <c r="H123" s="58">
        <v>69</v>
      </c>
      <c r="I123" s="58">
        <v>173</v>
      </c>
      <c r="J123" s="58">
        <v>31</v>
      </c>
      <c r="K123" s="58">
        <v>30</v>
      </c>
      <c r="L123" s="58">
        <v>61</v>
      </c>
      <c r="M123" s="58">
        <v>15.26</v>
      </c>
      <c r="N123" s="58">
        <v>14.16</v>
      </c>
      <c r="O123" s="58">
        <v>29.419999999999995</v>
      </c>
      <c r="P123" s="58">
        <f t="shared" si="28"/>
        <v>119.26</v>
      </c>
      <c r="Q123" s="58">
        <f t="shared" si="28"/>
        <v>83.16</v>
      </c>
      <c r="R123" s="58">
        <f t="shared" si="29"/>
        <v>202.42000000000002</v>
      </c>
      <c r="S123" s="58">
        <f t="shared" si="30"/>
        <v>142</v>
      </c>
      <c r="T123" s="58">
        <f t="shared" si="30"/>
        <v>95</v>
      </c>
      <c r="U123" s="58">
        <f t="shared" si="31"/>
        <v>237</v>
      </c>
      <c r="V123" s="58">
        <v>106</v>
      </c>
      <c r="W123" s="58">
        <v>76</v>
      </c>
      <c r="X123" s="58">
        <v>182</v>
      </c>
      <c r="Y123" s="58">
        <v>36</v>
      </c>
      <c r="Z123" s="58">
        <v>19</v>
      </c>
      <c r="AA123" s="58">
        <v>55</v>
      </c>
      <c r="AB123" s="58">
        <v>24.75</v>
      </c>
      <c r="AC123" s="58">
        <v>10.75</v>
      </c>
      <c r="AD123" s="58">
        <v>35.5</v>
      </c>
      <c r="AE123" s="58">
        <f t="shared" si="32"/>
        <v>130.75</v>
      </c>
      <c r="AF123" s="58">
        <f t="shared" si="32"/>
        <v>86.75</v>
      </c>
      <c r="AG123" s="58">
        <f t="shared" si="33"/>
        <v>217.5</v>
      </c>
    </row>
    <row r="124" spans="1:33" ht="15" customHeight="1" x14ac:dyDescent="0.2">
      <c r="A124" s="59">
        <v>24.010200000000001</v>
      </c>
      <c r="B124" s="60" t="s">
        <v>163</v>
      </c>
      <c r="C124" s="61" t="s">
        <v>404</v>
      </c>
      <c r="D124" s="29">
        <f t="shared" si="26"/>
        <v>135</v>
      </c>
      <c r="E124" s="29">
        <f t="shared" si="26"/>
        <v>99</v>
      </c>
      <c r="F124" s="29">
        <f t="shared" si="27"/>
        <v>234</v>
      </c>
      <c r="G124" s="58">
        <v>104</v>
      </c>
      <c r="H124" s="58">
        <v>69</v>
      </c>
      <c r="I124" s="58">
        <v>173</v>
      </c>
      <c r="J124" s="58">
        <v>31</v>
      </c>
      <c r="K124" s="58">
        <v>30</v>
      </c>
      <c r="L124" s="58">
        <v>61</v>
      </c>
      <c r="M124" s="58">
        <v>15.26</v>
      </c>
      <c r="N124" s="58">
        <v>14.16</v>
      </c>
      <c r="O124" s="58">
        <v>29.419999999999995</v>
      </c>
      <c r="P124" s="58">
        <f t="shared" si="28"/>
        <v>119.26</v>
      </c>
      <c r="Q124" s="58">
        <f t="shared" si="28"/>
        <v>83.16</v>
      </c>
      <c r="R124" s="58">
        <f t="shared" si="29"/>
        <v>202.42000000000002</v>
      </c>
      <c r="S124" s="58">
        <f t="shared" si="30"/>
        <v>142</v>
      </c>
      <c r="T124" s="58">
        <f t="shared" si="30"/>
        <v>95</v>
      </c>
      <c r="U124" s="58">
        <f t="shared" si="31"/>
        <v>237</v>
      </c>
      <c r="V124" s="58">
        <v>106</v>
      </c>
      <c r="W124" s="58">
        <v>76</v>
      </c>
      <c r="X124" s="58">
        <v>182</v>
      </c>
      <c r="Y124" s="58">
        <v>36</v>
      </c>
      <c r="Z124" s="58">
        <v>19</v>
      </c>
      <c r="AA124" s="58">
        <v>55</v>
      </c>
      <c r="AB124" s="58">
        <v>24.75</v>
      </c>
      <c r="AC124" s="58">
        <v>10.75</v>
      </c>
      <c r="AD124" s="58">
        <v>35.5</v>
      </c>
      <c r="AE124" s="58">
        <f t="shared" si="32"/>
        <v>130.75</v>
      </c>
      <c r="AF124" s="58">
        <f t="shared" si="32"/>
        <v>86.75</v>
      </c>
      <c r="AG124" s="58">
        <f t="shared" si="33"/>
        <v>217.5</v>
      </c>
    </row>
    <row r="125" spans="1:33" ht="15" customHeight="1" x14ac:dyDescent="0.2">
      <c r="A125" s="55" t="s">
        <v>302</v>
      </c>
      <c r="B125" s="56"/>
      <c r="C125" s="57"/>
      <c r="D125" s="58">
        <f t="shared" si="26"/>
        <v>15</v>
      </c>
      <c r="E125" s="58">
        <f t="shared" si="26"/>
        <v>23</v>
      </c>
      <c r="F125" s="58">
        <f t="shared" si="27"/>
        <v>38</v>
      </c>
      <c r="G125" s="58">
        <v>15</v>
      </c>
      <c r="H125" s="58">
        <v>20</v>
      </c>
      <c r="I125" s="58">
        <v>35</v>
      </c>
      <c r="J125" s="58"/>
      <c r="K125" s="58">
        <v>3</v>
      </c>
      <c r="L125" s="58">
        <v>3</v>
      </c>
      <c r="M125" s="58"/>
      <c r="N125" s="58">
        <v>2.25</v>
      </c>
      <c r="O125" s="58">
        <v>2.25</v>
      </c>
      <c r="P125" s="58">
        <f t="shared" si="28"/>
        <v>15</v>
      </c>
      <c r="Q125" s="58">
        <f t="shared" si="28"/>
        <v>22.25</v>
      </c>
      <c r="R125" s="58">
        <f t="shared" si="29"/>
        <v>37.25</v>
      </c>
      <c r="S125" s="58">
        <f t="shared" si="30"/>
        <v>8</v>
      </c>
      <c r="T125" s="58">
        <f t="shared" si="30"/>
        <v>9</v>
      </c>
      <c r="U125" s="58">
        <f t="shared" si="31"/>
        <v>17</v>
      </c>
      <c r="V125" s="58">
        <v>8</v>
      </c>
      <c r="W125" s="58">
        <v>9</v>
      </c>
      <c r="X125" s="58">
        <v>17</v>
      </c>
      <c r="Y125" s="58"/>
      <c r="Z125" s="58"/>
      <c r="AA125" s="58"/>
      <c r="AB125" s="58"/>
      <c r="AC125" s="58"/>
      <c r="AD125" s="58"/>
      <c r="AE125" s="58">
        <f t="shared" si="32"/>
        <v>8</v>
      </c>
      <c r="AF125" s="58">
        <f t="shared" si="32"/>
        <v>9</v>
      </c>
      <c r="AG125" s="58">
        <f t="shared" si="33"/>
        <v>17</v>
      </c>
    </row>
    <row r="126" spans="1:33" ht="15" customHeight="1" x14ac:dyDescent="0.2">
      <c r="A126" s="59">
        <v>13</v>
      </c>
      <c r="B126" s="60" t="s">
        <v>159</v>
      </c>
      <c r="C126" s="61" t="s">
        <v>405</v>
      </c>
      <c r="D126" s="29">
        <f t="shared" si="26"/>
        <v>5</v>
      </c>
      <c r="E126" s="29">
        <f t="shared" si="26"/>
        <v>15</v>
      </c>
      <c r="F126" s="29">
        <f t="shared" si="27"/>
        <v>20</v>
      </c>
      <c r="G126" s="58">
        <v>5</v>
      </c>
      <c r="H126" s="58">
        <v>13</v>
      </c>
      <c r="I126" s="58">
        <v>18</v>
      </c>
      <c r="J126" s="58"/>
      <c r="K126" s="58">
        <v>2</v>
      </c>
      <c r="L126" s="58">
        <v>2</v>
      </c>
      <c r="M126" s="58"/>
      <c r="N126" s="58">
        <v>1.5</v>
      </c>
      <c r="O126" s="58">
        <v>1.5</v>
      </c>
      <c r="P126" s="58">
        <f t="shared" si="28"/>
        <v>5</v>
      </c>
      <c r="Q126" s="58">
        <f t="shared" si="28"/>
        <v>14.5</v>
      </c>
      <c r="R126" s="58">
        <f t="shared" si="29"/>
        <v>19.5</v>
      </c>
      <c r="S126" s="58">
        <f t="shared" si="30"/>
        <v>3</v>
      </c>
      <c r="T126" s="58">
        <f t="shared" si="30"/>
        <v>5</v>
      </c>
      <c r="U126" s="58">
        <f t="shared" si="31"/>
        <v>8</v>
      </c>
      <c r="V126" s="58">
        <v>3</v>
      </c>
      <c r="W126" s="58">
        <v>5</v>
      </c>
      <c r="X126" s="58">
        <v>8</v>
      </c>
      <c r="Y126" s="58"/>
      <c r="Z126" s="58"/>
      <c r="AA126" s="58"/>
      <c r="AB126" s="58"/>
      <c r="AC126" s="58"/>
      <c r="AD126" s="58"/>
      <c r="AE126" s="58">
        <f t="shared" si="32"/>
        <v>3</v>
      </c>
      <c r="AF126" s="58">
        <f t="shared" si="32"/>
        <v>5</v>
      </c>
      <c r="AG126" s="58">
        <f t="shared" si="33"/>
        <v>8</v>
      </c>
    </row>
    <row r="127" spans="1:33" ht="15" customHeight="1" x14ac:dyDescent="0.2">
      <c r="A127" s="59">
        <v>16</v>
      </c>
      <c r="B127" s="60" t="s">
        <v>161</v>
      </c>
      <c r="C127" s="61" t="s">
        <v>406</v>
      </c>
      <c r="D127" s="29">
        <f t="shared" si="26"/>
        <v>8</v>
      </c>
      <c r="E127" s="29">
        <f t="shared" si="26"/>
        <v>2</v>
      </c>
      <c r="F127" s="29">
        <f t="shared" si="27"/>
        <v>10</v>
      </c>
      <c r="G127" s="58">
        <v>8</v>
      </c>
      <c r="H127" s="58">
        <v>2</v>
      </c>
      <c r="I127" s="58">
        <v>10</v>
      </c>
      <c r="J127" s="58"/>
      <c r="K127" s="58"/>
      <c r="L127" s="58"/>
      <c r="M127" s="58"/>
      <c r="N127" s="58"/>
      <c r="O127" s="58"/>
      <c r="P127" s="58">
        <f t="shared" si="28"/>
        <v>8</v>
      </c>
      <c r="Q127" s="58">
        <f t="shared" si="28"/>
        <v>2</v>
      </c>
      <c r="R127" s="58">
        <f t="shared" si="29"/>
        <v>10</v>
      </c>
      <c r="S127" s="58">
        <f t="shared" si="30"/>
        <v>4</v>
      </c>
      <c r="T127" s="58">
        <f t="shared" si="30"/>
        <v>1</v>
      </c>
      <c r="U127" s="58">
        <f t="shared" si="31"/>
        <v>5</v>
      </c>
      <c r="V127" s="58">
        <v>4</v>
      </c>
      <c r="W127" s="58">
        <v>1</v>
      </c>
      <c r="X127" s="58">
        <v>5</v>
      </c>
      <c r="Y127" s="58"/>
      <c r="Z127" s="58"/>
      <c r="AA127" s="58"/>
      <c r="AB127" s="58"/>
      <c r="AC127" s="58"/>
      <c r="AD127" s="58"/>
      <c r="AE127" s="58">
        <f t="shared" si="32"/>
        <v>4</v>
      </c>
      <c r="AF127" s="58">
        <f t="shared" si="32"/>
        <v>1</v>
      </c>
      <c r="AG127" s="58">
        <f t="shared" si="33"/>
        <v>5</v>
      </c>
    </row>
    <row r="128" spans="1:33" ht="15" customHeight="1" x14ac:dyDescent="0.2">
      <c r="A128" s="59">
        <v>30</v>
      </c>
      <c r="B128" s="60" t="s">
        <v>269</v>
      </c>
      <c r="C128" s="61" t="s">
        <v>440</v>
      </c>
      <c r="D128" s="29">
        <f t="shared" si="26"/>
        <v>1</v>
      </c>
      <c r="E128" s="29">
        <f t="shared" si="26"/>
        <v>0</v>
      </c>
      <c r="F128" s="29">
        <f t="shared" si="27"/>
        <v>1</v>
      </c>
      <c r="G128" s="58">
        <v>1</v>
      </c>
      <c r="H128" s="58"/>
      <c r="I128" s="58">
        <v>1</v>
      </c>
      <c r="J128" s="58"/>
      <c r="K128" s="58"/>
      <c r="L128" s="58"/>
      <c r="M128" s="58"/>
      <c r="N128" s="58"/>
      <c r="O128" s="58"/>
      <c r="P128" s="58">
        <f t="shared" si="28"/>
        <v>1</v>
      </c>
      <c r="Q128" s="58">
        <f t="shared" si="28"/>
        <v>0</v>
      </c>
      <c r="R128" s="58">
        <f t="shared" si="29"/>
        <v>1</v>
      </c>
      <c r="S128" s="58">
        <f t="shared" si="30"/>
        <v>0</v>
      </c>
      <c r="T128" s="58">
        <f t="shared" si="30"/>
        <v>0</v>
      </c>
      <c r="U128" s="58">
        <f t="shared" si="31"/>
        <v>0</v>
      </c>
      <c r="V128" s="58"/>
      <c r="W128" s="58"/>
      <c r="X128" s="58"/>
      <c r="Y128" s="58"/>
      <c r="Z128" s="58"/>
      <c r="AA128" s="58"/>
      <c r="AB128" s="58"/>
      <c r="AC128" s="58"/>
      <c r="AD128" s="58"/>
      <c r="AE128" s="58">
        <f t="shared" si="32"/>
        <v>0</v>
      </c>
      <c r="AF128" s="58">
        <f t="shared" si="32"/>
        <v>0</v>
      </c>
      <c r="AG128" s="58">
        <f t="shared" si="33"/>
        <v>0</v>
      </c>
    </row>
    <row r="129" spans="1:33" ht="15" customHeight="1" x14ac:dyDescent="0.2">
      <c r="A129" s="59">
        <v>45</v>
      </c>
      <c r="B129" s="60" t="s">
        <v>165</v>
      </c>
      <c r="C129" s="61" t="s">
        <v>408</v>
      </c>
      <c r="D129" s="29">
        <f t="shared" si="26"/>
        <v>1</v>
      </c>
      <c r="E129" s="29">
        <f t="shared" si="26"/>
        <v>3</v>
      </c>
      <c r="F129" s="29">
        <f t="shared" si="27"/>
        <v>4</v>
      </c>
      <c r="G129" s="58">
        <v>1</v>
      </c>
      <c r="H129" s="58">
        <v>2</v>
      </c>
      <c r="I129" s="58">
        <v>3</v>
      </c>
      <c r="J129" s="58"/>
      <c r="K129" s="58">
        <v>1</v>
      </c>
      <c r="L129" s="58">
        <v>1</v>
      </c>
      <c r="M129" s="58"/>
      <c r="N129" s="58">
        <v>0.75</v>
      </c>
      <c r="O129" s="58">
        <v>0.75</v>
      </c>
      <c r="P129" s="58">
        <f t="shared" si="28"/>
        <v>1</v>
      </c>
      <c r="Q129" s="58">
        <f t="shared" si="28"/>
        <v>2.75</v>
      </c>
      <c r="R129" s="58">
        <f t="shared" si="29"/>
        <v>3.75</v>
      </c>
      <c r="S129" s="58">
        <f t="shared" si="30"/>
        <v>1</v>
      </c>
      <c r="T129" s="58">
        <f t="shared" si="30"/>
        <v>2</v>
      </c>
      <c r="U129" s="58">
        <f t="shared" si="31"/>
        <v>3</v>
      </c>
      <c r="V129" s="58">
        <v>1</v>
      </c>
      <c r="W129" s="58">
        <v>2</v>
      </c>
      <c r="X129" s="58">
        <v>3</v>
      </c>
      <c r="Y129" s="58"/>
      <c r="Z129" s="58"/>
      <c r="AA129" s="58"/>
      <c r="AB129" s="58"/>
      <c r="AC129" s="58"/>
      <c r="AD129" s="58"/>
      <c r="AE129" s="58">
        <f t="shared" si="32"/>
        <v>1</v>
      </c>
      <c r="AF129" s="58">
        <f t="shared" si="32"/>
        <v>2</v>
      </c>
      <c r="AG129" s="58">
        <f t="shared" si="33"/>
        <v>3</v>
      </c>
    </row>
    <row r="130" spans="1:33" ht="15" customHeight="1" x14ac:dyDescent="0.2">
      <c r="A130" s="59">
        <v>52</v>
      </c>
      <c r="B130" s="60" t="s">
        <v>167</v>
      </c>
      <c r="C130" s="61" t="s">
        <v>409</v>
      </c>
      <c r="D130" s="29">
        <f t="shared" si="26"/>
        <v>0</v>
      </c>
      <c r="E130" s="29">
        <f t="shared" si="26"/>
        <v>3</v>
      </c>
      <c r="F130" s="29">
        <f t="shared" si="27"/>
        <v>3</v>
      </c>
      <c r="G130" s="58"/>
      <c r="H130" s="58">
        <v>3</v>
      </c>
      <c r="I130" s="58">
        <v>3</v>
      </c>
      <c r="J130" s="58"/>
      <c r="K130" s="58"/>
      <c r="L130" s="58"/>
      <c r="M130" s="58"/>
      <c r="N130" s="58"/>
      <c r="O130" s="58"/>
      <c r="P130" s="58">
        <f t="shared" si="28"/>
        <v>0</v>
      </c>
      <c r="Q130" s="58">
        <f t="shared" si="28"/>
        <v>3</v>
      </c>
      <c r="R130" s="58">
        <f t="shared" si="29"/>
        <v>3</v>
      </c>
      <c r="S130" s="58">
        <f t="shared" si="30"/>
        <v>0</v>
      </c>
      <c r="T130" s="58">
        <f t="shared" si="30"/>
        <v>1</v>
      </c>
      <c r="U130" s="58">
        <f t="shared" si="31"/>
        <v>1</v>
      </c>
      <c r="V130" s="58"/>
      <c r="W130" s="58">
        <v>1</v>
      </c>
      <c r="X130" s="58">
        <v>1</v>
      </c>
      <c r="Y130" s="58"/>
      <c r="Z130" s="58"/>
      <c r="AA130" s="58"/>
      <c r="AB130" s="58"/>
      <c r="AC130" s="58"/>
      <c r="AD130" s="58"/>
      <c r="AE130" s="58">
        <f t="shared" si="32"/>
        <v>0</v>
      </c>
      <c r="AF130" s="58">
        <f t="shared" si="32"/>
        <v>1</v>
      </c>
      <c r="AG130" s="58">
        <f t="shared" si="33"/>
        <v>1</v>
      </c>
    </row>
    <row r="131" spans="1:33" ht="15" customHeight="1" x14ac:dyDescent="0.2">
      <c r="A131" s="55" t="s">
        <v>342</v>
      </c>
      <c r="B131" s="56"/>
      <c r="C131" s="57"/>
      <c r="D131" s="58">
        <f t="shared" si="26"/>
        <v>1</v>
      </c>
      <c r="E131" s="58">
        <f t="shared" si="26"/>
        <v>21</v>
      </c>
      <c r="F131" s="58">
        <f t="shared" si="27"/>
        <v>22</v>
      </c>
      <c r="G131" s="58">
        <v>1</v>
      </c>
      <c r="H131" s="58">
        <v>17</v>
      </c>
      <c r="I131" s="58">
        <v>18</v>
      </c>
      <c r="J131" s="58"/>
      <c r="K131" s="58">
        <v>4</v>
      </c>
      <c r="L131" s="58">
        <v>4</v>
      </c>
      <c r="M131" s="58"/>
      <c r="N131" s="58">
        <v>3.08</v>
      </c>
      <c r="O131" s="58">
        <v>3.08</v>
      </c>
      <c r="P131" s="58">
        <f t="shared" si="28"/>
        <v>1</v>
      </c>
      <c r="Q131" s="58">
        <f t="shared" si="28"/>
        <v>20.079999999999998</v>
      </c>
      <c r="R131" s="58">
        <f t="shared" si="29"/>
        <v>21.08</v>
      </c>
      <c r="S131" s="58">
        <f t="shared" si="30"/>
        <v>0</v>
      </c>
      <c r="T131" s="58">
        <f t="shared" si="30"/>
        <v>11</v>
      </c>
      <c r="U131" s="58">
        <f t="shared" si="31"/>
        <v>11</v>
      </c>
      <c r="V131" s="58"/>
      <c r="W131" s="58">
        <v>9</v>
      </c>
      <c r="X131" s="58">
        <v>9</v>
      </c>
      <c r="Y131" s="58"/>
      <c r="Z131" s="58">
        <v>2</v>
      </c>
      <c r="AA131" s="58">
        <v>2</v>
      </c>
      <c r="AB131" s="58"/>
      <c r="AC131" s="58">
        <v>1.58</v>
      </c>
      <c r="AD131" s="58">
        <v>1.58</v>
      </c>
      <c r="AE131" s="58">
        <f t="shared" si="32"/>
        <v>0</v>
      </c>
      <c r="AF131" s="58">
        <f t="shared" si="32"/>
        <v>10.58</v>
      </c>
      <c r="AG131" s="58">
        <f t="shared" si="33"/>
        <v>10.58</v>
      </c>
    </row>
    <row r="132" spans="1:33" ht="15" customHeight="1" x14ac:dyDescent="0.2">
      <c r="A132" s="59">
        <v>14.0901</v>
      </c>
      <c r="B132" s="60" t="s">
        <v>224</v>
      </c>
      <c r="C132" s="61" t="s">
        <v>410</v>
      </c>
      <c r="D132" s="29">
        <f t="shared" si="26"/>
        <v>0</v>
      </c>
      <c r="E132" s="29">
        <f t="shared" si="26"/>
        <v>13</v>
      </c>
      <c r="F132" s="29">
        <f t="shared" si="27"/>
        <v>13</v>
      </c>
      <c r="G132" s="58"/>
      <c r="H132" s="58">
        <v>11</v>
      </c>
      <c r="I132" s="58">
        <v>11</v>
      </c>
      <c r="J132" s="58"/>
      <c r="K132" s="58">
        <v>2</v>
      </c>
      <c r="L132" s="58">
        <v>2</v>
      </c>
      <c r="M132" s="58"/>
      <c r="N132" s="58">
        <v>1.33</v>
      </c>
      <c r="O132" s="58">
        <v>1.33</v>
      </c>
      <c r="P132" s="58">
        <f t="shared" si="28"/>
        <v>0</v>
      </c>
      <c r="Q132" s="58">
        <f t="shared" si="28"/>
        <v>12.33</v>
      </c>
      <c r="R132" s="58">
        <f t="shared" si="29"/>
        <v>12.33</v>
      </c>
      <c r="S132" s="58">
        <f t="shared" si="30"/>
        <v>0</v>
      </c>
      <c r="T132" s="58">
        <f t="shared" si="30"/>
        <v>7</v>
      </c>
      <c r="U132" s="58">
        <f t="shared" si="31"/>
        <v>7</v>
      </c>
      <c r="V132" s="58"/>
      <c r="W132" s="58">
        <v>6</v>
      </c>
      <c r="X132" s="58">
        <v>6</v>
      </c>
      <c r="Y132" s="58"/>
      <c r="Z132" s="58">
        <v>1</v>
      </c>
      <c r="AA132" s="58">
        <v>1</v>
      </c>
      <c r="AB132" s="58"/>
      <c r="AC132" s="58">
        <v>0.83</v>
      </c>
      <c r="AD132" s="58">
        <v>0.83</v>
      </c>
      <c r="AE132" s="58">
        <f t="shared" si="32"/>
        <v>0</v>
      </c>
      <c r="AF132" s="58">
        <f t="shared" si="32"/>
        <v>6.83</v>
      </c>
      <c r="AG132" s="58">
        <f t="shared" si="33"/>
        <v>6.83</v>
      </c>
    </row>
    <row r="133" spans="1:33" ht="15" customHeight="1" x14ac:dyDescent="0.2">
      <c r="A133" s="59">
        <v>14.100099999999999</v>
      </c>
      <c r="B133" s="60" t="s">
        <v>226</v>
      </c>
      <c r="C133" s="61" t="s">
        <v>411</v>
      </c>
      <c r="D133" s="29">
        <f t="shared" si="26"/>
        <v>0</v>
      </c>
      <c r="E133" s="29">
        <f t="shared" si="26"/>
        <v>3</v>
      </c>
      <c r="F133" s="29">
        <f t="shared" si="27"/>
        <v>3</v>
      </c>
      <c r="G133" s="58"/>
      <c r="H133" s="58">
        <v>3</v>
      </c>
      <c r="I133" s="58">
        <v>3</v>
      </c>
      <c r="J133" s="58"/>
      <c r="K133" s="58"/>
      <c r="L133" s="58"/>
      <c r="M133" s="58"/>
      <c r="N133" s="58"/>
      <c r="O133" s="58"/>
      <c r="P133" s="58">
        <f t="shared" si="28"/>
        <v>0</v>
      </c>
      <c r="Q133" s="58">
        <f t="shared" si="28"/>
        <v>3</v>
      </c>
      <c r="R133" s="58">
        <f t="shared" si="29"/>
        <v>3</v>
      </c>
      <c r="S133" s="58">
        <f t="shared" si="30"/>
        <v>0</v>
      </c>
      <c r="T133" s="58">
        <f t="shared" si="30"/>
        <v>1</v>
      </c>
      <c r="U133" s="58">
        <f t="shared" si="31"/>
        <v>1</v>
      </c>
      <c r="V133" s="58"/>
      <c r="W133" s="58">
        <v>1</v>
      </c>
      <c r="X133" s="58">
        <v>1</v>
      </c>
      <c r="Y133" s="58"/>
      <c r="Z133" s="58"/>
      <c r="AA133" s="58"/>
      <c r="AB133" s="58"/>
      <c r="AC133" s="58"/>
      <c r="AD133" s="58"/>
      <c r="AE133" s="58">
        <f t="shared" si="32"/>
        <v>0</v>
      </c>
      <c r="AF133" s="58">
        <f t="shared" si="32"/>
        <v>1</v>
      </c>
      <c r="AG133" s="58">
        <f t="shared" si="33"/>
        <v>1</v>
      </c>
    </row>
    <row r="134" spans="1:33" ht="15" customHeight="1" x14ac:dyDescent="0.2">
      <c r="A134" s="62">
        <v>14.190099999999999</v>
      </c>
      <c r="B134" s="60" t="s">
        <v>228</v>
      </c>
      <c r="C134" s="61" t="s">
        <v>412</v>
      </c>
      <c r="D134" s="29">
        <f t="shared" si="26"/>
        <v>1</v>
      </c>
      <c r="E134" s="29">
        <f t="shared" si="26"/>
        <v>5</v>
      </c>
      <c r="F134" s="29">
        <f t="shared" si="27"/>
        <v>6</v>
      </c>
      <c r="G134" s="58">
        <v>1</v>
      </c>
      <c r="H134" s="58">
        <v>3</v>
      </c>
      <c r="I134" s="58">
        <v>4</v>
      </c>
      <c r="J134" s="58"/>
      <c r="K134" s="58">
        <v>2</v>
      </c>
      <c r="L134" s="58">
        <v>2</v>
      </c>
      <c r="M134" s="58"/>
      <c r="N134" s="58">
        <v>1.75</v>
      </c>
      <c r="O134" s="58">
        <v>1.75</v>
      </c>
      <c r="P134" s="58">
        <f t="shared" si="28"/>
        <v>1</v>
      </c>
      <c r="Q134" s="58">
        <f t="shared" si="28"/>
        <v>4.75</v>
      </c>
      <c r="R134" s="58">
        <f t="shared" si="29"/>
        <v>5.75</v>
      </c>
      <c r="S134" s="58">
        <f t="shared" si="30"/>
        <v>0</v>
      </c>
      <c r="T134" s="58">
        <f t="shared" si="30"/>
        <v>3</v>
      </c>
      <c r="U134" s="58">
        <f t="shared" si="31"/>
        <v>3</v>
      </c>
      <c r="V134" s="58"/>
      <c r="W134" s="58">
        <v>2</v>
      </c>
      <c r="X134" s="58">
        <v>2</v>
      </c>
      <c r="Y134" s="58"/>
      <c r="Z134" s="58">
        <v>1</v>
      </c>
      <c r="AA134" s="58">
        <v>1</v>
      </c>
      <c r="AB134" s="58"/>
      <c r="AC134" s="58">
        <v>0.75</v>
      </c>
      <c r="AD134" s="58">
        <v>0.75</v>
      </c>
      <c r="AE134" s="58">
        <f t="shared" si="32"/>
        <v>0</v>
      </c>
      <c r="AF134" s="58">
        <f t="shared" si="32"/>
        <v>2.75</v>
      </c>
      <c r="AG134" s="58">
        <f t="shared" si="33"/>
        <v>2.75</v>
      </c>
    </row>
    <row r="135" spans="1:33" ht="15" customHeight="1" x14ac:dyDescent="0.2">
      <c r="A135" s="48" t="s">
        <v>343</v>
      </c>
      <c r="B135" s="49"/>
      <c r="C135" s="5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1:33" ht="15" customHeight="1" x14ac:dyDescent="0.2">
      <c r="A136" s="51" t="s">
        <v>290</v>
      </c>
      <c r="B136" s="52"/>
      <c r="C136" s="53"/>
      <c r="D136" s="54">
        <f t="shared" ref="D136:E180" si="34">G136+J136</f>
        <v>1125</v>
      </c>
      <c r="E136" s="54">
        <f t="shared" si="34"/>
        <v>423</v>
      </c>
      <c r="F136" s="54">
        <f t="shared" ref="F136:F180" si="35">SUM(D136:E136)</f>
        <v>1548</v>
      </c>
      <c r="G136" s="54">
        <v>971</v>
      </c>
      <c r="H136" s="54">
        <v>352</v>
      </c>
      <c r="I136" s="54">
        <v>1323</v>
      </c>
      <c r="J136" s="54">
        <v>154</v>
      </c>
      <c r="K136" s="54">
        <v>71</v>
      </c>
      <c r="L136" s="54">
        <v>225</v>
      </c>
      <c r="M136" s="54">
        <v>90.16</v>
      </c>
      <c r="N136" s="54">
        <v>39.75</v>
      </c>
      <c r="O136" s="54">
        <v>129.91</v>
      </c>
      <c r="P136" s="54">
        <f t="shared" ref="P136:Q180" si="36">G136+M136</f>
        <v>1061.1600000000001</v>
      </c>
      <c r="Q136" s="54">
        <f t="shared" si="36"/>
        <v>391.75</v>
      </c>
      <c r="R136" s="54">
        <f t="shared" ref="R136:R180" si="37">SUM(P136:Q136)</f>
        <v>1452.91</v>
      </c>
      <c r="S136" s="54">
        <f t="shared" ref="S136:T180" si="38">V136+Y136</f>
        <v>1024</v>
      </c>
      <c r="T136" s="54">
        <f t="shared" si="38"/>
        <v>366</v>
      </c>
      <c r="U136" s="54">
        <f t="shared" ref="U136:U180" si="39">SUM(S136:T136)</f>
        <v>1390</v>
      </c>
      <c r="V136" s="54">
        <v>872</v>
      </c>
      <c r="W136" s="54">
        <v>276</v>
      </c>
      <c r="X136" s="54">
        <v>1148</v>
      </c>
      <c r="Y136" s="54">
        <v>152</v>
      </c>
      <c r="Z136" s="54">
        <v>90</v>
      </c>
      <c r="AA136" s="54">
        <v>242</v>
      </c>
      <c r="AB136" s="54">
        <v>85.559999999999988</v>
      </c>
      <c r="AC136" s="54">
        <v>51.27000000000001</v>
      </c>
      <c r="AD136" s="54">
        <v>136.83000000000001</v>
      </c>
      <c r="AE136" s="54">
        <f t="shared" ref="AE136:AF180" si="40">V136+AB136</f>
        <v>957.56</v>
      </c>
      <c r="AF136" s="54">
        <f t="shared" si="40"/>
        <v>327.27</v>
      </c>
      <c r="AG136" s="54">
        <f t="shared" ref="AG136:AG180" si="41">SUM(AE136:AF136)</f>
        <v>1284.83</v>
      </c>
    </row>
    <row r="137" spans="1:33" ht="15" customHeight="1" x14ac:dyDescent="0.2">
      <c r="A137" s="55" t="s">
        <v>3</v>
      </c>
      <c r="B137" s="56"/>
      <c r="C137" s="57"/>
      <c r="D137" s="58">
        <f t="shared" si="34"/>
        <v>883</v>
      </c>
      <c r="E137" s="58">
        <f t="shared" si="34"/>
        <v>291</v>
      </c>
      <c r="F137" s="58">
        <f t="shared" si="35"/>
        <v>1174</v>
      </c>
      <c r="G137" s="58">
        <v>767</v>
      </c>
      <c r="H137" s="58">
        <v>241</v>
      </c>
      <c r="I137" s="58">
        <v>1008</v>
      </c>
      <c r="J137" s="58">
        <v>116</v>
      </c>
      <c r="K137" s="58">
        <v>50</v>
      </c>
      <c r="L137" s="58">
        <v>166</v>
      </c>
      <c r="M137" s="58">
        <v>66.819999999999993</v>
      </c>
      <c r="N137" s="58">
        <v>28.5</v>
      </c>
      <c r="O137" s="58">
        <v>95.32</v>
      </c>
      <c r="P137" s="58">
        <f t="shared" si="36"/>
        <v>833.81999999999994</v>
      </c>
      <c r="Q137" s="58">
        <f t="shared" si="36"/>
        <v>269.5</v>
      </c>
      <c r="R137" s="58">
        <f t="shared" si="37"/>
        <v>1103.32</v>
      </c>
      <c r="S137" s="58">
        <f t="shared" si="38"/>
        <v>831</v>
      </c>
      <c r="T137" s="58">
        <f t="shared" si="38"/>
        <v>269</v>
      </c>
      <c r="U137" s="58">
        <f t="shared" si="39"/>
        <v>1100</v>
      </c>
      <c r="V137" s="58">
        <v>707</v>
      </c>
      <c r="W137" s="58">
        <v>200</v>
      </c>
      <c r="X137" s="58">
        <v>907</v>
      </c>
      <c r="Y137" s="58">
        <v>124</v>
      </c>
      <c r="Z137" s="58">
        <v>69</v>
      </c>
      <c r="AA137" s="58">
        <v>193</v>
      </c>
      <c r="AB137" s="58">
        <v>68.97999999999999</v>
      </c>
      <c r="AC137" s="58">
        <v>38.360000000000014</v>
      </c>
      <c r="AD137" s="58">
        <v>107.34</v>
      </c>
      <c r="AE137" s="58">
        <f t="shared" si="40"/>
        <v>775.98</v>
      </c>
      <c r="AF137" s="58">
        <f t="shared" si="40"/>
        <v>238.36</v>
      </c>
      <c r="AG137" s="58">
        <f t="shared" si="41"/>
        <v>1014.34</v>
      </c>
    </row>
    <row r="138" spans="1:33" ht="15" customHeight="1" x14ac:dyDescent="0.2">
      <c r="A138" s="59">
        <v>16.010100000000001</v>
      </c>
      <c r="B138" s="60" t="s">
        <v>171</v>
      </c>
      <c r="C138" s="61" t="s">
        <v>172</v>
      </c>
      <c r="D138" s="29">
        <f t="shared" si="34"/>
        <v>338</v>
      </c>
      <c r="E138" s="29">
        <f t="shared" si="34"/>
        <v>69</v>
      </c>
      <c r="F138" s="29">
        <f t="shared" si="35"/>
        <v>407</v>
      </c>
      <c r="G138" s="58">
        <v>290</v>
      </c>
      <c r="H138" s="58">
        <v>57</v>
      </c>
      <c r="I138" s="58">
        <v>347</v>
      </c>
      <c r="J138" s="58">
        <v>48</v>
      </c>
      <c r="K138" s="58">
        <v>12</v>
      </c>
      <c r="L138" s="58">
        <v>60</v>
      </c>
      <c r="M138" s="58">
        <v>27.25</v>
      </c>
      <c r="N138" s="58">
        <v>6.5</v>
      </c>
      <c r="O138" s="58">
        <v>33.75</v>
      </c>
      <c r="P138" s="58">
        <f t="shared" si="36"/>
        <v>317.25</v>
      </c>
      <c r="Q138" s="58">
        <f t="shared" si="36"/>
        <v>63.5</v>
      </c>
      <c r="R138" s="58">
        <f t="shared" si="37"/>
        <v>380.75</v>
      </c>
      <c r="S138" s="58">
        <f t="shared" si="38"/>
        <v>342</v>
      </c>
      <c r="T138" s="58">
        <f t="shared" si="38"/>
        <v>54</v>
      </c>
      <c r="U138" s="58">
        <f t="shared" si="39"/>
        <v>396</v>
      </c>
      <c r="V138" s="58">
        <v>284</v>
      </c>
      <c r="W138" s="58">
        <v>36</v>
      </c>
      <c r="X138" s="58">
        <v>320</v>
      </c>
      <c r="Y138" s="58">
        <v>58</v>
      </c>
      <c r="Z138" s="58">
        <v>18</v>
      </c>
      <c r="AA138" s="58">
        <v>76</v>
      </c>
      <c r="AB138" s="58">
        <v>32</v>
      </c>
      <c r="AC138" s="58">
        <v>9.75</v>
      </c>
      <c r="AD138" s="58">
        <v>41.75</v>
      </c>
      <c r="AE138" s="58">
        <f t="shared" si="40"/>
        <v>316</v>
      </c>
      <c r="AF138" s="58">
        <f t="shared" si="40"/>
        <v>45.75</v>
      </c>
      <c r="AG138" s="58">
        <f t="shared" si="41"/>
        <v>361.75</v>
      </c>
    </row>
    <row r="139" spans="1:33" ht="15" customHeight="1" x14ac:dyDescent="0.2">
      <c r="A139" s="62">
        <v>16.010400000000001</v>
      </c>
      <c r="B139" s="60" t="s">
        <v>175</v>
      </c>
      <c r="C139" s="61" t="s">
        <v>176</v>
      </c>
      <c r="D139" s="29">
        <f t="shared" si="34"/>
        <v>84</v>
      </c>
      <c r="E139" s="29">
        <f t="shared" si="34"/>
        <v>24</v>
      </c>
      <c r="F139" s="29">
        <f t="shared" si="35"/>
        <v>108</v>
      </c>
      <c r="G139" s="58">
        <v>75</v>
      </c>
      <c r="H139" s="58">
        <v>21</v>
      </c>
      <c r="I139" s="58">
        <v>96</v>
      </c>
      <c r="J139" s="58">
        <v>9</v>
      </c>
      <c r="K139" s="58">
        <v>3</v>
      </c>
      <c r="L139" s="58">
        <v>12</v>
      </c>
      <c r="M139" s="58">
        <v>5.75</v>
      </c>
      <c r="N139" s="58">
        <v>1.25</v>
      </c>
      <c r="O139" s="58">
        <v>7</v>
      </c>
      <c r="P139" s="58">
        <f t="shared" si="36"/>
        <v>80.75</v>
      </c>
      <c r="Q139" s="58">
        <f t="shared" si="36"/>
        <v>22.25</v>
      </c>
      <c r="R139" s="58">
        <f t="shared" si="37"/>
        <v>103</v>
      </c>
      <c r="S139" s="58">
        <f t="shared" si="38"/>
        <v>73</v>
      </c>
      <c r="T139" s="58">
        <f t="shared" si="38"/>
        <v>18</v>
      </c>
      <c r="U139" s="58">
        <f t="shared" si="39"/>
        <v>91</v>
      </c>
      <c r="V139" s="58">
        <v>65</v>
      </c>
      <c r="W139" s="58">
        <v>13</v>
      </c>
      <c r="X139" s="58">
        <v>78</v>
      </c>
      <c r="Y139" s="58">
        <v>8</v>
      </c>
      <c r="Z139" s="58">
        <v>5</v>
      </c>
      <c r="AA139" s="58">
        <v>13</v>
      </c>
      <c r="AB139" s="58">
        <v>4.5</v>
      </c>
      <c r="AC139" s="58">
        <v>2.92</v>
      </c>
      <c r="AD139" s="58">
        <v>7.42</v>
      </c>
      <c r="AE139" s="58">
        <f t="shared" si="40"/>
        <v>69.5</v>
      </c>
      <c r="AF139" s="58">
        <f t="shared" si="40"/>
        <v>15.92</v>
      </c>
      <c r="AG139" s="58">
        <f t="shared" si="41"/>
        <v>85.42</v>
      </c>
    </row>
    <row r="140" spans="1:33" ht="15" customHeight="1" x14ac:dyDescent="0.2">
      <c r="A140" s="49"/>
      <c r="B140" s="60" t="s">
        <v>177</v>
      </c>
      <c r="C140" s="61" t="s">
        <v>178</v>
      </c>
      <c r="D140" s="29">
        <f t="shared" si="34"/>
        <v>60</v>
      </c>
      <c r="E140" s="29">
        <f t="shared" si="34"/>
        <v>20</v>
      </c>
      <c r="F140" s="29">
        <f t="shared" si="35"/>
        <v>80</v>
      </c>
      <c r="G140" s="58">
        <v>53</v>
      </c>
      <c r="H140" s="58">
        <v>15</v>
      </c>
      <c r="I140" s="58">
        <v>68</v>
      </c>
      <c r="J140" s="58">
        <v>7</v>
      </c>
      <c r="K140" s="58">
        <v>5</v>
      </c>
      <c r="L140" s="58">
        <v>12</v>
      </c>
      <c r="M140" s="58">
        <v>3.75</v>
      </c>
      <c r="N140" s="58">
        <v>2.5</v>
      </c>
      <c r="O140" s="58">
        <v>6.25</v>
      </c>
      <c r="P140" s="58">
        <f t="shared" si="36"/>
        <v>56.75</v>
      </c>
      <c r="Q140" s="58">
        <f t="shared" si="36"/>
        <v>17.5</v>
      </c>
      <c r="R140" s="58">
        <f t="shared" si="37"/>
        <v>74.25</v>
      </c>
      <c r="S140" s="58">
        <f t="shared" si="38"/>
        <v>43</v>
      </c>
      <c r="T140" s="58">
        <f t="shared" si="38"/>
        <v>16</v>
      </c>
      <c r="U140" s="58">
        <f t="shared" si="39"/>
        <v>59</v>
      </c>
      <c r="V140" s="58">
        <v>41</v>
      </c>
      <c r="W140" s="58">
        <v>11</v>
      </c>
      <c r="X140" s="58">
        <v>52</v>
      </c>
      <c r="Y140" s="58">
        <v>2</v>
      </c>
      <c r="Z140" s="58">
        <v>5</v>
      </c>
      <c r="AA140" s="58">
        <v>7</v>
      </c>
      <c r="AB140" s="58">
        <v>1.5</v>
      </c>
      <c r="AC140" s="58">
        <v>3.17</v>
      </c>
      <c r="AD140" s="58">
        <v>4.67</v>
      </c>
      <c r="AE140" s="58">
        <f t="shared" si="40"/>
        <v>42.5</v>
      </c>
      <c r="AF140" s="58">
        <f t="shared" si="40"/>
        <v>14.17</v>
      </c>
      <c r="AG140" s="58">
        <f t="shared" si="41"/>
        <v>56.67</v>
      </c>
    </row>
    <row r="141" spans="1:33" ht="15" customHeight="1" x14ac:dyDescent="0.2">
      <c r="A141" s="59">
        <v>16.090499999999999</v>
      </c>
      <c r="B141" s="60" t="s">
        <v>181</v>
      </c>
      <c r="C141" s="61" t="s">
        <v>413</v>
      </c>
      <c r="D141" s="29">
        <f t="shared" si="34"/>
        <v>33</v>
      </c>
      <c r="E141" s="29">
        <f t="shared" si="34"/>
        <v>8</v>
      </c>
      <c r="F141" s="29">
        <f t="shared" si="35"/>
        <v>41</v>
      </c>
      <c r="G141" s="58">
        <v>26</v>
      </c>
      <c r="H141" s="58">
        <v>7</v>
      </c>
      <c r="I141" s="58">
        <v>33</v>
      </c>
      <c r="J141" s="58">
        <v>7</v>
      </c>
      <c r="K141" s="58">
        <v>1</v>
      </c>
      <c r="L141" s="58">
        <v>8</v>
      </c>
      <c r="M141" s="58">
        <v>3.58</v>
      </c>
      <c r="N141" s="58">
        <v>0.75</v>
      </c>
      <c r="O141" s="58">
        <v>4.33</v>
      </c>
      <c r="P141" s="58">
        <f t="shared" si="36"/>
        <v>29.58</v>
      </c>
      <c r="Q141" s="58">
        <f t="shared" si="36"/>
        <v>7.75</v>
      </c>
      <c r="R141" s="58">
        <f t="shared" si="37"/>
        <v>37.33</v>
      </c>
      <c r="S141" s="58">
        <f t="shared" si="38"/>
        <v>26</v>
      </c>
      <c r="T141" s="58">
        <f t="shared" si="38"/>
        <v>7</v>
      </c>
      <c r="U141" s="58">
        <f t="shared" si="39"/>
        <v>33</v>
      </c>
      <c r="V141" s="58">
        <v>20</v>
      </c>
      <c r="W141" s="58">
        <v>5</v>
      </c>
      <c r="X141" s="58">
        <v>25</v>
      </c>
      <c r="Y141" s="58">
        <v>6</v>
      </c>
      <c r="Z141" s="58">
        <v>2</v>
      </c>
      <c r="AA141" s="58">
        <v>8</v>
      </c>
      <c r="AB141" s="58">
        <v>2.75</v>
      </c>
      <c r="AC141" s="58">
        <v>1</v>
      </c>
      <c r="AD141" s="58">
        <v>3.75</v>
      </c>
      <c r="AE141" s="58">
        <f t="shared" si="40"/>
        <v>22.75</v>
      </c>
      <c r="AF141" s="58">
        <f t="shared" si="40"/>
        <v>6</v>
      </c>
      <c r="AG141" s="58">
        <f t="shared" si="41"/>
        <v>28.75</v>
      </c>
    </row>
    <row r="142" spans="1:33" ht="15" customHeight="1" x14ac:dyDescent="0.2">
      <c r="A142" s="59">
        <v>23.010100000000001</v>
      </c>
      <c r="B142" s="60" t="s">
        <v>183</v>
      </c>
      <c r="C142" s="61" t="s">
        <v>184</v>
      </c>
      <c r="D142" s="29">
        <f t="shared" si="34"/>
        <v>5</v>
      </c>
      <c r="E142" s="29">
        <f t="shared" si="34"/>
        <v>2</v>
      </c>
      <c r="F142" s="29">
        <f t="shared" si="35"/>
        <v>7</v>
      </c>
      <c r="G142" s="58">
        <v>3</v>
      </c>
      <c r="H142" s="58">
        <v>2</v>
      </c>
      <c r="I142" s="58">
        <v>5</v>
      </c>
      <c r="J142" s="58">
        <v>2</v>
      </c>
      <c r="K142" s="58"/>
      <c r="L142" s="58">
        <v>2</v>
      </c>
      <c r="M142" s="58">
        <v>0.75</v>
      </c>
      <c r="N142" s="58"/>
      <c r="O142" s="58">
        <v>0.75</v>
      </c>
      <c r="P142" s="58">
        <f t="shared" si="36"/>
        <v>3.75</v>
      </c>
      <c r="Q142" s="58">
        <f t="shared" si="36"/>
        <v>2</v>
      </c>
      <c r="R142" s="58">
        <f t="shared" si="37"/>
        <v>5.75</v>
      </c>
      <c r="S142" s="58">
        <f t="shared" si="38"/>
        <v>31</v>
      </c>
      <c r="T142" s="58">
        <f t="shared" si="38"/>
        <v>6</v>
      </c>
      <c r="U142" s="58">
        <f t="shared" si="39"/>
        <v>37</v>
      </c>
      <c r="V142" s="58">
        <v>30</v>
      </c>
      <c r="W142" s="58">
        <v>6</v>
      </c>
      <c r="X142" s="58">
        <v>36</v>
      </c>
      <c r="Y142" s="58">
        <v>1</v>
      </c>
      <c r="Z142" s="58"/>
      <c r="AA142" s="58">
        <v>1</v>
      </c>
      <c r="AB142" s="58">
        <v>0.33</v>
      </c>
      <c r="AC142" s="58"/>
      <c r="AD142" s="58">
        <v>0.33</v>
      </c>
      <c r="AE142" s="58">
        <f t="shared" si="40"/>
        <v>30.33</v>
      </c>
      <c r="AF142" s="58">
        <f t="shared" si="40"/>
        <v>6</v>
      </c>
      <c r="AG142" s="58">
        <f t="shared" si="41"/>
        <v>36.33</v>
      </c>
    </row>
    <row r="143" spans="1:33" ht="15" customHeight="1" x14ac:dyDescent="0.2">
      <c r="A143" s="59">
        <v>23.9999</v>
      </c>
      <c r="B143" s="60" t="s">
        <v>185</v>
      </c>
      <c r="C143" s="61" t="s">
        <v>414</v>
      </c>
      <c r="D143" s="29">
        <f t="shared" si="34"/>
        <v>41</v>
      </c>
      <c r="E143" s="29">
        <f t="shared" si="34"/>
        <v>8</v>
      </c>
      <c r="F143" s="29">
        <f t="shared" si="35"/>
        <v>49</v>
      </c>
      <c r="G143" s="58">
        <v>38</v>
      </c>
      <c r="H143" s="58">
        <v>6</v>
      </c>
      <c r="I143" s="58">
        <v>44</v>
      </c>
      <c r="J143" s="58">
        <v>3</v>
      </c>
      <c r="K143" s="58">
        <v>2</v>
      </c>
      <c r="L143" s="58">
        <v>5</v>
      </c>
      <c r="M143" s="58">
        <v>2.08</v>
      </c>
      <c r="N143" s="58">
        <v>1.5</v>
      </c>
      <c r="O143" s="58">
        <v>3.58</v>
      </c>
      <c r="P143" s="58">
        <f t="shared" si="36"/>
        <v>40.08</v>
      </c>
      <c r="Q143" s="58">
        <f t="shared" si="36"/>
        <v>7.5</v>
      </c>
      <c r="R143" s="58">
        <f t="shared" si="37"/>
        <v>47.58</v>
      </c>
      <c r="S143" s="58">
        <f t="shared" si="38"/>
        <v>25</v>
      </c>
      <c r="T143" s="58">
        <f t="shared" si="38"/>
        <v>10</v>
      </c>
      <c r="U143" s="58">
        <f t="shared" si="39"/>
        <v>35</v>
      </c>
      <c r="V143" s="58">
        <v>19</v>
      </c>
      <c r="W143" s="58">
        <v>8</v>
      </c>
      <c r="X143" s="58">
        <v>27</v>
      </c>
      <c r="Y143" s="58">
        <v>6</v>
      </c>
      <c r="Z143" s="58">
        <v>2</v>
      </c>
      <c r="AA143" s="58">
        <v>8</v>
      </c>
      <c r="AB143" s="58">
        <v>4</v>
      </c>
      <c r="AC143" s="58">
        <v>1.17</v>
      </c>
      <c r="AD143" s="58">
        <v>5.17</v>
      </c>
      <c r="AE143" s="58">
        <f t="shared" si="40"/>
        <v>23</v>
      </c>
      <c r="AF143" s="58">
        <f t="shared" si="40"/>
        <v>9.17</v>
      </c>
      <c r="AG143" s="58">
        <f t="shared" si="41"/>
        <v>32.17</v>
      </c>
    </row>
    <row r="144" spans="1:33" ht="15" customHeight="1" x14ac:dyDescent="0.2">
      <c r="A144" s="59">
        <v>38.010100000000001</v>
      </c>
      <c r="B144" s="60" t="s">
        <v>196</v>
      </c>
      <c r="C144" s="61" t="s">
        <v>415</v>
      </c>
      <c r="D144" s="29">
        <f t="shared" si="34"/>
        <v>20</v>
      </c>
      <c r="E144" s="29">
        <f t="shared" si="34"/>
        <v>24</v>
      </c>
      <c r="F144" s="29">
        <f t="shared" si="35"/>
        <v>44</v>
      </c>
      <c r="G144" s="58">
        <v>18</v>
      </c>
      <c r="H144" s="58">
        <v>20</v>
      </c>
      <c r="I144" s="58">
        <v>38</v>
      </c>
      <c r="J144" s="58">
        <v>2</v>
      </c>
      <c r="K144" s="58">
        <v>4</v>
      </c>
      <c r="L144" s="58">
        <v>6</v>
      </c>
      <c r="M144" s="58">
        <v>1.41</v>
      </c>
      <c r="N144" s="58">
        <v>2.5</v>
      </c>
      <c r="O144" s="58">
        <v>3.91</v>
      </c>
      <c r="P144" s="58">
        <f t="shared" si="36"/>
        <v>19.41</v>
      </c>
      <c r="Q144" s="58">
        <f t="shared" si="36"/>
        <v>22.5</v>
      </c>
      <c r="R144" s="58">
        <f t="shared" si="37"/>
        <v>41.91</v>
      </c>
      <c r="S144" s="58">
        <f t="shared" si="38"/>
        <v>15</v>
      </c>
      <c r="T144" s="58">
        <f t="shared" si="38"/>
        <v>16</v>
      </c>
      <c r="U144" s="58">
        <f t="shared" si="39"/>
        <v>31</v>
      </c>
      <c r="V144" s="58">
        <v>13</v>
      </c>
      <c r="W144" s="58">
        <v>14</v>
      </c>
      <c r="X144" s="58">
        <v>27</v>
      </c>
      <c r="Y144" s="58">
        <v>2</v>
      </c>
      <c r="Z144" s="58">
        <v>2</v>
      </c>
      <c r="AA144" s="58">
        <v>4</v>
      </c>
      <c r="AB144" s="58">
        <v>1.67</v>
      </c>
      <c r="AC144" s="58">
        <v>0.75</v>
      </c>
      <c r="AD144" s="58">
        <v>2.42</v>
      </c>
      <c r="AE144" s="58">
        <f t="shared" si="40"/>
        <v>14.67</v>
      </c>
      <c r="AF144" s="58">
        <f t="shared" si="40"/>
        <v>14.75</v>
      </c>
      <c r="AG144" s="58">
        <f t="shared" si="41"/>
        <v>29.42</v>
      </c>
    </row>
    <row r="145" spans="1:33" ht="15" customHeight="1" x14ac:dyDescent="0.2">
      <c r="A145" s="59">
        <v>50.0501</v>
      </c>
      <c r="B145" s="60" t="s">
        <v>198</v>
      </c>
      <c r="C145" s="61" t="s">
        <v>199</v>
      </c>
      <c r="D145" s="29">
        <f t="shared" si="34"/>
        <v>178</v>
      </c>
      <c r="E145" s="29">
        <f t="shared" si="34"/>
        <v>79</v>
      </c>
      <c r="F145" s="29">
        <f t="shared" si="35"/>
        <v>257</v>
      </c>
      <c r="G145" s="58">
        <v>159</v>
      </c>
      <c r="H145" s="58">
        <v>71</v>
      </c>
      <c r="I145" s="58">
        <v>230</v>
      </c>
      <c r="J145" s="58">
        <v>19</v>
      </c>
      <c r="K145" s="58">
        <v>8</v>
      </c>
      <c r="L145" s="58">
        <v>27</v>
      </c>
      <c r="M145" s="58">
        <v>10.58</v>
      </c>
      <c r="N145" s="58">
        <v>4.75</v>
      </c>
      <c r="O145" s="58">
        <v>15.33</v>
      </c>
      <c r="P145" s="58">
        <f t="shared" si="36"/>
        <v>169.58</v>
      </c>
      <c r="Q145" s="58">
        <f t="shared" si="36"/>
        <v>75.75</v>
      </c>
      <c r="R145" s="58">
        <f t="shared" si="37"/>
        <v>245.33</v>
      </c>
      <c r="S145" s="58">
        <f t="shared" si="38"/>
        <v>170</v>
      </c>
      <c r="T145" s="58">
        <f t="shared" si="38"/>
        <v>79</v>
      </c>
      <c r="U145" s="58">
        <f t="shared" si="39"/>
        <v>249</v>
      </c>
      <c r="V145" s="58">
        <v>146</v>
      </c>
      <c r="W145" s="58">
        <v>66</v>
      </c>
      <c r="X145" s="58">
        <v>212</v>
      </c>
      <c r="Y145" s="58">
        <v>24</v>
      </c>
      <c r="Z145" s="58">
        <v>13</v>
      </c>
      <c r="AA145" s="58">
        <v>37</v>
      </c>
      <c r="AB145" s="58">
        <v>13.24</v>
      </c>
      <c r="AC145" s="58">
        <v>6.75</v>
      </c>
      <c r="AD145" s="58">
        <v>19.990000000000002</v>
      </c>
      <c r="AE145" s="58">
        <f t="shared" si="40"/>
        <v>159.24</v>
      </c>
      <c r="AF145" s="58">
        <f t="shared" si="40"/>
        <v>72.75</v>
      </c>
      <c r="AG145" s="58">
        <f t="shared" si="41"/>
        <v>231.99</v>
      </c>
    </row>
    <row r="146" spans="1:33" ht="15" customHeight="1" x14ac:dyDescent="0.2">
      <c r="A146" s="59">
        <v>50.070300000000003</v>
      </c>
      <c r="B146" s="60" t="s">
        <v>204</v>
      </c>
      <c r="C146" s="61" t="s">
        <v>205</v>
      </c>
      <c r="D146" s="29">
        <f t="shared" si="34"/>
        <v>75</v>
      </c>
      <c r="E146" s="29">
        <f t="shared" si="34"/>
        <v>11</v>
      </c>
      <c r="F146" s="29">
        <f t="shared" si="35"/>
        <v>86</v>
      </c>
      <c r="G146" s="58">
        <v>64</v>
      </c>
      <c r="H146" s="58">
        <v>9</v>
      </c>
      <c r="I146" s="58">
        <v>73</v>
      </c>
      <c r="J146" s="58">
        <v>11</v>
      </c>
      <c r="K146" s="58">
        <v>2</v>
      </c>
      <c r="L146" s="58">
        <v>13</v>
      </c>
      <c r="M146" s="58">
        <v>7.25</v>
      </c>
      <c r="N146" s="58">
        <v>1.33</v>
      </c>
      <c r="O146" s="58">
        <v>8.58</v>
      </c>
      <c r="P146" s="58">
        <f t="shared" si="36"/>
        <v>71.25</v>
      </c>
      <c r="Q146" s="58">
        <f t="shared" si="36"/>
        <v>10.33</v>
      </c>
      <c r="R146" s="58">
        <f t="shared" si="37"/>
        <v>81.58</v>
      </c>
      <c r="S146" s="58">
        <f t="shared" si="38"/>
        <v>59</v>
      </c>
      <c r="T146" s="58">
        <f t="shared" si="38"/>
        <v>16</v>
      </c>
      <c r="U146" s="58">
        <f t="shared" si="39"/>
        <v>75</v>
      </c>
      <c r="V146" s="58">
        <v>48</v>
      </c>
      <c r="W146" s="58">
        <v>12</v>
      </c>
      <c r="X146" s="58">
        <v>60</v>
      </c>
      <c r="Y146" s="58">
        <v>11</v>
      </c>
      <c r="Z146" s="58">
        <v>4</v>
      </c>
      <c r="AA146" s="58">
        <v>15</v>
      </c>
      <c r="AB146" s="58">
        <v>6.25</v>
      </c>
      <c r="AC146" s="58">
        <v>1.75</v>
      </c>
      <c r="AD146" s="58">
        <v>8</v>
      </c>
      <c r="AE146" s="58">
        <f t="shared" si="40"/>
        <v>54.25</v>
      </c>
      <c r="AF146" s="58">
        <f t="shared" si="40"/>
        <v>13.75</v>
      </c>
      <c r="AG146" s="58">
        <f t="shared" si="41"/>
        <v>68</v>
      </c>
    </row>
    <row r="147" spans="1:33" ht="15" customHeight="1" x14ac:dyDescent="0.2">
      <c r="A147" s="59">
        <v>50.0901</v>
      </c>
      <c r="B147" s="60" t="s">
        <v>218</v>
      </c>
      <c r="C147" s="61" t="s">
        <v>416</v>
      </c>
      <c r="D147" s="29">
        <f t="shared" si="34"/>
        <v>49</v>
      </c>
      <c r="E147" s="29">
        <f t="shared" si="34"/>
        <v>46</v>
      </c>
      <c r="F147" s="29">
        <f t="shared" si="35"/>
        <v>95</v>
      </c>
      <c r="G147" s="58">
        <v>41</v>
      </c>
      <c r="H147" s="58">
        <v>33</v>
      </c>
      <c r="I147" s="58">
        <v>74</v>
      </c>
      <c r="J147" s="58">
        <v>8</v>
      </c>
      <c r="K147" s="58">
        <v>13</v>
      </c>
      <c r="L147" s="58">
        <v>21</v>
      </c>
      <c r="M147" s="58">
        <v>4.42</v>
      </c>
      <c r="N147" s="58">
        <v>7.42</v>
      </c>
      <c r="O147" s="58">
        <v>11.84</v>
      </c>
      <c r="P147" s="58">
        <f t="shared" si="36"/>
        <v>45.42</v>
      </c>
      <c r="Q147" s="58">
        <f t="shared" si="36"/>
        <v>40.42</v>
      </c>
      <c r="R147" s="58">
        <f t="shared" si="37"/>
        <v>85.84</v>
      </c>
      <c r="S147" s="58">
        <f t="shared" si="38"/>
        <v>45</v>
      </c>
      <c r="T147" s="58">
        <f t="shared" si="38"/>
        <v>44</v>
      </c>
      <c r="U147" s="58">
        <f t="shared" si="39"/>
        <v>89</v>
      </c>
      <c r="V147" s="58">
        <v>39</v>
      </c>
      <c r="W147" s="58">
        <v>28</v>
      </c>
      <c r="X147" s="58">
        <v>67</v>
      </c>
      <c r="Y147" s="58">
        <v>6</v>
      </c>
      <c r="Z147" s="58">
        <v>16</v>
      </c>
      <c r="AA147" s="58">
        <v>22</v>
      </c>
      <c r="AB147" s="58">
        <v>2.74</v>
      </c>
      <c r="AC147" s="58">
        <v>10.1</v>
      </c>
      <c r="AD147" s="58">
        <v>12.84</v>
      </c>
      <c r="AE147" s="58">
        <f t="shared" si="40"/>
        <v>41.74</v>
      </c>
      <c r="AF147" s="58">
        <f t="shared" si="40"/>
        <v>38.1</v>
      </c>
      <c r="AG147" s="58">
        <f t="shared" si="41"/>
        <v>79.84</v>
      </c>
    </row>
    <row r="148" spans="1:33" ht="15" customHeight="1" x14ac:dyDescent="0.2">
      <c r="A148" s="59">
        <v>54.010100000000001</v>
      </c>
      <c r="B148" s="60" t="s">
        <v>272</v>
      </c>
      <c r="C148" s="61" t="s">
        <v>273</v>
      </c>
      <c r="D148" s="29">
        <f t="shared" si="34"/>
        <v>0</v>
      </c>
      <c r="E148" s="29">
        <f t="shared" si="34"/>
        <v>0</v>
      </c>
      <c r="F148" s="29">
        <f t="shared" si="35"/>
        <v>0</v>
      </c>
      <c r="G148" s="58"/>
      <c r="H148" s="58"/>
      <c r="I148" s="58"/>
      <c r="J148" s="58"/>
      <c r="K148" s="58"/>
      <c r="L148" s="58"/>
      <c r="M148" s="58"/>
      <c r="N148" s="58"/>
      <c r="O148" s="58"/>
      <c r="P148" s="58">
        <f t="shared" si="36"/>
        <v>0</v>
      </c>
      <c r="Q148" s="58">
        <f t="shared" si="36"/>
        <v>0</v>
      </c>
      <c r="R148" s="58">
        <f t="shared" si="37"/>
        <v>0</v>
      </c>
      <c r="S148" s="58">
        <f t="shared" si="38"/>
        <v>2</v>
      </c>
      <c r="T148" s="58">
        <f t="shared" si="38"/>
        <v>3</v>
      </c>
      <c r="U148" s="58">
        <f t="shared" si="39"/>
        <v>5</v>
      </c>
      <c r="V148" s="58">
        <v>2</v>
      </c>
      <c r="W148" s="58">
        <v>1</v>
      </c>
      <c r="X148" s="58">
        <v>3</v>
      </c>
      <c r="Y148" s="58"/>
      <c r="Z148" s="58">
        <v>2</v>
      </c>
      <c r="AA148" s="58">
        <v>2</v>
      </c>
      <c r="AB148" s="58"/>
      <c r="AC148" s="58">
        <v>1</v>
      </c>
      <c r="AD148" s="58">
        <v>1</v>
      </c>
      <c r="AE148" s="58">
        <f t="shared" si="40"/>
        <v>2</v>
      </c>
      <c r="AF148" s="58">
        <f t="shared" si="40"/>
        <v>2</v>
      </c>
      <c r="AG148" s="58">
        <f t="shared" si="41"/>
        <v>4</v>
      </c>
    </row>
    <row r="149" spans="1:33" ht="15" customHeight="1" x14ac:dyDescent="0.2">
      <c r="A149" s="55" t="s">
        <v>344</v>
      </c>
      <c r="B149" s="56"/>
      <c r="C149" s="57"/>
      <c r="D149" s="58">
        <f t="shared" si="34"/>
        <v>92</v>
      </c>
      <c r="E149" s="58">
        <f t="shared" si="34"/>
        <v>38</v>
      </c>
      <c r="F149" s="58">
        <f t="shared" si="35"/>
        <v>130</v>
      </c>
      <c r="G149" s="58">
        <v>78</v>
      </c>
      <c r="H149" s="58">
        <v>32</v>
      </c>
      <c r="I149" s="58">
        <v>110</v>
      </c>
      <c r="J149" s="58">
        <v>14</v>
      </c>
      <c r="K149" s="58">
        <v>6</v>
      </c>
      <c r="L149" s="58">
        <v>20</v>
      </c>
      <c r="M149" s="58">
        <v>8.92</v>
      </c>
      <c r="N149" s="58">
        <v>3</v>
      </c>
      <c r="O149" s="58">
        <v>11.92</v>
      </c>
      <c r="P149" s="58">
        <f t="shared" si="36"/>
        <v>86.92</v>
      </c>
      <c r="Q149" s="58">
        <f t="shared" si="36"/>
        <v>35</v>
      </c>
      <c r="R149" s="58">
        <f t="shared" si="37"/>
        <v>121.92</v>
      </c>
      <c r="S149" s="58">
        <f t="shared" si="38"/>
        <v>84</v>
      </c>
      <c r="T149" s="58">
        <f t="shared" si="38"/>
        <v>31</v>
      </c>
      <c r="U149" s="58">
        <f t="shared" si="39"/>
        <v>115</v>
      </c>
      <c r="V149" s="58">
        <v>71</v>
      </c>
      <c r="W149" s="58">
        <v>27</v>
      </c>
      <c r="X149" s="58">
        <v>98</v>
      </c>
      <c r="Y149" s="58">
        <v>13</v>
      </c>
      <c r="Z149" s="58">
        <v>4</v>
      </c>
      <c r="AA149" s="58">
        <v>17</v>
      </c>
      <c r="AB149" s="58">
        <v>7.5</v>
      </c>
      <c r="AC149" s="58">
        <v>2.5</v>
      </c>
      <c r="AD149" s="58">
        <v>10</v>
      </c>
      <c r="AE149" s="58">
        <f t="shared" si="40"/>
        <v>78.5</v>
      </c>
      <c r="AF149" s="58">
        <f t="shared" si="40"/>
        <v>29.5</v>
      </c>
      <c r="AG149" s="58">
        <f t="shared" si="41"/>
        <v>108</v>
      </c>
    </row>
    <row r="150" spans="1:33" ht="15" customHeight="1" x14ac:dyDescent="0.2">
      <c r="A150" s="59">
        <v>50.060499999999998</v>
      </c>
      <c r="B150" s="60" t="s">
        <v>200</v>
      </c>
      <c r="C150" s="61" t="s">
        <v>417</v>
      </c>
      <c r="D150" s="29">
        <f t="shared" si="34"/>
        <v>7</v>
      </c>
      <c r="E150" s="29">
        <f t="shared" si="34"/>
        <v>3</v>
      </c>
      <c r="F150" s="29">
        <f t="shared" si="35"/>
        <v>10</v>
      </c>
      <c r="G150" s="58">
        <v>6</v>
      </c>
      <c r="H150" s="58">
        <v>2</v>
      </c>
      <c r="I150" s="58">
        <v>8</v>
      </c>
      <c r="J150" s="58">
        <v>1</v>
      </c>
      <c r="K150" s="58">
        <v>1</v>
      </c>
      <c r="L150" s="58">
        <v>2</v>
      </c>
      <c r="M150" s="58">
        <v>0.75</v>
      </c>
      <c r="N150" s="58">
        <v>0.25</v>
      </c>
      <c r="O150" s="58">
        <v>1</v>
      </c>
      <c r="P150" s="58">
        <f t="shared" si="36"/>
        <v>6.75</v>
      </c>
      <c r="Q150" s="58">
        <f t="shared" si="36"/>
        <v>2.25</v>
      </c>
      <c r="R150" s="58">
        <f t="shared" si="37"/>
        <v>9</v>
      </c>
      <c r="S150" s="58">
        <f t="shared" si="38"/>
        <v>5</v>
      </c>
      <c r="T150" s="58">
        <f t="shared" si="38"/>
        <v>3</v>
      </c>
      <c r="U150" s="58">
        <f t="shared" si="39"/>
        <v>8</v>
      </c>
      <c r="V150" s="58">
        <v>3</v>
      </c>
      <c r="W150" s="58">
        <v>3</v>
      </c>
      <c r="X150" s="58">
        <v>6</v>
      </c>
      <c r="Y150" s="58">
        <v>2</v>
      </c>
      <c r="Z150" s="58"/>
      <c r="AA150" s="58">
        <v>2</v>
      </c>
      <c r="AB150" s="58">
        <v>1</v>
      </c>
      <c r="AC150" s="58"/>
      <c r="AD150" s="58">
        <v>1</v>
      </c>
      <c r="AE150" s="58">
        <f t="shared" si="40"/>
        <v>4</v>
      </c>
      <c r="AF150" s="58">
        <f t="shared" si="40"/>
        <v>3</v>
      </c>
      <c r="AG150" s="58">
        <f t="shared" si="41"/>
        <v>7</v>
      </c>
    </row>
    <row r="151" spans="1:33" ht="15" customHeight="1" x14ac:dyDescent="0.2">
      <c r="A151" s="59">
        <v>50.070099999999996</v>
      </c>
      <c r="B151" s="60" t="s">
        <v>202</v>
      </c>
      <c r="C151" s="61" t="s">
        <v>418</v>
      </c>
      <c r="D151" s="29">
        <f t="shared" si="34"/>
        <v>3</v>
      </c>
      <c r="E151" s="29">
        <f t="shared" si="34"/>
        <v>1</v>
      </c>
      <c r="F151" s="29">
        <f t="shared" si="35"/>
        <v>4</v>
      </c>
      <c r="G151" s="58">
        <v>2</v>
      </c>
      <c r="H151" s="58">
        <v>1</v>
      </c>
      <c r="I151" s="58">
        <v>3</v>
      </c>
      <c r="J151" s="58">
        <v>1</v>
      </c>
      <c r="K151" s="58"/>
      <c r="L151" s="58">
        <v>1</v>
      </c>
      <c r="M151" s="58">
        <v>0.75</v>
      </c>
      <c r="N151" s="58"/>
      <c r="O151" s="58">
        <v>0.75</v>
      </c>
      <c r="P151" s="58">
        <f t="shared" si="36"/>
        <v>2.75</v>
      </c>
      <c r="Q151" s="58">
        <f t="shared" si="36"/>
        <v>1</v>
      </c>
      <c r="R151" s="58">
        <f t="shared" si="37"/>
        <v>3.75</v>
      </c>
      <c r="S151" s="58">
        <f t="shared" si="38"/>
        <v>2</v>
      </c>
      <c r="T151" s="58">
        <f t="shared" si="38"/>
        <v>0</v>
      </c>
      <c r="U151" s="58">
        <f t="shared" si="39"/>
        <v>2</v>
      </c>
      <c r="V151" s="58">
        <v>2</v>
      </c>
      <c r="W151" s="58"/>
      <c r="X151" s="58">
        <v>2</v>
      </c>
      <c r="Y151" s="58"/>
      <c r="Z151" s="58"/>
      <c r="AA151" s="58"/>
      <c r="AB151" s="58"/>
      <c r="AC151" s="58"/>
      <c r="AD151" s="58"/>
      <c r="AE151" s="58">
        <f t="shared" si="40"/>
        <v>2</v>
      </c>
      <c r="AF151" s="58">
        <f t="shared" si="40"/>
        <v>0</v>
      </c>
      <c r="AG151" s="58">
        <f t="shared" si="41"/>
        <v>2</v>
      </c>
    </row>
    <row r="152" spans="1:33" ht="15" customHeight="1" x14ac:dyDescent="0.2">
      <c r="A152" s="62">
        <v>50.0702</v>
      </c>
      <c r="B152" s="60" t="s">
        <v>270</v>
      </c>
      <c r="C152" s="61" t="s">
        <v>441</v>
      </c>
      <c r="D152" s="29">
        <f t="shared" si="34"/>
        <v>26</v>
      </c>
      <c r="E152" s="29">
        <f t="shared" si="34"/>
        <v>7</v>
      </c>
      <c r="F152" s="29">
        <f t="shared" si="35"/>
        <v>33</v>
      </c>
      <c r="G152" s="58">
        <v>26</v>
      </c>
      <c r="H152" s="58">
        <v>7</v>
      </c>
      <c r="I152" s="58">
        <v>33</v>
      </c>
      <c r="J152" s="58"/>
      <c r="K152" s="58"/>
      <c r="L152" s="58"/>
      <c r="M152" s="58"/>
      <c r="N152" s="58"/>
      <c r="O152" s="58"/>
      <c r="P152" s="58">
        <f t="shared" si="36"/>
        <v>26</v>
      </c>
      <c r="Q152" s="58">
        <f t="shared" si="36"/>
        <v>7</v>
      </c>
      <c r="R152" s="58">
        <f t="shared" si="37"/>
        <v>33</v>
      </c>
      <c r="S152" s="58">
        <f t="shared" si="38"/>
        <v>38</v>
      </c>
      <c r="T152" s="58">
        <f t="shared" si="38"/>
        <v>9</v>
      </c>
      <c r="U152" s="58">
        <f t="shared" si="39"/>
        <v>47</v>
      </c>
      <c r="V152" s="58">
        <v>37</v>
      </c>
      <c r="W152" s="58">
        <v>9</v>
      </c>
      <c r="X152" s="58">
        <v>46</v>
      </c>
      <c r="Y152" s="58">
        <v>1</v>
      </c>
      <c r="Z152" s="58"/>
      <c r="AA152" s="58">
        <v>1</v>
      </c>
      <c r="AB152" s="58">
        <v>0.75</v>
      </c>
      <c r="AC152" s="58"/>
      <c r="AD152" s="58">
        <v>0.75</v>
      </c>
      <c r="AE152" s="58">
        <f t="shared" si="40"/>
        <v>37.75</v>
      </c>
      <c r="AF152" s="58">
        <f t="shared" si="40"/>
        <v>9</v>
      </c>
      <c r="AG152" s="58">
        <f t="shared" si="41"/>
        <v>46.75</v>
      </c>
    </row>
    <row r="153" spans="1:33" ht="15" customHeight="1" x14ac:dyDescent="0.2">
      <c r="A153" s="49"/>
      <c r="B153" s="60" t="s">
        <v>258</v>
      </c>
      <c r="C153" s="61" t="s">
        <v>419</v>
      </c>
      <c r="D153" s="29">
        <f t="shared" si="34"/>
        <v>31</v>
      </c>
      <c r="E153" s="29">
        <f t="shared" si="34"/>
        <v>12</v>
      </c>
      <c r="F153" s="29">
        <f t="shared" si="35"/>
        <v>43</v>
      </c>
      <c r="G153" s="58">
        <v>26</v>
      </c>
      <c r="H153" s="58">
        <v>10</v>
      </c>
      <c r="I153" s="58">
        <v>36</v>
      </c>
      <c r="J153" s="58">
        <v>5</v>
      </c>
      <c r="K153" s="58">
        <v>2</v>
      </c>
      <c r="L153" s="58">
        <v>7</v>
      </c>
      <c r="M153" s="58">
        <v>3.25</v>
      </c>
      <c r="N153" s="58">
        <v>1.25</v>
      </c>
      <c r="O153" s="58">
        <v>4.5</v>
      </c>
      <c r="P153" s="58">
        <f t="shared" si="36"/>
        <v>29.25</v>
      </c>
      <c r="Q153" s="58">
        <f t="shared" si="36"/>
        <v>11.25</v>
      </c>
      <c r="R153" s="58">
        <f t="shared" si="37"/>
        <v>40.5</v>
      </c>
      <c r="S153" s="58">
        <f t="shared" si="38"/>
        <v>24</v>
      </c>
      <c r="T153" s="58">
        <f t="shared" si="38"/>
        <v>10</v>
      </c>
      <c r="U153" s="58">
        <f t="shared" si="39"/>
        <v>34</v>
      </c>
      <c r="V153" s="58">
        <v>19</v>
      </c>
      <c r="W153" s="58">
        <v>8</v>
      </c>
      <c r="X153" s="58">
        <v>27</v>
      </c>
      <c r="Y153" s="58">
        <v>5</v>
      </c>
      <c r="Z153" s="58">
        <v>2</v>
      </c>
      <c r="AA153" s="58">
        <v>7</v>
      </c>
      <c r="AB153" s="58">
        <v>3.25</v>
      </c>
      <c r="AC153" s="58">
        <v>1</v>
      </c>
      <c r="AD153" s="58">
        <v>4.25</v>
      </c>
      <c r="AE153" s="58">
        <f t="shared" si="40"/>
        <v>22.25</v>
      </c>
      <c r="AF153" s="58">
        <f t="shared" si="40"/>
        <v>9</v>
      </c>
      <c r="AG153" s="58">
        <f t="shared" si="41"/>
        <v>31.25</v>
      </c>
    </row>
    <row r="154" spans="1:33" ht="15" customHeight="1" x14ac:dyDescent="0.2">
      <c r="A154" s="59">
        <v>50.070399999999999</v>
      </c>
      <c r="B154" s="60" t="s">
        <v>206</v>
      </c>
      <c r="C154" s="61" t="s">
        <v>420</v>
      </c>
      <c r="D154" s="29">
        <f t="shared" si="34"/>
        <v>2</v>
      </c>
      <c r="E154" s="29">
        <f t="shared" si="34"/>
        <v>4</v>
      </c>
      <c r="F154" s="29">
        <f t="shared" si="35"/>
        <v>6</v>
      </c>
      <c r="G154" s="58">
        <v>1</v>
      </c>
      <c r="H154" s="58">
        <v>4</v>
      </c>
      <c r="I154" s="58">
        <v>5</v>
      </c>
      <c r="J154" s="58">
        <v>1</v>
      </c>
      <c r="K154" s="58"/>
      <c r="L154" s="58">
        <v>1</v>
      </c>
      <c r="M154" s="58">
        <v>0.75</v>
      </c>
      <c r="N154" s="58"/>
      <c r="O154" s="58">
        <v>0.75</v>
      </c>
      <c r="P154" s="58">
        <f t="shared" si="36"/>
        <v>1.75</v>
      </c>
      <c r="Q154" s="58">
        <f t="shared" si="36"/>
        <v>4</v>
      </c>
      <c r="R154" s="58">
        <f t="shared" si="37"/>
        <v>5.75</v>
      </c>
      <c r="S154" s="58">
        <f t="shared" si="38"/>
        <v>1</v>
      </c>
      <c r="T154" s="58">
        <f t="shared" si="38"/>
        <v>3</v>
      </c>
      <c r="U154" s="58">
        <f t="shared" si="39"/>
        <v>4</v>
      </c>
      <c r="V154" s="58">
        <v>1</v>
      </c>
      <c r="W154" s="58">
        <v>3</v>
      </c>
      <c r="X154" s="58">
        <v>4</v>
      </c>
      <c r="Y154" s="58"/>
      <c r="Z154" s="58"/>
      <c r="AA154" s="58"/>
      <c r="AB154" s="58"/>
      <c r="AC154" s="58"/>
      <c r="AD154" s="58"/>
      <c r="AE154" s="58">
        <f t="shared" si="40"/>
        <v>1</v>
      </c>
      <c r="AF154" s="58">
        <f t="shared" si="40"/>
        <v>3</v>
      </c>
      <c r="AG154" s="58">
        <f t="shared" si="41"/>
        <v>4</v>
      </c>
    </row>
    <row r="155" spans="1:33" ht="15" customHeight="1" x14ac:dyDescent="0.2">
      <c r="A155" s="62">
        <v>50.070500000000003</v>
      </c>
      <c r="B155" s="60" t="s">
        <v>208</v>
      </c>
      <c r="C155" s="61" t="s">
        <v>421</v>
      </c>
      <c r="D155" s="29">
        <f t="shared" si="34"/>
        <v>10</v>
      </c>
      <c r="E155" s="29">
        <f t="shared" si="34"/>
        <v>4</v>
      </c>
      <c r="F155" s="29">
        <f t="shared" si="35"/>
        <v>14</v>
      </c>
      <c r="G155" s="58">
        <v>7</v>
      </c>
      <c r="H155" s="58">
        <v>3</v>
      </c>
      <c r="I155" s="58">
        <v>10</v>
      </c>
      <c r="J155" s="58">
        <v>3</v>
      </c>
      <c r="K155" s="58">
        <v>1</v>
      </c>
      <c r="L155" s="58">
        <v>4</v>
      </c>
      <c r="M155" s="58">
        <v>1.67</v>
      </c>
      <c r="N155" s="58">
        <v>0.5</v>
      </c>
      <c r="O155" s="58">
        <v>2.17</v>
      </c>
      <c r="P155" s="58">
        <f t="shared" si="36"/>
        <v>8.67</v>
      </c>
      <c r="Q155" s="58">
        <f t="shared" si="36"/>
        <v>3.5</v>
      </c>
      <c r="R155" s="58">
        <f t="shared" si="37"/>
        <v>12.17</v>
      </c>
      <c r="S155" s="58">
        <f t="shared" si="38"/>
        <v>8</v>
      </c>
      <c r="T155" s="58">
        <f t="shared" si="38"/>
        <v>4</v>
      </c>
      <c r="U155" s="58">
        <f t="shared" si="39"/>
        <v>12</v>
      </c>
      <c r="V155" s="58">
        <v>5</v>
      </c>
      <c r="W155" s="58">
        <v>3</v>
      </c>
      <c r="X155" s="58">
        <v>8</v>
      </c>
      <c r="Y155" s="58">
        <v>3</v>
      </c>
      <c r="Z155" s="58">
        <v>1</v>
      </c>
      <c r="AA155" s="58">
        <v>4</v>
      </c>
      <c r="AB155" s="58">
        <v>1.5</v>
      </c>
      <c r="AC155" s="58">
        <v>0.75</v>
      </c>
      <c r="AD155" s="58">
        <v>2.25</v>
      </c>
      <c r="AE155" s="58">
        <f t="shared" si="40"/>
        <v>6.5</v>
      </c>
      <c r="AF155" s="58">
        <f t="shared" si="40"/>
        <v>3.75</v>
      </c>
      <c r="AG155" s="58">
        <f t="shared" si="41"/>
        <v>10.25</v>
      </c>
    </row>
    <row r="156" spans="1:33" ht="15" customHeight="1" x14ac:dyDescent="0.2">
      <c r="A156" s="63"/>
      <c r="B156" s="60" t="s">
        <v>210</v>
      </c>
      <c r="C156" s="61" t="s">
        <v>422</v>
      </c>
      <c r="D156" s="29">
        <f t="shared" si="34"/>
        <v>3</v>
      </c>
      <c r="E156" s="29">
        <f t="shared" si="34"/>
        <v>4</v>
      </c>
      <c r="F156" s="29">
        <f t="shared" si="35"/>
        <v>7</v>
      </c>
      <c r="G156" s="58">
        <v>3</v>
      </c>
      <c r="H156" s="58">
        <v>3</v>
      </c>
      <c r="I156" s="58">
        <v>6</v>
      </c>
      <c r="J156" s="58"/>
      <c r="K156" s="58">
        <v>1</v>
      </c>
      <c r="L156" s="58">
        <v>1</v>
      </c>
      <c r="M156" s="58"/>
      <c r="N156" s="58">
        <v>0.5</v>
      </c>
      <c r="O156" s="58">
        <v>0.5</v>
      </c>
      <c r="P156" s="58">
        <f t="shared" si="36"/>
        <v>3</v>
      </c>
      <c r="Q156" s="58">
        <f t="shared" si="36"/>
        <v>3.5</v>
      </c>
      <c r="R156" s="58">
        <f t="shared" si="37"/>
        <v>6.5</v>
      </c>
      <c r="S156" s="58">
        <f t="shared" si="38"/>
        <v>0</v>
      </c>
      <c r="T156" s="58">
        <f t="shared" si="38"/>
        <v>1</v>
      </c>
      <c r="U156" s="58">
        <f t="shared" si="39"/>
        <v>1</v>
      </c>
      <c r="V156" s="58"/>
      <c r="W156" s="58"/>
      <c r="X156" s="58"/>
      <c r="Y156" s="58"/>
      <c r="Z156" s="58">
        <v>1</v>
      </c>
      <c r="AA156" s="58">
        <v>1</v>
      </c>
      <c r="AB156" s="58"/>
      <c r="AC156" s="58">
        <v>0.75</v>
      </c>
      <c r="AD156" s="58">
        <v>0.75</v>
      </c>
      <c r="AE156" s="58">
        <f t="shared" si="40"/>
        <v>0</v>
      </c>
      <c r="AF156" s="58">
        <f t="shared" si="40"/>
        <v>0.75</v>
      </c>
      <c r="AG156" s="58">
        <f t="shared" si="41"/>
        <v>0.75</v>
      </c>
    </row>
    <row r="157" spans="1:33" ht="15" customHeight="1" x14ac:dyDescent="0.2">
      <c r="A157" s="49"/>
      <c r="B157" s="60" t="s">
        <v>212</v>
      </c>
      <c r="C157" s="61" t="s">
        <v>423</v>
      </c>
      <c r="D157" s="29">
        <f t="shared" si="34"/>
        <v>10</v>
      </c>
      <c r="E157" s="29">
        <f t="shared" si="34"/>
        <v>2</v>
      </c>
      <c r="F157" s="29">
        <f t="shared" si="35"/>
        <v>12</v>
      </c>
      <c r="G157" s="58">
        <v>7</v>
      </c>
      <c r="H157" s="58">
        <v>1</v>
      </c>
      <c r="I157" s="58">
        <v>8</v>
      </c>
      <c r="J157" s="58">
        <v>3</v>
      </c>
      <c r="K157" s="58">
        <v>1</v>
      </c>
      <c r="L157" s="58">
        <v>4</v>
      </c>
      <c r="M157" s="58">
        <v>1.75</v>
      </c>
      <c r="N157" s="58">
        <v>0.5</v>
      </c>
      <c r="O157" s="58">
        <v>2.25</v>
      </c>
      <c r="P157" s="58">
        <f t="shared" si="36"/>
        <v>8.75</v>
      </c>
      <c r="Q157" s="58">
        <f t="shared" si="36"/>
        <v>1.5</v>
      </c>
      <c r="R157" s="58">
        <f t="shared" si="37"/>
        <v>10.25</v>
      </c>
      <c r="S157" s="58">
        <f t="shared" si="38"/>
        <v>5</v>
      </c>
      <c r="T157" s="58">
        <f t="shared" si="38"/>
        <v>1</v>
      </c>
      <c r="U157" s="58">
        <f t="shared" si="39"/>
        <v>6</v>
      </c>
      <c r="V157" s="58">
        <v>3</v>
      </c>
      <c r="W157" s="58">
        <v>1</v>
      </c>
      <c r="X157" s="58">
        <v>4</v>
      </c>
      <c r="Y157" s="58">
        <v>2</v>
      </c>
      <c r="Z157" s="58"/>
      <c r="AA157" s="58">
        <v>2</v>
      </c>
      <c r="AB157" s="58">
        <v>1</v>
      </c>
      <c r="AC157" s="58"/>
      <c r="AD157" s="58">
        <v>1</v>
      </c>
      <c r="AE157" s="58">
        <f t="shared" si="40"/>
        <v>4</v>
      </c>
      <c r="AF157" s="58">
        <f t="shared" si="40"/>
        <v>1</v>
      </c>
      <c r="AG157" s="58">
        <f t="shared" si="41"/>
        <v>5</v>
      </c>
    </row>
    <row r="158" spans="1:33" ht="15" customHeight="1" x14ac:dyDescent="0.2">
      <c r="A158" s="59">
        <v>50.070799999999998</v>
      </c>
      <c r="B158" s="60" t="s">
        <v>214</v>
      </c>
      <c r="C158" s="61" t="s">
        <v>424</v>
      </c>
      <c r="D158" s="29">
        <f t="shared" si="34"/>
        <v>0</v>
      </c>
      <c r="E158" s="29">
        <f t="shared" si="34"/>
        <v>0</v>
      </c>
      <c r="F158" s="29">
        <f t="shared" si="35"/>
        <v>0</v>
      </c>
      <c r="G158" s="58"/>
      <c r="H158" s="58"/>
      <c r="I158" s="58"/>
      <c r="J158" s="58"/>
      <c r="K158" s="58"/>
      <c r="L158" s="58"/>
      <c r="M158" s="58"/>
      <c r="N158" s="58"/>
      <c r="O158" s="58"/>
      <c r="P158" s="58">
        <f t="shared" si="36"/>
        <v>0</v>
      </c>
      <c r="Q158" s="58">
        <f t="shared" si="36"/>
        <v>0</v>
      </c>
      <c r="R158" s="58">
        <f t="shared" si="37"/>
        <v>0</v>
      </c>
      <c r="S158" s="58">
        <f t="shared" si="38"/>
        <v>1</v>
      </c>
      <c r="T158" s="58">
        <f t="shared" si="38"/>
        <v>0</v>
      </c>
      <c r="U158" s="58">
        <f t="shared" si="39"/>
        <v>1</v>
      </c>
      <c r="V158" s="58">
        <v>1</v>
      </c>
      <c r="W158" s="58"/>
      <c r="X158" s="58">
        <v>1</v>
      </c>
      <c r="Y158" s="58"/>
      <c r="Z158" s="58"/>
      <c r="AA158" s="58"/>
      <c r="AB158" s="58"/>
      <c r="AC158" s="58"/>
      <c r="AD158" s="58"/>
      <c r="AE158" s="58">
        <f t="shared" si="40"/>
        <v>1</v>
      </c>
      <c r="AF158" s="58">
        <f t="shared" si="40"/>
        <v>0</v>
      </c>
      <c r="AG158" s="58">
        <f t="shared" si="41"/>
        <v>1</v>
      </c>
    </row>
    <row r="159" spans="1:33" ht="15" customHeight="1" x14ac:dyDescent="0.2">
      <c r="A159" s="59">
        <v>50.070900000000002</v>
      </c>
      <c r="B159" s="60" t="s">
        <v>216</v>
      </c>
      <c r="C159" s="61" t="s">
        <v>425</v>
      </c>
      <c r="D159" s="29">
        <f t="shared" si="34"/>
        <v>0</v>
      </c>
      <c r="E159" s="29">
        <f t="shared" si="34"/>
        <v>1</v>
      </c>
      <c r="F159" s="29">
        <f t="shared" si="35"/>
        <v>1</v>
      </c>
      <c r="G159" s="58"/>
      <c r="H159" s="58">
        <v>1</v>
      </c>
      <c r="I159" s="58">
        <v>1</v>
      </c>
      <c r="J159" s="58"/>
      <c r="K159" s="58"/>
      <c r="L159" s="58"/>
      <c r="M159" s="58"/>
      <c r="N159" s="58"/>
      <c r="O159" s="58"/>
      <c r="P159" s="58">
        <f t="shared" si="36"/>
        <v>0</v>
      </c>
      <c r="Q159" s="58">
        <f t="shared" si="36"/>
        <v>1</v>
      </c>
      <c r="R159" s="58">
        <f t="shared" si="37"/>
        <v>1</v>
      </c>
      <c r="S159" s="58">
        <f t="shared" si="38"/>
        <v>0</v>
      </c>
      <c r="T159" s="58">
        <f t="shared" si="38"/>
        <v>0</v>
      </c>
      <c r="U159" s="58">
        <f t="shared" si="39"/>
        <v>0</v>
      </c>
      <c r="V159" s="58"/>
      <c r="W159" s="58"/>
      <c r="X159" s="58"/>
      <c r="Y159" s="58"/>
      <c r="Z159" s="58"/>
      <c r="AA159" s="58"/>
      <c r="AB159" s="58"/>
      <c r="AC159" s="58"/>
      <c r="AD159" s="58"/>
      <c r="AE159" s="58">
        <f t="shared" si="40"/>
        <v>0</v>
      </c>
      <c r="AF159" s="58">
        <f t="shared" si="40"/>
        <v>0</v>
      </c>
      <c r="AG159" s="58">
        <f t="shared" si="41"/>
        <v>0</v>
      </c>
    </row>
    <row r="160" spans="1:33" ht="15" customHeight="1" x14ac:dyDescent="0.2">
      <c r="A160" s="55" t="s">
        <v>284</v>
      </c>
      <c r="B160" s="56"/>
      <c r="C160" s="57"/>
      <c r="D160" s="58">
        <f t="shared" si="34"/>
        <v>103</v>
      </c>
      <c r="E160" s="58">
        <f t="shared" si="34"/>
        <v>39</v>
      </c>
      <c r="F160" s="58">
        <f t="shared" si="35"/>
        <v>142</v>
      </c>
      <c r="G160" s="58">
        <v>87</v>
      </c>
      <c r="H160" s="58">
        <v>33</v>
      </c>
      <c r="I160" s="58">
        <v>120</v>
      </c>
      <c r="J160" s="58">
        <v>16</v>
      </c>
      <c r="K160" s="58">
        <v>6</v>
      </c>
      <c r="L160" s="58">
        <v>22</v>
      </c>
      <c r="M160" s="58">
        <v>10.67</v>
      </c>
      <c r="N160" s="58">
        <v>3</v>
      </c>
      <c r="O160" s="58">
        <v>13.67</v>
      </c>
      <c r="P160" s="58">
        <f t="shared" si="36"/>
        <v>97.67</v>
      </c>
      <c r="Q160" s="58">
        <f t="shared" si="36"/>
        <v>36</v>
      </c>
      <c r="R160" s="58">
        <f t="shared" si="37"/>
        <v>133.67000000000002</v>
      </c>
      <c r="S160" s="58">
        <f t="shared" si="38"/>
        <v>86</v>
      </c>
      <c r="T160" s="58">
        <f t="shared" si="38"/>
        <v>30</v>
      </c>
      <c r="U160" s="58">
        <f t="shared" si="39"/>
        <v>116</v>
      </c>
      <c r="V160" s="58">
        <v>73</v>
      </c>
      <c r="W160" s="58">
        <v>24</v>
      </c>
      <c r="X160" s="58">
        <v>97</v>
      </c>
      <c r="Y160" s="58">
        <v>13</v>
      </c>
      <c r="Z160" s="58">
        <v>6</v>
      </c>
      <c r="AA160" s="58">
        <v>19</v>
      </c>
      <c r="AB160" s="58">
        <v>7.83</v>
      </c>
      <c r="AC160" s="58">
        <v>4.16</v>
      </c>
      <c r="AD160" s="58">
        <v>11.99</v>
      </c>
      <c r="AE160" s="58">
        <f t="shared" si="40"/>
        <v>80.83</v>
      </c>
      <c r="AF160" s="58">
        <f t="shared" si="40"/>
        <v>28.16</v>
      </c>
      <c r="AG160" s="58">
        <f t="shared" si="41"/>
        <v>108.99</v>
      </c>
    </row>
    <row r="161" spans="1:33" ht="15" customHeight="1" x14ac:dyDescent="0.2">
      <c r="A161" s="62">
        <v>30.9999</v>
      </c>
      <c r="B161" s="60" t="s">
        <v>187</v>
      </c>
      <c r="C161" s="61" t="s">
        <v>426</v>
      </c>
      <c r="D161" s="29">
        <f t="shared" si="34"/>
        <v>18</v>
      </c>
      <c r="E161" s="29">
        <f t="shared" si="34"/>
        <v>8</v>
      </c>
      <c r="F161" s="29">
        <f t="shared" si="35"/>
        <v>26</v>
      </c>
      <c r="G161" s="58">
        <v>17</v>
      </c>
      <c r="H161" s="58">
        <v>6</v>
      </c>
      <c r="I161" s="58">
        <v>23</v>
      </c>
      <c r="J161" s="58">
        <v>1</v>
      </c>
      <c r="K161" s="58">
        <v>2</v>
      </c>
      <c r="L161" s="58">
        <v>3</v>
      </c>
      <c r="M161" s="58">
        <v>0.75</v>
      </c>
      <c r="N161" s="58">
        <v>1</v>
      </c>
      <c r="O161" s="58">
        <v>1.75</v>
      </c>
      <c r="P161" s="58">
        <f t="shared" si="36"/>
        <v>17.75</v>
      </c>
      <c r="Q161" s="58">
        <f t="shared" si="36"/>
        <v>7</v>
      </c>
      <c r="R161" s="58">
        <f t="shared" si="37"/>
        <v>24.75</v>
      </c>
      <c r="S161" s="58">
        <f t="shared" si="38"/>
        <v>19</v>
      </c>
      <c r="T161" s="58">
        <f t="shared" si="38"/>
        <v>4</v>
      </c>
      <c r="U161" s="58">
        <f t="shared" si="39"/>
        <v>23</v>
      </c>
      <c r="V161" s="58">
        <v>14</v>
      </c>
      <c r="W161" s="58">
        <v>3</v>
      </c>
      <c r="X161" s="58">
        <v>17</v>
      </c>
      <c r="Y161" s="58">
        <v>5</v>
      </c>
      <c r="Z161" s="58">
        <v>1</v>
      </c>
      <c r="AA161" s="58">
        <v>6</v>
      </c>
      <c r="AB161" s="58">
        <v>2.58</v>
      </c>
      <c r="AC161" s="58">
        <v>0.75</v>
      </c>
      <c r="AD161" s="58">
        <v>3.33</v>
      </c>
      <c r="AE161" s="58">
        <f t="shared" si="40"/>
        <v>16.579999999999998</v>
      </c>
      <c r="AF161" s="58">
        <f t="shared" si="40"/>
        <v>3.75</v>
      </c>
      <c r="AG161" s="58">
        <f t="shared" si="41"/>
        <v>20.329999999999998</v>
      </c>
    </row>
    <row r="162" spans="1:33" ht="15" customHeight="1" x14ac:dyDescent="0.2">
      <c r="A162" s="63"/>
      <c r="B162" s="60" t="s">
        <v>189</v>
      </c>
      <c r="C162" s="61" t="s">
        <v>427</v>
      </c>
      <c r="D162" s="29">
        <f t="shared" si="34"/>
        <v>14</v>
      </c>
      <c r="E162" s="29">
        <f t="shared" si="34"/>
        <v>4</v>
      </c>
      <c r="F162" s="29">
        <f t="shared" si="35"/>
        <v>18</v>
      </c>
      <c r="G162" s="58">
        <v>9</v>
      </c>
      <c r="H162" s="58">
        <v>3</v>
      </c>
      <c r="I162" s="58">
        <v>12</v>
      </c>
      <c r="J162" s="58">
        <v>5</v>
      </c>
      <c r="K162" s="58">
        <v>1</v>
      </c>
      <c r="L162" s="58">
        <v>6</v>
      </c>
      <c r="M162" s="58">
        <v>3.08</v>
      </c>
      <c r="N162" s="58">
        <v>0.25</v>
      </c>
      <c r="O162" s="58">
        <v>3.33</v>
      </c>
      <c r="P162" s="58">
        <f t="shared" si="36"/>
        <v>12.08</v>
      </c>
      <c r="Q162" s="58">
        <f t="shared" si="36"/>
        <v>3.25</v>
      </c>
      <c r="R162" s="58">
        <f t="shared" si="37"/>
        <v>15.33</v>
      </c>
      <c r="S162" s="58">
        <f t="shared" si="38"/>
        <v>17</v>
      </c>
      <c r="T162" s="58">
        <f t="shared" si="38"/>
        <v>6</v>
      </c>
      <c r="U162" s="58">
        <f t="shared" si="39"/>
        <v>23</v>
      </c>
      <c r="V162" s="58">
        <v>14</v>
      </c>
      <c r="W162" s="58">
        <v>6</v>
      </c>
      <c r="X162" s="58">
        <v>20</v>
      </c>
      <c r="Y162" s="58">
        <v>3</v>
      </c>
      <c r="Z162" s="58"/>
      <c r="AA162" s="58">
        <v>3</v>
      </c>
      <c r="AB162" s="58">
        <v>2.42</v>
      </c>
      <c r="AC162" s="58"/>
      <c r="AD162" s="58">
        <v>2.42</v>
      </c>
      <c r="AE162" s="58">
        <f t="shared" si="40"/>
        <v>16.420000000000002</v>
      </c>
      <c r="AF162" s="58">
        <f t="shared" si="40"/>
        <v>6</v>
      </c>
      <c r="AG162" s="58">
        <f t="shared" si="41"/>
        <v>22.42</v>
      </c>
    </row>
    <row r="163" spans="1:33" ht="15" customHeight="1" x14ac:dyDescent="0.2">
      <c r="A163" s="63"/>
      <c r="B163" s="60" t="s">
        <v>191</v>
      </c>
      <c r="C163" s="61" t="s">
        <v>428</v>
      </c>
      <c r="D163" s="29">
        <f t="shared" si="34"/>
        <v>10</v>
      </c>
      <c r="E163" s="29">
        <f t="shared" si="34"/>
        <v>5</v>
      </c>
      <c r="F163" s="29">
        <f t="shared" si="35"/>
        <v>15</v>
      </c>
      <c r="G163" s="58">
        <v>8</v>
      </c>
      <c r="H163" s="58">
        <v>4</v>
      </c>
      <c r="I163" s="58">
        <v>12</v>
      </c>
      <c r="J163" s="58">
        <v>2</v>
      </c>
      <c r="K163" s="58">
        <v>1</v>
      </c>
      <c r="L163" s="58">
        <v>3</v>
      </c>
      <c r="M163" s="58">
        <v>1.25</v>
      </c>
      <c r="N163" s="58">
        <v>0.25</v>
      </c>
      <c r="O163" s="58">
        <v>1.5</v>
      </c>
      <c r="P163" s="58">
        <f t="shared" si="36"/>
        <v>9.25</v>
      </c>
      <c r="Q163" s="58">
        <f t="shared" si="36"/>
        <v>4.25</v>
      </c>
      <c r="R163" s="58">
        <f t="shared" si="37"/>
        <v>13.5</v>
      </c>
      <c r="S163" s="58">
        <f t="shared" si="38"/>
        <v>9</v>
      </c>
      <c r="T163" s="58">
        <f t="shared" si="38"/>
        <v>3</v>
      </c>
      <c r="U163" s="58">
        <f t="shared" si="39"/>
        <v>12</v>
      </c>
      <c r="V163" s="58">
        <v>7</v>
      </c>
      <c r="W163" s="58">
        <v>2</v>
      </c>
      <c r="X163" s="58">
        <v>9</v>
      </c>
      <c r="Y163" s="58">
        <v>2</v>
      </c>
      <c r="Z163" s="58">
        <v>1</v>
      </c>
      <c r="AA163" s="58">
        <v>3</v>
      </c>
      <c r="AB163" s="58">
        <v>1</v>
      </c>
      <c r="AC163" s="58">
        <v>0.75</v>
      </c>
      <c r="AD163" s="58">
        <v>1.75</v>
      </c>
      <c r="AE163" s="58">
        <f t="shared" si="40"/>
        <v>8</v>
      </c>
      <c r="AF163" s="58">
        <f t="shared" si="40"/>
        <v>2.75</v>
      </c>
      <c r="AG163" s="58">
        <f t="shared" si="41"/>
        <v>10.75</v>
      </c>
    </row>
    <row r="164" spans="1:33" ht="15" customHeight="1" x14ac:dyDescent="0.2">
      <c r="A164" s="63"/>
      <c r="B164" s="60" t="s">
        <v>193</v>
      </c>
      <c r="C164" s="61" t="s">
        <v>47</v>
      </c>
      <c r="D164" s="29">
        <f t="shared" si="34"/>
        <v>56</v>
      </c>
      <c r="E164" s="29">
        <f t="shared" si="34"/>
        <v>19</v>
      </c>
      <c r="F164" s="29">
        <f t="shared" si="35"/>
        <v>75</v>
      </c>
      <c r="G164" s="58">
        <v>49</v>
      </c>
      <c r="H164" s="58">
        <v>17</v>
      </c>
      <c r="I164" s="58">
        <v>66</v>
      </c>
      <c r="J164" s="58">
        <v>7</v>
      </c>
      <c r="K164" s="58">
        <v>2</v>
      </c>
      <c r="L164" s="58">
        <v>9</v>
      </c>
      <c r="M164" s="58">
        <v>4.84</v>
      </c>
      <c r="N164" s="58">
        <v>1.5</v>
      </c>
      <c r="O164" s="58">
        <v>6.34</v>
      </c>
      <c r="P164" s="58">
        <f t="shared" si="36"/>
        <v>53.84</v>
      </c>
      <c r="Q164" s="58">
        <f t="shared" si="36"/>
        <v>18.5</v>
      </c>
      <c r="R164" s="58">
        <f t="shared" si="37"/>
        <v>72.34</v>
      </c>
      <c r="S164" s="58">
        <f t="shared" si="38"/>
        <v>35</v>
      </c>
      <c r="T164" s="58">
        <f t="shared" si="38"/>
        <v>14</v>
      </c>
      <c r="U164" s="58">
        <f t="shared" si="39"/>
        <v>49</v>
      </c>
      <c r="V164" s="58">
        <v>32</v>
      </c>
      <c r="W164" s="58">
        <v>11</v>
      </c>
      <c r="X164" s="58">
        <v>43</v>
      </c>
      <c r="Y164" s="58">
        <v>3</v>
      </c>
      <c r="Z164" s="58">
        <v>3</v>
      </c>
      <c r="AA164" s="58">
        <v>6</v>
      </c>
      <c r="AB164" s="58">
        <v>1.83</v>
      </c>
      <c r="AC164" s="58">
        <v>2.16</v>
      </c>
      <c r="AD164" s="58">
        <v>3.99</v>
      </c>
      <c r="AE164" s="58">
        <f t="shared" si="40"/>
        <v>33.83</v>
      </c>
      <c r="AF164" s="58">
        <f t="shared" si="40"/>
        <v>13.16</v>
      </c>
      <c r="AG164" s="58">
        <f t="shared" si="41"/>
        <v>46.989999999999995</v>
      </c>
    </row>
    <row r="165" spans="1:33" ht="15" customHeight="1" x14ac:dyDescent="0.2">
      <c r="A165" s="63"/>
      <c r="B165" s="60" t="s">
        <v>194</v>
      </c>
      <c r="C165" s="61" t="s">
        <v>429</v>
      </c>
      <c r="D165" s="29">
        <f t="shared" si="34"/>
        <v>1</v>
      </c>
      <c r="E165" s="29">
        <f t="shared" si="34"/>
        <v>0</v>
      </c>
      <c r="F165" s="29">
        <f t="shared" si="35"/>
        <v>1</v>
      </c>
      <c r="G165" s="58">
        <v>1</v>
      </c>
      <c r="H165" s="58"/>
      <c r="I165" s="58">
        <v>1</v>
      </c>
      <c r="J165" s="58"/>
      <c r="K165" s="58"/>
      <c r="L165" s="58"/>
      <c r="M165" s="58"/>
      <c r="N165" s="58"/>
      <c r="O165" s="58"/>
      <c r="P165" s="58">
        <f t="shared" si="36"/>
        <v>1</v>
      </c>
      <c r="Q165" s="58">
        <f t="shared" si="36"/>
        <v>0</v>
      </c>
      <c r="R165" s="58">
        <f t="shared" si="37"/>
        <v>1</v>
      </c>
      <c r="S165" s="58">
        <f t="shared" si="38"/>
        <v>0</v>
      </c>
      <c r="T165" s="58">
        <f t="shared" si="38"/>
        <v>0</v>
      </c>
      <c r="U165" s="58">
        <f t="shared" si="39"/>
        <v>0</v>
      </c>
      <c r="V165" s="58"/>
      <c r="W165" s="58"/>
      <c r="X165" s="58"/>
      <c r="Y165" s="58"/>
      <c r="Z165" s="58"/>
      <c r="AA165" s="58"/>
      <c r="AB165" s="58"/>
      <c r="AC165" s="58"/>
      <c r="AD165" s="58"/>
      <c r="AE165" s="58">
        <f t="shared" si="40"/>
        <v>0</v>
      </c>
      <c r="AF165" s="58">
        <f t="shared" si="40"/>
        <v>0</v>
      </c>
      <c r="AG165" s="58">
        <f t="shared" si="41"/>
        <v>0</v>
      </c>
    </row>
    <row r="166" spans="1:33" ht="15" customHeight="1" x14ac:dyDescent="0.2">
      <c r="A166" s="49"/>
      <c r="B166" s="60" t="s">
        <v>266</v>
      </c>
      <c r="C166" s="61" t="s">
        <v>267</v>
      </c>
      <c r="D166" s="29">
        <f t="shared" si="34"/>
        <v>4</v>
      </c>
      <c r="E166" s="29">
        <f t="shared" si="34"/>
        <v>3</v>
      </c>
      <c r="F166" s="29">
        <f t="shared" si="35"/>
        <v>7</v>
      </c>
      <c r="G166" s="58">
        <v>3</v>
      </c>
      <c r="H166" s="58">
        <v>3</v>
      </c>
      <c r="I166" s="58">
        <v>6</v>
      </c>
      <c r="J166" s="58">
        <v>1</v>
      </c>
      <c r="K166" s="58"/>
      <c r="L166" s="58">
        <v>1</v>
      </c>
      <c r="M166" s="58">
        <v>0.75</v>
      </c>
      <c r="N166" s="58"/>
      <c r="O166" s="58">
        <v>0.75</v>
      </c>
      <c r="P166" s="58">
        <f t="shared" si="36"/>
        <v>3.75</v>
      </c>
      <c r="Q166" s="58">
        <f t="shared" si="36"/>
        <v>3</v>
      </c>
      <c r="R166" s="58">
        <f t="shared" si="37"/>
        <v>6.75</v>
      </c>
      <c r="S166" s="58">
        <f t="shared" si="38"/>
        <v>6</v>
      </c>
      <c r="T166" s="58">
        <f t="shared" si="38"/>
        <v>3</v>
      </c>
      <c r="U166" s="58">
        <f t="shared" si="39"/>
        <v>9</v>
      </c>
      <c r="V166" s="58">
        <v>6</v>
      </c>
      <c r="W166" s="58">
        <v>2</v>
      </c>
      <c r="X166" s="58">
        <v>8</v>
      </c>
      <c r="Y166" s="58"/>
      <c r="Z166" s="58">
        <v>1</v>
      </c>
      <c r="AA166" s="58">
        <v>1</v>
      </c>
      <c r="AB166" s="58"/>
      <c r="AC166" s="58">
        <v>0.5</v>
      </c>
      <c r="AD166" s="58">
        <v>0.5</v>
      </c>
      <c r="AE166" s="58">
        <f t="shared" si="40"/>
        <v>6</v>
      </c>
      <c r="AF166" s="58">
        <f t="shared" si="40"/>
        <v>2.5</v>
      </c>
      <c r="AG166" s="58">
        <f t="shared" si="41"/>
        <v>8.5</v>
      </c>
    </row>
    <row r="167" spans="1:33" ht="15" customHeight="1" x14ac:dyDescent="0.2">
      <c r="A167" s="55" t="s">
        <v>345</v>
      </c>
      <c r="B167" s="56"/>
      <c r="C167" s="57"/>
      <c r="D167" s="58">
        <f t="shared" si="34"/>
        <v>47</v>
      </c>
      <c r="E167" s="58">
        <f t="shared" si="34"/>
        <v>55</v>
      </c>
      <c r="F167" s="58">
        <f t="shared" si="35"/>
        <v>102</v>
      </c>
      <c r="G167" s="58">
        <v>39</v>
      </c>
      <c r="H167" s="58">
        <v>46</v>
      </c>
      <c r="I167" s="58">
        <v>85</v>
      </c>
      <c r="J167" s="58">
        <v>8</v>
      </c>
      <c r="K167" s="58">
        <v>9</v>
      </c>
      <c r="L167" s="58">
        <v>17</v>
      </c>
      <c r="M167" s="58">
        <v>3.75</v>
      </c>
      <c r="N167" s="58">
        <v>5.25</v>
      </c>
      <c r="O167" s="58">
        <v>9</v>
      </c>
      <c r="P167" s="58">
        <f t="shared" si="36"/>
        <v>42.75</v>
      </c>
      <c r="Q167" s="58">
        <f t="shared" si="36"/>
        <v>51.25</v>
      </c>
      <c r="R167" s="58">
        <f t="shared" si="37"/>
        <v>94</v>
      </c>
      <c r="S167" s="58">
        <f t="shared" si="38"/>
        <v>23</v>
      </c>
      <c r="T167" s="58">
        <f t="shared" si="38"/>
        <v>36</v>
      </c>
      <c r="U167" s="58">
        <f t="shared" si="39"/>
        <v>59</v>
      </c>
      <c r="V167" s="58">
        <v>21</v>
      </c>
      <c r="W167" s="58">
        <v>25</v>
      </c>
      <c r="X167" s="58">
        <v>46</v>
      </c>
      <c r="Y167" s="58">
        <v>2</v>
      </c>
      <c r="Z167" s="58">
        <v>11</v>
      </c>
      <c r="AA167" s="58">
        <v>13</v>
      </c>
      <c r="AB167" s="58">
        <v>1.25</v>
      </c>
      <c r="AC167" s="58">
        <v>6.25</v>
      </c>
      <c r="AD167" s="58">
        <v>7.5</v>
      </c>
      <c r="AE167" s="58">
        <f t="shared" si="40"/>
        <v>22.25</v>
      </c>
      <c r="AF167" s="58">
        <f t="shared" si="40"/>
        <v>31.25</v>
      </c>
      <c r="AG167" s="58">
        <f t="shared" si="41"/>
        <v>53.5</v>
      </c>
    </row>
    <row r="168" spans="1:33" ht="15" customHeight="1" x14ac:dyDescent="0.2">
      <c r="A168" s="59">
        <v>54.010300000000001</v>
      </c>
      <c r="B168" s="60" t="s">
        <v>220</v>
      </c>
      <c r="C168" s="61" t="s">
        <v>221</v>
      </c>
      <c r="D168" s="29">
        <f t="shared" si="34"/>
        <v>25</v>
      </c>
      <c r="E168" s="29">
        <f t="shared" si="34"/>
        <v>32</v>
      </c>
      <c r="F168" s="29">
        <f t="shared" si="35"/>
        <v>57</v>
      </c>
      <c r="G168" s="58">
        <v>23</v>
      </c>
      <c r="H168" s="58">
        <v>27</v>
      </c>
      <c r="I168" s="58">
        <v>50</v>
      </c>
      <c r="J168" s="58">
        <v>2</v>
      </c>
      <c r="K168" s="58">
        <v>5</v>
      </c>
      <c r="L168" s="58">
        <v>7</v>
      </c>
      <c r="M168" s="58">
        <v>1</v>
      </c>
      <c r="N168" s="58">
        <v>2.75</v>
      </c>
      <c r="O168" s="58">
        <v>3.75</v>
      </c>
      <c r="P168" s="58">
        <f t="shared" si="36"/>
        <v>24</v>
      </c>
      <c r="Q168" s="58">
        <f t="shared" si="36"/>
        <v>29.75</v>
      </c>
      <c r="R168" s="58">
        <f t="shared" si="37"/>
        <v>53.75</v>
      </c>
      <c r="S168" s="58">
        <f t="shared" si="38"/>
        <v>13</v>
      </c>
      <c r="T168" s="58">
        <f t="shared" si="38"/>
        <v>23</v>
      </c>
      <c r="U168" s="58">
        <f t="shared" si="39"/>
        <v>36</v>
      </c>
      <c r="V168" s="58">
        <v>12</v>
      </c>
      <c r="W168" s="58">
        <v>17</v>
      </c>
      <c r="X168" s="58">
        <v>29</v>
      </c>
      <c r="Y168" s="58">
        <v>1</v>
      </c>
      <c r="Z168" s="58">
        <v>6</v>
      </c>
      <c r="AA168" s="58">
        <v>7</v>
      </c>
      <c r="AB168" s="58">
        <v>0.75</v>
      </c>
      <c r="AC168" s="58">
        <v>3.5</v>
      </c>
      <c r="AD168" s="58">
        <v>4.25</v>
      </c>
      <c r="AE168" s="58">
        <f t="shared" si="40"/>
        <v>12.75</v>
      </c>
      <c r="AF168" s="58">
        <f t="shared" si="40"/>
        <v>20.5</v>
      </c>
      <c r="AG168" s="58">
        <f t="shared" si="41"/>
        <v>33.25</v>
      </c>
    </row>
    <row r="169" spans="1:33" ht="15" customHeight="1" x14ac:dyDescent="0.2">
      <c r="A169" s="59">
        <v>54.0199</v>
      </c>
      <c r="B169" s="60" t="s">
        <v>222</v>
      </c>
      <c r="C169" s="61" t="s">
        <v>430</v>
      </c>
      <c r="D169" s="29">
        <f t="shared" si="34"/>
        <v>22</v>
      </c>
      <c r="E169" s="29">
        <f t="shared" si="34"/>
        <v>23</v>
      </c>
      <c r="F169" s="29">
        <f t="shared" si="35"/>
        <v>45</v>
      </c>
      <c r="G169" s="58">
        <v>16</v>
      </c>
      <c r="H169" s="58">
        <v>19</v>
      </c>
      <c r="I169" s="58">
        <v>35</v>
      </c>
      <c r="J169" s="58">
        <v>6</v>
      </c>
      <c r="K169" s="58">
        <v>4</v>
      </c>
      <c r="L169" s="58">
        <v>10</v>
      </c>
      <c r="M169" s="58">
        <v>2.75</v>
      </c>
      <c r="N169" s="58">
        <v>2.5</v>
      </c>
      <c r="O169" s="58">
        <v>5.25</v>
      </c>
      <c r="P169" s="58">
        <f t="shared" si="36"/>
        <v>18.75</v>
      </c>
      <c r="Q169" s="58">
        <f t="shared" si="36"/>
        <v>21.5</v>
      </c>
      <c r="R169" s="58">
        <f t="shared" si="37"/>
        <v>40.25</v>
      </c>
      <c r="S169" s="58">
        <f t="shared" si="38"/>
        <v>10</v>
      </c>
      <c r="T169" s="58">
        <f t="shared" si="38"/>
        <v>13</v>
      </c>
      <c r="U169" s="58">
        <f t="shared" si="39"/>
        <v>23</v>
      </c>
      <c r="V169" s="58">
        <v>9</v>
      </c>
      <c r="W169" s="58">
        <v>8</v>
      </c>
      <c r="X169" s="58">
        <v>17</v>
      </c>
      <c r="Y169" s="58">
        <v>1</v>
      </c>
      <c r="Z169" s="58">
        <v>5</v>
      </c>
      <c r="AA169" s="58">
        <v>6</v>
      </c>
      <c r="AB169" s="58">
        <v>0.5</v>
      </c>
      <c r="AC169" s="58">
        <v>2.75</v>
      </c>
      <c r="AD169" s="58">
        <v>3.25</v>
      </c>
      <c r="AE169" s="58">
        <f t="shared" si="40"/>
        <v>9.5</v>
      </c>
      <c r="AF169" s="58">
        <f t="shared" si="40"/>
        <v>10.75</v>
      </c>
      <c r="AG169" s="58">
        <f t="shared" si="41"/>
        <v>20.25</v>
      </c>
    </row>
    <row r="170" spans="1:33" ht="15" customHeight="1" x14ac:dyDescent="0.2">
      <c r="A170" s="48" t="s">
        <v>233</v>
      </c>
      <c r="B170" s="49"/>
      <c r="C170" s="5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5" customHeight="1" x14ac:dyDescent="0.2">
      <c r="A171" s="51" t="s">
        <v>290</v>
      </c>
      <c r="B171" s="52"/>
      <c r="C171" s="53"/>
      <c r="D171" s="54">
        <f t="shared" si="34"/>
        <v>53</v>
      </c>
      <c r="E171" s="54">
        <f t="shared" si="34"/>
        <v>25</v>
      </c>
      <c r="F171" s="54">
        <f t="shared" si="35"/>
        <v>78</v>
      </c>
      <c r="G171" s="54">
        <v>9</v>
      </c>
      <c r="H171" s="54">
        <v>7</v>
      </c>
      <c r="I171" s="54">
        <v>16</v>
      </c>
      <c r="J171" s="54">
        <v>44</v>
      </c>
      <c r="K171" s="54">
        <v>18</v>
      </c>
      <c r="L171" s="54">
        <v>62</v>
      </c>
      <c r="M171" s="54">
        <v>16.66</v>
      </c>
      <c r="N171" s="54">
        <v>6.07</v>
      </c>
      <c r="O171" s="54">
        <v>22.73</v>
      </c>
      <c r="P171" s="54">
        <f t="shared" si="36"/>
        <v>25.66</v>
      </c>
      <c r="Q171" s="54">
        <f t="shared" si="36"/>
        <v>13.07</v>
      </c>
      <c r="R171" s="54">
        <f t="shared" si="37"/>
        <v>38.730000000000004</v>
      </c>
      <c r="S171" s="54">
        <f t="shared" si="38"/>
        <v>39</v>
      </c>
      <c r="T171" s="54">
        <f t="shared" si="38"/>
        <v>18</v>
      </c>
      <c r="U171" s="54">
        <f t="shared" si="39"/>
        <v>57</v>
      </c>
      <c r="V171" s="54">
        <v>11</v>
      </c>
      <c r="W171" s="54">
        <v>5</v>
      </c>
      <c r="X171" s="54">
        <v>16</v>
      </c>
      <c r="Y171" s="54">
        <v>28</v>
      </c>
      <c r="Z171" s="54">
        <v>13</v>
      </c>
      <c r="AA171" s="54">
        <v>41</v>
      </c>
      <c r="AB171" s="54">
        <v>9.49</v>
      </c>
      <c r="AC171" s="54">
        <v>5.15</v>
      </c>
      <c r="AD171" s="54">
        <v>14.64</v>
      </c>
      <c r="AE171" s="54">
        <f t="shared" si="40"/>
        <v>20.490000000000002</v>
      </c>
      <c r="AF171" s="54">
        <f t="shared" si="40"/>
        <v>10.15</v>
      </c>
      <c r="AG171" s="54">
        <f t="shared" si="41"/>
        <v>30.64</v>
      </c>
    </row>
    <row r="172" spans="1:33" ht="15" customHeight="1" x14ac:dyDescent="0.2">
      <c r="A172" s="55" t="s">
        <v>298</v>
      </c>
      <c r="B172" s="56"/>
      <c r="C172" s="57"/>
      <c r="D172" s="58">
        <f t="shared" si="34"/>
        <v>53</v>
      </c>
      <c r="E172" s="58">
        <f t="shared" si="34"/>
        <v>25</v>
      </c>
      <c r="F172" s="58">
        <f t="shared" si="35"/>
        <v>78</v>
      </c>
      <c r="G172" s="58">
        <v>9</v>
      </c>
      <c r="H172" s="58">
        <v>7</v>
      </c>
      <c r="I172" s="58">
        <v>16</v>
      </c>
      <c r="J172" s="58">
        <v>44</v>
      </c>
      <c r="K172" s="58">
        <v>18</v>
      </c>
      <c r="L172" s="58">
        <v>62</v>
      </c>
      <c r="M172" s="58">
        <v>16.66</v>
      </c>
      <c r="N172" s="58">
        <v>6.07</v>
      </c>
      <c r="O172" s="58">
        <v>22.73</v>
      </c>
      <c r="P172" s="58">
        <f t="shared" si="36"/>
        <v>25.66</v>
      </c>
      <c r="Q172" s="58">
        <f t="shared" si="36"/>
        <v>13.07</v>
      </c>
      <c r="R172" s="58">
        <f t="shared" si="37"/>
        <v>38.730000000000004</v>
      </c>
      <c r="S172" s="58">
        <f t="shared" si="38"/>
        <v>39</v>
      </c>
      <c r="T172" s="58">
        <f t="shared" si="38"/>
        <v>18</v>
      </c>
      <c r="U172" s="58">
        <f t="shared" si="39"/>
        <v>57</v>
      </c>
      <c r="V172" s="58">
        <v>11</v>
      </c>
      <c r="W172" s="58">
        <v>5</v>
      </c>
      <c r="X172" s="58">
        <v>16</v>
      </c>
      <c r="Y172" s="58">
        <v>28</v>
      </c>
      <c r="Z172" s="58">
        <v>13</v>
      </c>
      <c r="AA172" s="58">
        <v>41</v>
      </c>
      <c r="AB172" s="58">
        <v>9.49</v>
      </c>
      <c r="AC172" s="58">
        <v>5.15</v>
      </c>
      <c r="AD172" s="58">
        <v>14.64</v>
      </c>
      <c r="AE172" s="58">
        <f t="shared" si="40"/>
        <v>20.490000000000002</v>
      </c>
      <c r="AF172" s="58">
        <f t="shared" si="40"/>
        <v>10.15</v>
      </c>
      <c r="AG172" s="58">
        <f t="shared" si="41"/>
        <v>30.64</v>
      </c>
    </row>
    <row r="173" spans="1:33" ht="15" customHeight="1" x14ac:dyDescent="0.2">
      <c r="A173" s="59">
        <v>45</v>
      </c>
      <c r="B173" s="60" t="s">
        <v>230</v>
      </c>
      <c r="C173" s="61" t="s">
        <v>431</v>
      </c>
      <c r="D173" s="29">
        <f t="shared" si="34"/>
        <v>6</v>
      </c>
      <c r="E173" s="29">
        <f t="shared" si="34"/>
        <v>3</v>
      </c>
      <c r="F173" s="29">
        <f t="shared" si="35"/>
        <v>9</v>
      </c>
      <c r="G173" s="58">
        <v>3</v>
      </c>
      <c r="H173" s="58">
        <v>2</v>
      </c>
      <c r="I173" s="58">
        <v>5</v>
      </c>
      <c r="J173" s="58">
        <v>3</v>
      </c>
      <c r="K173" s="58">
        <v>1</v>
      </c>
      <c r="L173" s="58">
        <v>4</v>
      </c>
      <c r="M173" s="58">
        <v>1.1600000000000001</v>
      </c>
      <c r="N173" s="58">
        <v>0.5</v>
      </c>
      <c r="O173" s="58">
        <v>1.6600000000000001</v>
      </c>
      <c r="P173" s="58">
        <f t="shared" si="36"/>
        <v>4.16</v>
      </c>
      <c r="Q173" s="58">
        <f t="shared" si="36"/>
        <v>2.5</v>
      </c>
      <c r="R173" s="58">
        <f t="shared" si="37"/>
        <v>6.66</v>
      </c>
      <c r="S173" s="58">
        <f t="shared" si="38"/>
        <v>1</v>
      </c>
      <c r="T173" s="58">
        <f t="shared" si="38"/>
        <v>1</v>
      </c>
      <c r="U173" s="58">
        <f t="shared" si="39"/>
        <v>2</v>
      </c>
      <c r="V173" s="58">
        <v>1</v>
      </c>
      <c r="W173" s="58">
        <v>1</v>
      </c>
      <c r="X173" s="58">
        <v>2</v>
      </c>
      <c r="Y173" s="58"/>
      <c r="Z173" s="58"/>
      <c r="AA173" s="58"/>
      <c r="AB173" s="58"/>
      <c r="AC173" s="58"/>
      <c r="AD173" s="58"/>
      <c r="AE173" s="58">
        <f t="shared" si="40"/>
        <v>1</v>
      </c>
      <c r="AF173" s="58">
        <f t="shared" si="40"/>
        <v>1</v>
      </c>
      <c r="AG173" s="58">
        <f t="shared" si="41"/>
        <v>2</v>
      </c>
    </row>
    <row r="174" spans="1:33" ht="15" customHeight="1" x14ac:dyDescent="0.2">
      <c r="A174" s="59" t="s">
        <v>234</v>
      </c>
      <c r="B174" s="60" t="s">
        <v>234</v>
      </c>
      <c r="C174" s="61" t="s">
        <v>432</v>
      </c>
      <c r="D174" s="29">
        <f t="shared" si="34"/>
        <v>2</v>
      </c>
      <c r="E174" s="29">
        <f t="shared" si="34"/>
        <v>2</v>
      </c>
      <c r="F174" s="29">
        <f t="shared" si="35"/>
        <v>4</v>
      </c>
      <c r="G174" s="58"/>
      <c r="H174" s="58"/>
      <c r="I174" s="58"/>
      <c r="J174" s="58">
        <v>2</v>
      </c>
      <c r="K174" s="58">
        <v>2</v>
      </c>
      <c r="L174" s="58">
        <v>4</v>
      </c>
      <c r="M174" s="58">
        <v>0.5</v>
      </c>
      <c r="N174" s="58">
        <v>0.75</v>
      </c>
      <c r="O174" s="58">
        <v>1.25</v>
      </c>
      <c r="P174" s="58">
        <f t="shared" si="36"/>
        <v>0.5</v>
      </c>
      <c r="Q174" s="58">
        <f t="shared" si="36"/>
        <v>0.75</v>
      </c>
      <c r="R174" s="58">
        <f t="shared" si="37"/>
        <v>1.25</v>
      </c>
      <c r="S174" s="58">
        <f t="shared" si="38"/>
        <v>1</v>
      </c>
      <c r="T174" s="58">
        <f t="shared" si="38"/>
        <v>4</v>
      </c>
      <c r="U174" s="58">
        <f t="shared" si="39"/>
        <v>5</v>
      </c>
      <c r="V174" s="58"/>
      <c r="W174" s="58">
        <v>1</v>
      </c>
      <c r="X174" s="58">
        <v>1</v>
      </c>
      <c r="Y174" s="58">
        <v>1</v>
      </c>
      <c r="Z174" s="58">
        <v>3</v>
      </c>
      <c r="AA174" s="58">
        <v>4</v>
      </c>
      <c r="AB174" s="58">
        <v>0.25</v>
      </c>
      <c r="AC174" s="58">
        <v>1.25</v>
      </c>
      <c r="AD174" s="58">
        <v>1.5</v>
      </c>
      <c r="AE174" s="58">
        <f t="shared" si="40"/>
        <v>0.25</v>
      </c>
      <c r="AF174" s="58">
        <f t="shared" si="40"/>
        <v>2.25</v>
      </c>
      <c r="AG174" s="58">
        <f t="shared" si="41"/>
        <v>2.5</v>
      </c>
    </row>
    <row r="175" spans="1:33" ht="15" customHeight="1" x14ac:dyDescent="0.2">
      <c r="A175" s="59" t="s">
        <v>236</v>
      </c>
      <c r="B175" s="60" t="s">
        <v>236</v>
      </c>
      <c r="C175" s="61" t="s">
        <v>433</v>
      </c>
      <c r="D175" s="29">
        <f t="shared" si="34"/>
        <v>2</v>
      </c>
      <c r="E175" s="29">
        <f t="shared" si="34"/>
        <v>2</v>
      </c>
      <c r="F175" s="29">
        <f t="shared" si="35"/>
        <v>4</v>
      </c>
      <c r="G175" s="58"/>
      <c r="H175" s="58"/>
      <c r="I175" s="58"/>
      <c r="J175" s="58">
        <v>2</v>
      </c>
      <c r="K175" s="58">
        <v>2</v>
      </c>
      <c r="L175" s="58">
        <v>4</v>
      </c>
      <c r="M175" s="58">
        <v>0.34</v>
      </c>
      <c r="N175" s="58">
        <v>0.66</v>
      </c>
      <c r="O175" s="58">
        <v>1</v>
      </c>
      <c r="P175" s="58">
        <f t="shared" si="36"/>
        <v>0.34</v>
      </c>
      <c r="Q175" s="58">
        <f t="shared" si="36"/>
        <v>0.66</v>
      </c>
      <c r="R175" s="58">
        <f t="shared" si="37"/>
        <v>1</v>
      </c>
      <c r="S175" s="58">
        <f t="shared" si="38"/>
        <v>1</v>
      </c>
      <c r="T175" s="58">
        <f t="shared" si="38"/>
        <v>1</v>
      </c>
      <c r="U175" s="58">
        <f t="shared" si="39"/>
        <v>2</v>
      </c>
      <c r="V175" s="58"/>
      <c r="W175" s="58"/>
      <c r="X175" s="58"/>
      <c r="Y175" s="58">
        <v>1</v>
      </c>
      <c r="Z175" s="58">
        <v>1</v>
      </c>
      <c r="AA175" s="58">
        <v>2</v>
      </c>
      <c r="AB175" s="58">
        <v>0.5</v>
      </c>
      <c r="AC175" s="58">
        <v>0.33</v>
      </c>
      <c r="AD175" s="58">
        <v>0.83000000000000007</v>
      </c>
      <c r="AE175" s="58">
        <f t="shared" si="40"/>
        <v>0.5</v>
      </c>
      <c r="AF175" s="58">
        <f t="shared" si="40"/>
        <v>0.33</v>
      </c>
      <c r="AG175" s="58">
        <f t="shared" si="41"/>
        <v>0.83000000000000007</v>
      </c>
    </row>
    <row r="176" spans="1:33" ht="15" customHeight="1" x14ac:dyDescent="0.2">
      <c r="A176" s="59" t="s">
        <v>238</v>
      </c>
      <c r="B176" s="60" t="s">
        <v>238</v>
      </c>
      <c r="C176" s="61" t="s">
        <v>434</v>
      </c>
      <c r="D176" s="29">
        <f t="shared" si="34"/>
        <v>11</v>
      </c>
      <c r="E176" s="29">
        <f t="shared" si="34"/>
        <v>5</v>
      </c>
      <c r="F176" s="29">
        <f t="shared" si="35"/>
        <v>16</v>
      </c>
      <c r="G176" s="58">
        <v>1</v>
      </c>
      <c r="H176" s="58">
        <v>2</v>
      </c>
      <c r="I176" s="58">
        <v>3</v>
      </c>
      <c r="J176" s="58">
        <v>10</v>
      </c>
      <c r="K176" s="58">
        <v>3</v>
      </c>
      <c r="L176" s="58">
        <v>13</v>
      </c>
      <c r="M176" s="58">
        <v>3.75</v>
      </c>
      <c r="N176" s="58">
        <v>1.08</v>
      </c>
      <c r="O176" s="58">
        <v>4.83</v>
      </c>
      <c r="P176" s="58">
        <f t="shared" si="36"/>
        <v>4.75</v>
      </c>
      <c r="Q176" s="58">
        <f t="shared" si="36"/>
        <v>3.08</v>
      </c>
      <c r="R176" s="58">
        <f t="shared" si="37"/>
        <v>7.83</v>
      </c>
      <c r="S176" s="58">
        <f t="shared" si="38"/>
        <v>13</v>
      </c>
      <c r="T176" s="58">
        <f t="shared" si="38"/>
        <v>8</v>
      </c>
      <c r="U176" s="58">
        <f t="shared" si="39"/>
        <v>21</v>
      </c>
      <c r="V176" s="58">
        <v>3</v>
      </c>
      <c r="W176" s="58">
        <v>2</v>
      </c>
      <c r="X176" s="58">
        <v>5</v>
      </c>
      <c r="Y176" s="58">
        <v>10</v>
      </c>
      <c r="Z176" s="58">
        <v>6</v>
      </c>
      <c r="AA176" s="58">
        <v>16</v>
      </c>
      <c r="AB176" s="58">
        <v>3.41</v>
      </c>
      <c r="AC176" s="58">
        <v>2.2400000000000002</v>
      </c>
      <c r="AD176" s="58">
        <v>5.65</v>
      </c>
      <c r="AE176" s="58">
        <f t="shared" si="40"/>
        <v>6.41</v>
      </c>
      <c r="AF176" s="58">
        <f t="shared" si="40"/>
        <v>4.24</v>
      </c>
      <c r="AG176" s="58">
        <f t="shared" si="41"/>
        <v>10.65</v>
      </c>
    </row>
    <row r="177" spans="1:33" ht="15" customHeight="1" x14ac:dyDescent="0.2">
      <c r="A177" s="59" t="s">
        <v>240</v>
      </c>
      <c r="B177" s="60" t="s">
        <v>240</v>
      </c>
      <c r="C177" s="61" t="s">
        <v>435</v>
      </c>
      <c r="D177" s="29">
        <f t="shared" si="34"/>
        <v>2</v>
      </c>
      <c r="E177" s="29">
        <f t="shared" si="34"/>
        <v>1</v>
      </c>
      <c r="F177" s="29">
        <f t="shared" si="35"/>
        <v>3</v>
      </c>
      <c r="G177" s="58"/>
      <c r="H177" s="58"/>
      <c r="I177" s="58"/>
      <c r="J177" s="58">
        <v>2</v>
      </c>
      <c r="K177" s="58">
        <v>1</v>
      </c>
      <c r="L177" s="58">
        <v>3</v>
      </c>
      <c r="M177" s="58">
        <v>0.5</v>
      </c>
      <c r="N177" s="58">
        <v>0.25</v>
      </c>
      <c r="O177" s="58">
        <v>0.75</v>
      </c>
      <c r="P177" s="58">
        <f t="shared" si="36"/>
        <v>0.5</v>
      </c>
      <c r="Q177" s="58">
        <f t="shared" si="36"/>
        <v>0.25</v>
      </c>
      <c r="R177" s="58">
        <f t="shared" si="37"/>
        <v>0.75</v>
      </c>
      <c r="S177" s="58">
        <f t="shared" si="38"/>
        <v>0</v>
      </c>
      <c r="T177" s="58">
        <f t="shared" si="38"/>
        <v>0</v>
      </c>
      <c r="U177" s="58">
        <f t="shared" si="39"/>
        <v>0</v>
      </c>
      <c r="V177" s="58"/>
      <c r="W177" s="58"/>
      <c r="X177" s="58"/>
      <c r="Y177" s="58"/>
      <c r="Z177" s="58"/>
      <c r="AA177" s="58"/>
      <c r="AB177" s="58"/>
      <c r="AC177" s="58"/>
      <c r="AD177" s="58"/>
      <c r="AE177" s="58">
        <f t="shared" si="40"/>
        <v>0</v>
      </c>
      <c r="AF177" s="58">
        <f t="shared" si="40"/>
        <v>0</v>
      </c>
      <c r="AG177" s="58">
        <f t="shared" si="41"/>
        <v>0</v>
      </c>
    </row>
    <row r="178" spans="1:33" ht="15" customHeight="1" x14ac:dyDescent="0.2">
      <c r="A178" s="59" t="s">
        <v>242</v>
      </c>
      <c r="B178" s="60" t="s">
        <v>242</v>
      </c>
      <c r="C178" s="61" t="s">
        <v>436</v>
      </c>
      <c r="D178" s="29">
        <f t="shared" si="34"/>
        <v>16</v>
      </c>
      <c r="E178" s="29">
        <f t="shared" si="34"/>
        <v>4</v>
      </c>
      <c r="F178" s="29">
        <f t="shared" si="35"/>
        <v>20</v>
      </c>
      <c r="G178" s="58">
        <v>1</v>
      </c>
      <c r="H178" s="58">
        <v>2</v>
      </c>
      <c r="I178" s="58">
        <v>3</v>
      </c>
      <c r="J178" s="58">
        <v>15</v>
      </c>
      <c r="K178" s="58">
        <v>2</v>
      </c>
      <c r="L178" s="58">
        <v>17</v>
      </c>
      <c r="M178" s="58">
        <v>6.16</v>
      </c>
      <c r="N178" s="58">
        <v>0.58000000000000007</v>
      </c>
      <c r="O178" s="58">
        <v>6.74</v>
      </c>
      <c r="P178" s="58">
        <f t="shared" si="36"/>
        <v>7.16</v>
      </c>
      <c r="Q178" s="58">
        <f t="shared" si="36"/>
        <v>2.58</v>
      </c>
      <c r="R178" s="58">
        <f t="shared" si="37"/>
        <v>9.74</v>
      </c>
      <c r="S178" s="58">
        <f t="shared" si="38"/>
        <v>11</v>
      </c>
      <c r="T178" s="58">
        <f t="shared" si="38"/>
        <v>1</v>
      </c>
      <c r="U178" s="58">
        <f t="shared" si="39"/>
        <v>12</v>
      </c>
      <c r="V178" s="58">
        <v>3</v>
      </c>
      <c r="W178" s="58"/>
      <c r="X178" s="58">
        <v>3</v>
      </c>
      <c r="Y178" s="58">
        <v>8</v>
      </c>
      <c r="Z178" s="58">
        <v>1</v>
      </c>
      <c r="AA178" s="58">
        <v>9</v>
      </c>
      <c r="AB178" s="58">
        <v>2.83</v>
      </c>
      <c r="AC178" s="58">
        <v>0.33</v>
      </c>
      <c r="AD178" s="58">
        <v>3.16</v>
      </c>
      <c r="AE178" s="58">
        <f t="shared" si="40"/>
        <v>5.83</v>
      </c>
      <c r="AF178" s="58">
        <f t="shared" si="40"/>
        <v>0.33</v>
      </c>
      <c r="AG178" s="58">
        <f t="shared" si="41"/>
        <v>6.16</v>
      </c>
    </row>
    <row r="179" spans="1:33" ht="15" customHeight="1" x14ac:dyDescent="0.2">
      <c r="A179" s="59" t="s">
        <v>244</v>
      </c>
      <c r="B179" s="60" t="s">
        <v>244</v>
      </c>
      <c r="C179" s="61" t="s">
        <v>437</v>
      </c>
      <c r="D179" s="29">
        <f t="shared" si="34"/>
        <v>1</v>
      </c>
      <c r="E179" s="29">
        <f t="shared" si="34"/>
        <v>0</v>
      </c>
      <c r="F179" s="29">
        <f t="shared" si="35"/>
        <v>1</v>
      </c>
      <c r="G179" s="58"/>
      <c r="H179" s="58"/>
      <c r="I179" s="58"/>
      <c r="J179" s="58">
        <v>1</v>
      </c>
      <c r="K179" s="58"/>
      <c r="L179" s="58">
        <v>1</v>
      </c>
      <c r="M179" s="58">
        <v>0.25</v>
      </c>
      <c r="N179" s="58"/>
      <c r="O179" s="58">
        <v>0.25</v>
      </c>
      <c r="P179" s="58">
        <f t="shared" si="36"/>
        <v>0.25</v>
      </c>
      <c r="Q179" s="58">
        <f t="shared" si="36"/>
        <v>0</v>
      </c>
      <c r="R179" s="58">
        <f t="shared" si="37"/>
        <v>0.25</v>
      </c>
      <c r="S179" s="58">
        <f t="shared" si="38"/>
        <v>1</v>
      </c>
      <c r="T179" s="58">
        <f t="shared" si="38"/>
        <v>0</v>
      </c>
      <c r="U179" s="58">
        <f t="shared" si="39"/>
        <v>1</v>
      </c>
      <c r="V179" s="58">
        <v>1</v>
      </c>
      <c r="W179" s="58"/>
      <c r="X179" s="58">
        <v>1</v>
      </c>
      <c r="Y179" s="58"/>
      <c r="Z179" s="58"/>
      <c r="AA179" s="58"/>
      <c r="AB179" s="58"/>
      <c r="AC179" s="58"/>
      <c r="AD179" s="58"/>
      <c r="AE179" s="58">
        <f t="shared" si="40"/>
        <v>1</v>
      </c>
      <c r="AF179" s="58">
        <f t="shared" si="40"/>
        <v>0</v>
      </c>
      <c r="AG179" s="58">
        <f t="shared" si="41"/>
        <v>1</v>
      </c>
    </row>
    <row r="180" spans="1:33" ht="15" customHeight="1" x14ac:dyDescent="0.2">
      <c r="A180" s="59" t="s">
        <v>246</v>
      </c>
      <c r="B180" s="60" t="s">
        <v>246</v>
      </c>
      <c r="C180" s="61" t="s">
        <v>438</v>
      </c>
      <c r="D180" s="29">
        <f t="shared" si="34"/>
        <v>13</v>
      </c>
      <c r="E180" s="29">
        <f t="shared" si="34"/>
        <v>8</v>
      </c>
      <c r="F180" s="29">
        <f t="shared" si="35"/>
        <v>21</v>
      </c>
      <c r="G180" s="58">
        <v>4</v>
      </c>
      <c r="H180" s="58">
        <v>1</v>
      </c>
      <c r="I180" s="58">
        <v>5</v>
      </c>
      <c r="J180" s="58">
        <v>9</v>
      </c>
      <c r="K180" s="58">
        <v>7</v>
      </c>
      <c r="L180" s="58">
        <v>16</v>
      </c>
      <c r="M180" s="58">
        <v>4</v>
      </c>
      <c r="N180" s="58">
        <v>2.25</v>
      </c>
      <c r="O180" s="58">
        <v>6.25</v>
      </c>
      <c r="P180" s="58">
        <f t="shared" si="36"/>
        <v>8</v>
      </c>
      <c r="Q180" s="58">
        <f t="shared" si="36"/>
        <v>3.25</v>
      </c>
      <c r="R180" s="58">
        <f t="shared" si="37"/>
        <v>11.25</v>
      </c>
      <c r="S180" s="58">
        <f t="shared" si="38"/>
        <v>11</v>
      </c>
      <c r="T180" s="58">
        <f t="shared" si="38"/>
        <v>3</v>
      </c>
      <c r="U180" s="58">
        <f t="shared" si="39"/>
        <v>14</v>
      </c>
      <c r="V180" s="58">
        <v>3</v>
      </c>
      <c r="W180" s="58">
        <v>1</v>
      </c>
      <c r="X180" s="58">
        <v>4</v>
      </c>
      <c r="Y180" s="58">
        <v>8</v>
      </c>
      <c r="Z180" s="58">
        <v>2</v>
      </c>
      <c r="AA180" s="58">
        <v>10</v>
      </c>
      <c r="AB180" s="58">
        <v>2.5</v>
      </c>
      <c r="AC180" s="58">
        <v>1</v>
      </c>
      <c r="AD180" s="58">
        <v>3.5</v>
      </c>
      <c r="AE180" s="58">
        <f t="shared" si="40"/>
        <v>5.5</v>
      </c>
      <c r="AF180" s="58">
        <f t="shared" si="40"/>
        <v>2</v>
      </c>
      <c r="AG180" s="58">
        <f t="shared" si="41"/>
        <v>7.5</v>
      </c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S7:AG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ColWidth="9.1640625" defaultRowHeight="14" x14ac:dyDescent="0.2"/>
  <cols>
    <col min="1" max="1" width="5.6640625" style="3" customWidth="1"/>
    <col min="2" max="2" width="7.1640625" style="3" customWidth="1"/>
    <col min="3" max="3" width="39.83203125" style="3" bestFit="1" customWidth="1"/>
    <col min="4" max="5" width="6.5" style="3" bestFit="1" customWidth="1"/>
    <col min="6" max="6" width="7.5" style="3" bestFit="1" customWidth="1"/>
    <col min="7" max="8" width="6.5" style="3" bestFit="1" customWidth="1"/>
    <col min="9" max="9" width="7.5" style="3" bestFit="1" customWidth="1"/>
    <col min="10" max="10" width="6.5" style="3" bestFit="1" customWidth="1"/>
    <col min="11" max="11" width="5.1640625" style="3" bestFit="1" customWidth="1"/>
    <col min="12" max="12" width="6.5" style="3" bestFit="1" customWidth="1"/>
    <col min="13" max="14" width="5.1640625" style="3" bestFit="1" customWidth="1"/>
    <col min="15" max="17" width="6.5" style="3" bestFit="1" customWidth="1"/>
    <col min="18" max="18" width="7.5" style="3" bestFit="1" customWidth="1"/>
    <col min="19" max="20" width="6.5" style="3" bestFit="1" customWidth="1"/>
    <col min="21" max="21" width="9.1640625" style="3" bestFit="1" customWidth="1"/>
    <col min="22" max="22" width="7.5" style="3" bestFit="1" customWidth="1"/>
    <col min="23" max="24" width="6.5" style="3" bestFit="1" customWidth="1"/>
    <col min="25" max="25" width="9.1640625" style="3" bestFit="1" customWidth="1"/>
    <col min="26" max="27" width="6.5" style="3" bestFit="1" customWidth="1"/>
    <col min="28" max="28" width="5.1640625" style="3" bestFit="1" customWidth="1"/>
    <col min="29" max="29" width="6.5" style="3" bestFit="1" customWidth="1"/>
    <col min="30" max="31" width="5.1640625" style="3" bestFit="1" customWidth="1"/>
    <col min="32" max="34" width="6.5" style="3" bestFit="1" customWidth="1"/>
    <col min="35" max="35" width="9.1640625" style="3" bestFit="1" customWidth="1"/>
    <col min="36" max="36" width="7.5" style="3" bestFit="1" customWidth="1"/>
    <col min="37" max="16384" width="9.1640625" style="3"/>
  </cols>
  <sheetData>
    <row r="1" spans="3:36" ht="15" x14ac:dyDescent="0.2">
      <c r="C1" s="119" t="s">
        <v>285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3:36" ht="15" x14ac:dyDescent="0.2">
      <c r="C2" s="120" t="s">
        <v>286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3:36" ht="15" x14ac:dyDescent="0.2">
      <c r="C3" s="4"/>
      <c r="D3" s="7"/>
      <c r="E3" s="7"/>
      <c r="F3" s="7"/>
      <c r="G3" s="7"/>
      <c r="H3" s="7"/>
      <c r="I3" s="7"/>
      <c r="J3" s="7"/>
      <c r="K3" s="7"/>
      <c r="L3" s="7"/>
      <c r="M3" s="7"/>
      <c r="N3" s="5"/>
      <c r="O3" s="5"/>
      <c r="P3" s="5"/>
      <c r="Q3" s="123"/>
      <c r="R3" s="123"/>
      <c r="S3" s="72"/>
      <c r="T3" s="72"/>
      <c r="U3" s="47"/>
    </row>
    <row r="4" spans="3:36" ht="15" x14ac:dyDescent="0.2">
      <c r="C4" s="120" t="s">
        <v>456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3:36" ht="15" x14ac:dyDescent="0.2">
      <c r="C5" s="121" t="s">
        <v>449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3:36" x14ac:dyDescent="0.2">
      <c r="C6" s="122" t="s">
        <v>305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3:36" x14ac:dyDescent="0.2">
      <c r="C7" s="151" t="s">
        <v>289</v>
      </c>
      <c r="D7" s="151" t="s">
        <v>317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48" t="s">
        <v>350</v>
      </c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</row>
    <row r="8" spans="3:36" ht="31.5" customHeight="1" x14ac:dyDescent="0.2">
      <c r="C8" s="151"/>
      <c r="D8" s="149" t="s">
        <v>274</v>
      </c>
      <c r="E8" s="149"/>
      <c r="F8" s="149"/>
      <c r="G8" s="149" t="s">
        <v>275</v>
      </c>
      <c r="H8" s="149"/>
      <c r="I8" s="149"/>
      <c r="J8" s="149" t="s">
        <v>276</v>
      </c>
      <c r="K8" s="149"/>
      <c r="L8" s="149"/>
      <c r="M8" s="150" t="s">
        <v>277</v>
      </c>
      <c r="N8" s="150"/>
      <c r="O8" s="150"/>
      <c r="P8" s="152" t="s">
        <v>278</v>
      </c>
      <c r="Q8" s="152"/>
      <c r="R8" s="152"/>
      <c r="S8" s="149" t="s">
        <v>274</v>
      </c>
      <c r="T8" s="149"/>
      <c r="U8" s="149"/>
      <c r="V8" s="149"/>
      <c r="W8" s="149" t="s">
        <v>275</v>
      </c>
      <c r="X8" s="149"/>
      <c r="Y8" s="149"/>
      <c r="Z8" s="149"/>
      <c r="AA8" s="149" t="s">
        <v>276</v>
      </c>
      <c r="AB8" s="149"/>
      <c r="AC8" s="149"/>
      <c r="AD8" s="150" t="s">
        <v>277</v>
      </c>
      <c r="AE8" s="150"/>
      <c r="AF8" s="150"/>
      <c r="AG8" s="150" t="s">
        <v>278</v>
      </c>
      <c r="AH8" s="150"/>
      <c r="AI8" s="150"/>
      <c r="AJ8" s="150"/>
    </row>
    <row r="9" spans="3:36" ht="15" x14ac:dyDescent="0.2">
      <c r="C9" s="151"/>
      <c r="D9" s="86" t="s">
        <v>1</v>
      </c>
      <c r="E9" s="86" t="s">
        <v>0</v>
      </c>
      <c r="F9" s="87" t="s">
        <v>306</v>
      </c>
      <c r="G9" s="86" t="s">
        <v>1</v>
      </c>
      <c r="H9" s="86" t="s">
        <v>0</v>
      </c>
      <c r="I9" s="87" t="s">
        <v>306</v>
      </c>
      <c r="J9" s="86" t="s">
        <v>1</v>
      </c>
      <c r="K9" s="86" t="s">
        <v>0</v>
      </c>
      <c r="L9" s="87" t="s">
        <v>306</v>
      </c>
      <c r="M9" s="86" t="s">
        <v>1</v>
      </c>
      <c r="N9" s="86" t="s">
        <v>0</v>
      </c>
      <c r="O9" s="87" t="s">
        <v>306</v>
      </c>
      <c r="P9" s="86" t="s">
        <v>1</v>
      </c>
      <c r="Q9" s="86" t="s">
        <v>0</v>
      </c>
      <c r="R9" s="87" t="s">
        <v>306</v>
      </c>
      <c r="S9" s="86" t="s">
        <v>1</v>
      </c>
      <c r="T9" s="86" t="s">
        <v>0</v>
      </c>
      <c r="U9" s="88" t="s">
        <v>348</v>
      </c>
      <c r="V9" s="87" t="s">
        <v>306</v>
      </c>
      <c r="W9" s="88" t="s">
        <v>1</v>
      </c>
      <c r="X9" s="88" t="s">
        <v>0</v>
      </c>
      <c r="Y9" s="88" t="s">
        <v>348</v>
      </c>
      <c r="Z9" s="87" t="s">
        <v>306</v>
      </c>
      <c r="AA9" s="86" t="s">
        <v>1</v>
      </c>
      <c r="AB9" s="86" t="s">
        <v>0</v>
      </c>
      <c r="AC9" s="87" t="s">
        <v>306</v>
      </c>
      <c r="AD9" s="86" t="s">
        <v>1</v>
      </c>
      <c r="AE9" s="86" t="s">
        <v>0</v>
      </c>
      <c r="AF9" s="87" t="s">
        <v>306</v>
      </c>
      <c r="AG9" s="86" t="s">
        <v>1</v>
      </c>
      <c r="AH9" s="86" t="s">
        <v>0</v>
      </c>
      <c r="AI9" s="88" t="s">
        <v>348</v>
      </c>
      <c r="AJ9" s="87" t="s">
        <v>306</v>
      </c>
    </row>
    <row r="10" spans="3:36" x14ac:dyDescent="0.2">
      <c r="C10" s="91" t="s">
        <v>290</v>
      </c>
      <c r="D10" s="92">
        <f>SUM(D11:D23)</f>
        <v>5864</v>
      </c>
      <c r="E10" s="92">
        <f t="shared" ref="E10:T10" si="0">SUM(E11:E23)</f>
        <v>3348</v>
      </c>
      <c r="F10" s="92">
        <f t="shared" si="0"/>
        <v>9212</v>
      </c>
      <c r="G10" s="92">
        <f t="shared" si="0"/>
        <v>5189</v>
      </c>
      <c r="H10" s="92">
        <f t="shared" si="0"/>
        <v>2881</v>
      </c>
      <c r="I10" s="92">
        <f t="shared" si="0"/>
        <v>8070</v>
      </c>
      <c r="J10" s="92">
        <f t="shared" si="0"/>
        <v>675</v>
      </c>
      <c r="K10" s="92">
        <f t="shared" si="0"/>
        <v>467</v>
      </c>
      <c r="L10" s="92">
        <f t="shared" si="0"/>
        <v>1142</v>
      </c>
      <c r="M10" s="92">
        <f t="shared" si="0"/>
        <v>395.44999999999976</v>
      </c>
      <c r="N10" s="92">
        <f t="shared" si="0"/>
        <v>278.64999999999975</v>
      </c>
      <c r="O10" s="92">
        <f t="shared" si="0"/>
        <v>674.10000000000025</v>
      </c>
      <c r="P10" s="92">
        <f t="shared" si="0"/>
        <v>5584.45</v>
      </c>
      <c r="Q10" s="92">
        <f t="shared" si="0"/>
        <v>3159.65</v>
      </c>
      <c r="R10" s="92">
        <f t="shared" si="0"/>
        <v>8744.0999999999985</v>
      </c>
      <c r="S10" s="92">
        <f t="shared" si="0"/>
        <v>5604</v>
      </c>
      <c r="T10" s="92">
        <f t="shared" si="0"/>
        <v>3269</v>
      </c>
      <c r="U10" s="92">
        <f t="shared" ref="U10:AJ10" si="1">SUM(U11:U23)</f>
        <v>15</v>
      </c>
      <c r="V10" s="92">
        <f t="shared" si="1"/>
        <v>8888</v>
      </c>
      <c r="W10" s="92">
        <f t="shared" si="1"/>
        <v>4976</v>
      </c>
      <c r="X10" s="92">
        <f t="shared" si="1"/>
        <v>2830</v>
      </c>
      <c r="Y10" s="92">
        <f t="shared" si="1"/>
        <v>15</v>
      </c>
      <c r="Z10" s="92">
        <f t="shared" si="1"/>
        <v>7821</v>
      </c>
      <c r="AA10" s="92">
        <f t="shared" si="1"/>
        <v>628</v>
      </c>
      <c r="AB10" s="92">
        <f t="shared" si="1"/>
        <v>439</v>
      </c>
      <c r="AC10" s="92">
        <f t="shared" si="1"/>
        <v>1067</v>
      </c>
      <c r="AD10" s="92">
        <f t="shared" si="1"/>
        <v>379.0899999999998</v>
      </c>
      <c r="AE10" s="92">
        <f t="shared" si="1"/>
        <v>251.90999999999997</v>
      </c>
      <c r="AF10" s="92">
        <f t="shared" si="1"/>
        <v>631.00000000000023</v>
      </c>
      <c r="AG10" s="92">
        <f t="shared" si="1"/>
        <v>5355.09</v>
      </c>
      <c r="AH10" s="92">
        <f t="shared" si="1"/>
        <v>3081.9099999999994</v>
      </c>
      <c r="AI10" s="92">
        <f t="shared" si="1"/>
        <v>15</v>
      </c>
      <c r="AJ10" s="92">
        <f t="shared" si="1"/>
        <v>8452</v>
      </c>
    </row>
    <row r="11" spans="3:36" x14ac:dyDescent="0.2">
      <c r="C11" s="93" t="s">
        <v>3</v>
      </c>
      <c r="D11" s="94">
        <f t="shared" ref="D11:D23" si="2">G11+J11</f>
        <v>4411</v>
      </c>
      <c r="E11" s="94">
        <f t="shared" ref="E11:E23" si="3">H11+K11</f>
        <v>2640</v>
      </c>
      <c r="F11" s="94">
        <f t="shared" ref="F11:F23" si="4">SUM(D11:E11)</f>
        <v>7051</v>
      </c>
      <c r="G11" s="94">
        <v>3937</v>
      </c>
      <c r="H11" s="94">
        <v>2300</v>
      </c>
      <c r="I11" s="94">
        <v>6237</v>
      </c>
      <c r="J11" s="94">
        <v>474</v>
      </c>
      <c r="K11" s="94">
        <v>340</v>
      </c>
      <c r="L11" s="94">
        <v>814</v>
      </c>
      <c r="M11" s="94">
        <v>283.50999999999982</v>
      </c>
      <c r="N11" s="94">
        <v>206.4999999999998</v>
      </c>
      <c r="O11" s="94">
        <v>490.01000000000022</v>
      </c>
      <c r="P11" s="94">
        <f>G11+M11</f>
        <v>4220.51</v>
      </c>
      <c r="Q11" s="94">
        <f>H11+N11</f>
        <v>2506.5</v>
      </c>
      <c r="R11" s="94">
        <f>SUM(P11:Q11)</f>
        <v>6727.01</v>
      </c>
      <c r="S11" s="94">
        <f t="shared" ref="S11:S23" si="5">W11+AA11</f>
        <v>4251</v>
      </c>
      <c r="T11" s="94">
        <f t="shared" ref="T11:T23" si="6">X11+AB11</f>
        <v>2587</v>
      </c>
      <c r="U11" s="94">
        <f t="shared" ref="U11:U23" si="7">Y11</f>
        <v>14</v>
      </c>
      <c r="V11" s="94">
        <f t="shared" ref="V11:V23" si="8">SUM(S11:U11)</f>
        <v>6852</v>
      </c>
      <c r="W11" s="94">
        <v>3812</v>
      </c>
      <c r="X11" s="94">
        <v>2263</v>
      </c>
      <c r="Y11" s="94">
        <v>14</v>
      </c>
      <c r="Z11" s="94">
        <v>6089</v>
      </c>
      <c r="AA11" s="94">
        <v>439</v>
      </c>
      <c r="AB11" s="94">
        <v>324</v>
      </c>
      <c r="AC11" s="94">
        <v>763</v>
      </c>
      <c r="AD11" s="94">
        <v>272.11999999999983</v>
      </c>
      <c r="AE11" s="94">
        <v>192.27999999999992</v>
      </c>
      <c r="AF11" s="94">
        <v>464.40000000000038</v>
      </c>
      <c r="AG11" s="94">
        <f t="shared" ref="AG11:AG23" si="9">W11+AD11</f>
        <v>4084.12</v>
      </c>
      <c r="AH11" s="94">
        <f t="shared" ref="AH11:AH23" si="10">X11+AE11</f>
        <v>2455.2799999999997</v>
      </c>
      <c r="AI11" s="94">
        <f t="shared" ref="AI11:AI23" si="11">Y11</f>
        <v>14</v>
      </c>
      <c r="AJ11" s="94">
        <f t="shared" ref="AJ11:AJ23" si="12">SUM(AG11:AI11)</f>
        <v>6553.4</v>
      </c>
    </row>
    <row r="12" spans="3:36" x14ac:dyDescent="0.2">
      <c r="C12" s="93" t="s">
        <v>344</v>
      </c>
      <c r="D12" s="94">
        <f t="shared" si="2"/>
        <v>90</v>
      </c>
      <c r="E12" s="94">
        <f t="shared" si="3"/>
        <v>24</v>
      </c>
      <c r="F12" s="94">
        <f t="shared" si="4"/>
        <v>114</v>
      </c>
      <c r="G12" s="94">
        <v>72</v>
      </c>
      <c r="H12" s="94">
        <v>17</v>
      </c>
      <c r="I12" s="94">
        <v>89</v>
      </c>
      <c r="J12" s="94">
        <v>18</v>
      </c>
      <c r="K12" s="94">
        <v>7</v>
      </c>
      <c r="L12" s="94">
        <v>25</v>
      </c>
      <c r="M12" s="94">
        <v>9.33</v>
      </c>
      <c r="N12" s="94">
        <v>3.75</v>
      </c>
      <c r="O12" s="94">
        <v>13.08</v>
      </c>
      <c r="P12" s="94">
        <f t="shared" ref="P12:P23" si="13">G12+M12</f>
        <v>81.33</v>
      </c>
      <c r="Q12" s="94">
        <f t="shared" ref="Q12:Q23" si="14">H12+N12</f>
        <v>20.75</v>
      </c>
      <c r="R12" s="94">
        <f t="shared" ref="R12:R23" si="15">SUM(P12:Q12)</f>
        <v>102.08</v>
      </c>
      <c r="S12" s="94">
        <f t="shared" si="5"/>
        <v>109</v>
      </c>
      <c r="T12" s="94">
        <f t="shared" si="6"/>
        <v>24</v>
      </c>
      <c r="U12" s="94">
        <f t="shared" si="7"/>
        <v>1</v>
      </c>
      <c r="V12" s="94">
        <f t="shared" si="8"/>
        <v>134</v>
      </c>
      <c r="W12" s="94">
        <v>95</v>
      </c>
      <c r="X12" s="94">
        <v>20</v>
      </c>
      <c r="Y12" s="94">
        <v>1</v>
      </c>
      <c r="Z12" s="94">
        <v>116</v>
      </c>
      <c r="AA12" s="94">
        <v>14</v>
      </c>
      <c r="AB12" s="94">
        <v>4</v>
      </c>
      <c r="AC12" s="94">
        <v>18</v>
      </c>
      <c r="AD12" s="94">
        <v>7.83</v>
      </c>
      <c r="AE12" s="94">
        <v>2</v>
      </c>
      <c r="AF12" s="94">
        <v>9.83</v>
      </c>
      <c r="AG12" s="94">
        <f t="shared" si="9"/>
        <v>102.83</v>
      </c>
      <c r="AH12" s="94">
        <f t="shared" si="10"/>
        <v>22</v>
      </c>
      <c r="AI12" s="94">
        <f t="shared" si="11"/>
        <v>1</v>
      </c>
      <c r="AJ12" s="94">
        <f t="shared" si="12"/>
        <v>125.83</v>
      </c>
    </row>
    <row r="13" spans="3:36" x14ac:dyDescent="0.2">
      <c r="C13" s="93" t="s">
        <v>333</v>
      </c>
      <c r="D13" s="94">
        <f t="shared" si="2"/>
        <v>617</v>
      </c>
      <c r="E13" s="94">
        <f t="shared" si="3"/>
        <v>351</v>
      </c>
      <c r="F13" s="94">
        <f t="shared" si="4"/>
        <v>968</v>
      </c>
      <c r="G13" s="94">
        <v>546</v>
      </c>
      <c r="H13" s="94">
        <v>309</v>
      </c>
      <c r="I13" s="94">
        <v>855</v>
      </c>
      <c r="J13" s="94">
        <v>71</v>
      </c>
      <c r="K13" s="94">
        <v>42</v>
      </c>
      <c r="L13" s="94">
        <v>113</v>
      </c>
      <c r="M13" s="94">
        <v>45.139999999999993</v>
      </c>
      <c r="N13" s="94">
        <v>26.579999999999995</v>
      </c>
      <c r="O13" s="94">
        <v>71.719999999999985</v>
      </c>
      <c r="P13" s="94">
        <f t="shared" si="13"/>
        <v>591.14</v>
      </c>
      <c r="Q13" s="94">
        <f t="shared" si="14"/>
        <v>335.58</v>
      </c>
      <c r="R13" s="94">
        <f t="shared" si="15"/>
        <v>926.72</v>
      </c>
      <c r="S13" s="94">
        <f t="shared" si="5"/>
        <v>576</v>
      </c>
      <c r="T13" s="94">
        <f t="shared" si="6"/>
        <v>337</v>
      </c>
      <c r="U13" s="94">
        <f t="shared" si="7"/>
        <v>0</v>
      </c>
      <c r="V13" s="94">
        <f t="shared" si="8"/>
        <v>913</v>
      </c>
      <c r="W13" s="94">
        <v>510</v>
      </c>
      <c r="X13" s="94">
        <v>305</v>
      </c>
      <c r="Y13" s="94"/>
      <c r="Z13" s="94">
        <v>815</v>
      </c>
      <c r="AA13" s="94">
        <v>66</v>
      </c>
      <c r="AB13" s="94">
        <v>32</v>
      </c>
      <c r="AC13" s="94">
        <v>98</v>
      </c>
      <c r="AD13" s="94">
        <v>45.289999999999985</v>
      </c>
      <c r="AE13" s="94">
        <v>19.740000000000006</v>
      </c>
      <c r="AF13" s="94">
        <v>65.029999999999973</v>
      </c>
      <c r="AG13" s="94">
        <f t="shared" si="9"/>
        <v>555.29</v>
      </c>
      <c r="AH13" s="94">
        <f t="shared" si="10"/>
        <v>324.74</v>
      </c>
      <c r="AI13" s="94">
        <f t="shared" si="11"/>
        <v>0</v>
      </c>
      <c r="AJ13" s="94">
        <f t="shared" si="12"/>
        <v>880.03</v>
      </c>
    </row>
    <row r="14" spans="3:36" x14ac:dyDescent="0.2">
      <c r="C14" s="93" t="s">
        <v>337</v>
      </c>
      <c r="D14" s="94">
        <f t="shared" si="2"/>
        <v>57</v>
      </c>
      <c r="E14" s="94">
        <f t="shared" si="3"/>
        <v>1</v>
      </c>
      <c r="F14" s="94">
        <f t="shared" si="4"/>
        <v>58</v>
      </c>
      <c r="G14" s="94">
        <v>56</v>
      </c>
      <c r="H14" s="94">
        <v>1</v>
      </c>
      <c r="I14" s="94">
        <v>57</v>
      </c>
      <c r="J14" s="94">
        <v>1</v>
      </c>
      <c r="K14" s="94"/>
      <c r="L14" s="94">
        <v>1</v>
      </c>
      <c r="M14" s="94">
        <v>0.75</v>
      </c>
      <c r="N14" s="94"/>
      <c r="O14" s="94">
        <v>0.75</v>
      </c>
      <c r="P14" s="94">
        <f t="shared" si="13"/>
        <v>56.75</v>
      </c>
      <c r="Q14" s="94">
        <f t="shared" si="14"/>
        <v>1</v>
      </c>
      <c r="R14" s="94">
        <f t="shared" si="15"/>
        <v>57.75</v>
      </c>
      <c r="S14" s="94">
        <f t="shared" si="5"/>
        <v>58</v>
      </c>
      <c r="T14" s="94">
        <f t="shared" si="6"/>
        <v>1</v>
      </c>
      <c r="U14" s="94">
        <f t="shared" si="7"/>
        <v>0</v>
      </c>
      <c r="V14" s="94">
        <f t="shared" si="8"/>
        <v>59</v>
      </c>
      <c r="W14" s="94">
        <v>54</v>
      </c>
      <c r="X14" s="94">
        <v>1</v>
      </c>
      <c r="Y14" s="94"/>
      <c r="Z14" s="94">
        <v>55</v>
      </c>
      <c r="AA14" s="94">
        <v>4</v>
      </c>
      <c r="AB14" s="94"/>
      <c r="AC14" s="94">
        <v>4</v>
      </c>
      <c r="AD14" s="94">
        <v>2.91</v>
      </c>
      <c r="AE14" s="94"/>
      <c r="AF14" s="94">
        <v>2.91</v>
      </c>
      <c r="AG14" s="94">
        <f t="shared" si="9"/>
        <v>56.91</v>
      </c>
      <c r="AH14" s="94">
        <f t="shared" si="10"/>
        <v>1</v>
      </c>
      <c r="AI14" s="94">
        <f t="shared" si="11"/>
        <v>0</v>
      </c>
      <c r="AJ14" s="94">
        <f t="shared" si="12"/>
        <v>57.91</v>
      </c>
    </row>
    <row r="15" spans="3:36" x14ac:dyDescent="0.2">
      <c r="C15" s="93" t="s">
        <v>280</v>
      </c>
      <c r="D15" s="94">
        <f t="shared" si="2"/>
        <v>205</v>
      </c>
      <c r="E15" s="94">
        <f t="shared" si="3"/>
        <v>19</v>
      </c>
      <c r="F15" s="94">
        <f t="shared" si="4"/>
        <v>224</v>
      </c>
      <c r="G15" s="94">
        <v>187</v>
      </c>
      <c r="H15" s="94">
        <v>18</v>
      </c>
      <c r="I15" s="94">
        <v>205</v>
      </c>
      <c r="J15" s="94">
        <v>18</v>
      </c>
      <c r="K15" s="94">
        <v>1</v>
      </c>
      <c r="L15" s="94">
        <v>19</v>
      </c>
      <c r="M15" s="94">
        <v>11.23</v>
      </c>
      <c r="N15" s="94">
        <v>0.5</v>
      </c>
      <c r="O15" s="94">
        <v>11.73</v>
      </c>
      <c r="P15" s="94">
        <f t="shared" si="13"/>
        <v>198.23</v>
      </c>
      <c r="Q15" s="94">
        <f t="shared" si="14"/>
        <v>18.5</v>
      </c>
      <c r="R15" s="94">
        <f t="shared" si="15"/>
        <v>216.73</v>
      </c>
      <c r="S15" s="94">
        <f t="shared" si="5"/>
        <v>170</v>
      </c>
      <c r="T15" s="94">
        <f t="shared" si="6"/>
        <v>20</v>
      </c>
      <c r="U15" s="94">
        <f t="shared" si="7"/>
        <v>0</v>
      </c>
      <c r="V15" s="94">
        <f t="shared" si="8"/>
        <v>190</v>
      </c>
      <c r="W15" s="94">
        <v>158</v>
      </c>
      <c r="X15" s="94">
        <v>16</v>
      </c>
      <c r="Y15" s="94"/>
      <c r="Z15" s="94">
        <v>174</v>
      </c>
      <c r="AA15" s="94">
        <v>12</v>
      </c>
      <c r="AB15" s="94">
        <v>4</v>
      </c>
      <c r="AC15" s="94">
        <v>16</v>
      </c>
      <c r="AD15" s="94">
        <v>7.07</v>
      </c>
      <c r="AE15" s="94">
        <v>1.58</v>
      </c>
      <c r="AF15" s="94">
        <v>8.65</v>
      </c>
      <c r="AG15" s="94">
        <f t="shared" si="9"/>
        <v>165.07</v>
      </c>
      <c r="AH15" s="94">
        <f t="shared" si="10"/>
        <v>17.579999999999998</v>
      </c>
      <c r="AI15" s="94">
        <f t="shared" si="11"/>
        <v>0</v>
      </c>
      <c r="AJ15" s="94">
        <f t="shared" si="12"/>
        <v>182.64999999999998</v>
      </c>
    </row>
    <row r="16" spans="3:36" x14ac:dyDescent="0.2">
      <c r="C16" s="93" t="s">
        <v>282</v>
      </c>
      <c r="D16" s="94">
        <f t="shared" si="2"/>
        <v>265</v>
      </c>
      <c r="E16" s="94">
        <f t="shared" si="3"/>
        <v>155</v>
      </c>
      <c r="F16" s="94">
        <f t="shared" si="4"/>
        <v>420</v>
      </c>
      <c r="G16" s="94">
        <v>236</v>
      </c>
      <c r="H16" s="94">
        <v>132</v>
      </c>
      <c r="I16" s="94">
        <v>368</v>
      </c>
      <c r="J16" s="94">
        <v>29</v>
      </c>
      <c r="K16" s="94">
        <v>23</v>
      </c>
      <c r="L16" s="94">
        <v>52</v>
      </c>
      <c r="M16" s="94">
        <v>18.009999999999998</v>
      </c>
      <c r="N16" s="94">
        <v>14.67</v>
      </c>
      <c r="O16" s="94">
        <v>32.68</v>
      </c>
      <c r="P16" s="94">
        <f t="shared" si="13"/>
        <v>254.01</v>
      </c>
      <c r="Q16" s="94">
        <f t="shared" si="14"/>
        <v>146.66999999999999</v>
      </c>
      <c r="R16" s="94">
        <f t="shared" si="15"/>
        <v>400.67999999999995</v>
      </c>
      <c r="S16" s="94">
        <f t="shared" si="5"/>
        <v>220</v>
      </c>
      <c r="T16" s="94">
        <f t="shared" si="6"/>
        <v>153</v>
      </c>
      <c r="U16" s="94">
        <f t="shared" si="7"/>
        <v>0</v>
      </c>
      <c r="V16" s="94">
        <f t="shared" si="8"/>
        <v>373</v>
      </c>
      <c r="W16" s="94">
        <v>198</v>
      </c>
      <c r="X16" s="94">
        <v>132</v>
      </c>
      <c r="Y16" s="94"/>
      <c r="Z16" s="94">
        <v>330</v>
      </c>
      <c r="AA16" s="94">
        <v>22</v>
      </c>
      <c r="AB16" s="94">
        <v>21</v>
      </c>
      <c r="AC16" s="94">
        <v>43</v>
      </c>
      <c r="AD16" s="94">
        <v>13.64</v>
      </c>
      <c r="AE16" s="94">
        <v>12.84</v>
      </c>
      <c r="AF16" s="94">
        <v>26.480000000000004</v>
      </c>
      <c r="AG16" s="94">
        <f t="shared" si="9"/>
        <v>211.64</v>
      </c>
      <c r="AH16" s="94">
        <f t="shared" si="10"/>
        <v>144.84</v>
      </c>
      <c r="AI16" s="94">
        <f t="shared" si="11"/>
        <v>0</v>
      </c>
      <c r="AJ16" s="94">
        <f t="shared" si="12"/>
        <v>356.48</v>
      </c>
    </row>
    <row r="17" spans="1:37" x14ac:dyDescent="0.2">
      <c r="C17" s="93" t="s">
        <v>284</v>
      </c>
      <c r="D17" s="94">
        <f t="shared" si="2"/>
        <v>76</v>
      </c>
      <c r="E17" s="94">
        <f t="shared" si="3"/>
        <v>29</v>
      </c>
      <c r="F17" s="94">
        <f t="shared" si="4"/>
        <v>105</v>
      </c>
      <c r="G17" s="94">
        <v>63</v>
      </c>
      <c r="H17" s="94">
        <v>23</v>
      </c>
      <c r="I17" s="94">
        <v>86</v>
      </c>
      <c r="J17" s="94">
        <v>13</v>
      </c>
      <c r="K17" s="94">
        <v>6</v>
      </c>
      <c r="L17" s="94">
        <v>19</v>
      </c>
      <c r="M17" s="94">
        <v>8.75</v>
      </c>
      <c r="N17" s="94">
        <v>4.09</v>
      </c>
      <c r="O17" s="94">
        <v>12.84</v>
      </c>
      <c r="P17" s="94">
        <f t="shared" si="13"/>
        <v>71.75</v>
      </c>
      <c r="Q17" s="94">
        <f t="shared" si="14"/>
        <v>27.09</v>
      </c>
      <c r="R17" s="94">
        <f t="shared" si="15"/>
        <v>98.84</v>
      </c>
      <c r="S17" s="94">
        <f t="shared" si="5"/>
        <v>83</v>
      </c>
      <c r="T17" s="94">
        <f t="shared" si="6"/>
        <v>28</v>
      </c>
      <c r="U17" s="94">
        <f t="shared" si="7"/>
        <v>0</v>
      </c>
      <c r="V17" s="94">
        <f t="shared" si="8"/>
        <v>111</v>
      </c>
      <c r="W17" s="94">
        <v>72</v>
      </c>
      <c r="X17" s="94">
        <v>22</v>
      </c>
      <c r="Y17" s="94"/>
      <c r="Z17" s="94">
        <v>94</v>
      </c>
      <c r="AA17" s="94">
        <v>11</v>
      </c>
      <c r="AB17" s="94">
        <v>6</v>
      </c>
      <c r="AC17" s="94">
        <v>17</v>
      </c>
      <c r="AD17" s="94">
        <v>7.42</v>
      </c>
      <c r="AE17" s="94">
        <v>4.08</v>
      </c>
      <c r="AF17" s="94">
        <v>11.5</v>
      </c>
      <c r="AG17" s="94">
        <f t="shared" si="9"/>
        <v>79.42</v>
      </c>
      <c r="AH17" s="94">
        <f t="shared" si="10"/>
        <v>26.08</v>
      </c>
      <c r="AI17" s="94">
        <f t="shared" si="11"/>
        <v>0</v>
      </c>
      <c r="AJ17" s="94">
        <f t="shared" si="12"/>
        <v>105.5</v>
      </c>
    </row>
    <row r="18" spans="1:37" x14ac:dyDescent="0.2">
      <c r="C18" s="93" t="s">
        <v>345</v>
      </c>
      <c r="D18" s="94">
        <f t="shared" si="2"/>
        <v>12</v>
      </c>
      <c r="E18" s="94">
        <f t="shared" si="3"/>
        <v>20</v>
      </c>
      <c r="F18" s="94">
        <f t="shared" si="4"/>
        <v>32</v>
      </c>
      <c r="G18" s="94">
        <v>9</v>
      </c>
      <c r="H18" s="94">
        <v>17</v>
      </c>
      <c r="I18" s="94">
        <v>26</v>
      </c>
      <c r="J18" s="94">
        <v>3</v>
      </c>
      <c r="K18" s="94">
        <v>3</v>
      </c>
      <c r="L18" s="94">
        <v>6</v>
      </c>
      <c r="M18" s="94">
        <v>1.08</v>
      </c>
      <c r="N18" s="94">
        <v>1.75</v>
      </c>
      <c r="O18" s="94">
        <v>2.83</v>
      </c>
      <c r="P18" s="94">
        <f t="shared" si="13"/>
        <v>10.08</v>
      </c>
      <c r="Q18" s="94">
        <f t="shared" si="14"/>
        <v>18.75</v>
      </c>
      <c r="R18" s="94">
        <f t="shared" si="15"/>
        <v>28.83</v>
      </c>
      <c r="S18" s="94">
        <f t="shared" si="5"/>
        <v>9</v>
      </c>
      <c r="T18" s="94">
        <f t="shared" si="6"/>
        <v>9</v>
      </c>
      <c r="U18" s="94">
        <f t="shared" si="7"/>
        <v>0</v>
      </c>
      <c r="V18" s="94">
        <f t="shared" si="8"/>
        <v>18</v>
      </c>
      <c r="W18" s="94">
        <v>6</v>
      </c>
      <c r="X18" s="94">
        <v>7</v>
      </c>
      <c r="Y18" s="94"/>
      <c r="Z18" s="94">
        <v>13</v>
      </c>
      <c r="AA18" s="94">
        <v>3</v>
      </c>
      <c r="AB18" s="94">
        <v>2</v>
      </c>
      <c r="AC18" s="94">
        <v>5</v>
      </c>
      <c r="AD18" s="94">
        <v>1.92</v>
      </c>
      <c r="AE18" s="94">
        <v>0.75</v>
      </c>
      <c r="AF18" s="94">
        <v>2.67</v>
      </c>
      <c r="AG18" s="94">
        <f t="shared" si="9"/>
        <v>7.92</v>
      </c>
      <c r="AH18" s="94">
        <f t="shared" si="10"/>
        <v>7.75</v>
      </c>
      <c r="AI18" s="94">
        <f t="shared" si="11"/>
        <v>0</v>
      </c>
      <c r="AJ18" s="94">
        <f t="shared" si="12"/>
        <v>15.67</v>
      </c>
    </row>
    <row r="19" spans="1:37" x14ac:dyDescent="0.2">
      <c r="C19" s="93" t="s">
        <v>334</v>
      </c>
      <c r="D19" s="94">
        <f t="shared" si="2"/>
        <v>71</v>
      </c>
      <c r="E19" s="94">
        <f t="shared" si="3"/>
        <v>54</v>
      </c>
      <c r="F19" s="94">
        <f t="shared" si="4"/>
        <v>125</v>
      </c>
      <c r="G19" s="94">
        <v>68</v>
      </c>
      <c r="H19" s="94">
        <v>41</v>
      </c>
      <c r="I19" s="94">
        <v>109</v>
      </c>
      <c r="J19" s="94">
        <v>3</v>
      </c>
      <c r="K19" s="94">
        <v>13</v>
      </c>
      <c r="L19" s="94">
        <v>16</v>
      </c>
      <c r="M19" s="94">
        <v>2.08</v>
      </c>
      <c r="N19" s="94">
        <v>8.16</v>
      </c>
      <c r="O19" s="94">
        <v>10.24</v>
      </c>
      <c r="P19" s="94">
        <f t="shared" si="13"/>
        <v>70.08</v>
      </c>
      <c r="Q19" s="94">
        <f t="shared" si="14"/>
        <v>49.16</v>
      </c>
      <c r="R19" s="94">
        <f t="shared" si="15"/>
        <v>119.24</v>
      </c>
      <c r="S19" s="94">
        <f t="shared" si="5"/>
        <v>58</v>
      </c>
      <c r="T19" s="94">
        <f t="shared" si="6"/>
        <v>52</v>
      </c>
      <c r="U19" s="94">
        <f t="shared" si="7"/>
        <v>0</v>
      </c>
      <c r="V19" s="94">
        <f t="shared" si="8"/>
        <v>110</v>
      </c>
      <c r="W19" s="94">
        <v>51</v>
      </c>
      <c r="X19" s="94">
        <v>46</v>
      </c>
      <c r="Y19" s="94"/>
      <c r="Z19" s="94">
        <v>97</v>
      </c>
      <c r="AA19" s="94">
        <v>7</v>
      </c>
      <c r="AB19" s="94">
        <v>6</v>
      </c>
      <c r="AC19" s="94">
        <v>13</v>
      </c>
      <c r="AD19" s="94">
        <v>5.5</v>
      </c>
      <c r="AE19" s="94">
        <v>4</v>
      </c>
      <c r="AF19" s="94">
        <v>9.5</v>
      </c>
      <c r="AG19" s="94">
        <f t="shared" si="9"/>
        <v>56.5</v>
      </c>
      <c r="AH19" s="94">
        <f t="shared" si="10"/>
        <v>50</v>
      </c>
      <c r="AI19" s="94">
        <f t="shared" si="11"/>
        <v>0</v>
      </c>
      <c r="AJ19" s="94">
        <f t="shared" si="12"/>
        <v>106.5</v>
      </c>
    </row>
    <row r="20" spans="1:37" x14ac:dyDescent="0.2">
      <c r="C20" s="93" t="s">
        <v>310</v>
      </c>
      <c r="D20" s="94">
        <f t="shared" si="2"/>
        <v>1</v>
      </c>
      <c r="E20" s="94">
        <f t="shared" si="3"/>
        <v>5</v>
      </c>
      <c r="F20" s="94">
        <f t="shared" si="4"/>
        <v>6</v>
      </c>
      <c r="G20" s="94">
        <v>1</v>
      </c>
      <c r="H20" s="94">
        <v>4</v>
      </c>
      <c r="I20" s="94">
        <v>5</v>
      </c>
      <c r="J20" s="94"/>
      <c r="K20" s="94">
        <v>1</v>
      </c>
      <c r="L20" s="94">
        <v>1</v>
      </c>
      <c r="M20" s="94"/>
      <c r="N20" s="94">
        <v>0.75</v>
      </c>
      <c r="O20" s="94">
        <v>0.75</v>
      </c>
      <c r="P20" s="94">
        <f t="shared" si="13"/>
        <v>1</v>
      </c>
      <c r="Q20" s="94">
        <f t="shared" si="14"/>
        <v>4.75</v>
      </c>
      <c r="R20" s="94">
        <f t="shared" si="15"/>
        <v>5.75</v>
      </c>
      <c r="S20" s="94">
        <f t="shared" si="5"/>
        <v>0</v>
      </c>
      <c r="T20" s="94">
        <f t="shared" si="6"/>
        <v>1</v>
      </c>
      <c r="U20" s="94">
        <f t="shared" si="7"/>
        <v>0</v>
      </c>
      <c r="V20" s="94">
        <f t="shared" si="8"/>
        <v>1</v>
      </c>
      <c r="W20" s="94"/>
      <c r="X20" s="94"/>
      <c r="Y20" s="94"/>
      <c r="Z20" s="94"/>
      <c r="AA20" s="94"/>
      <c r="AB20" s="94">
        <v>1</v>
      </c>
      <c r="AC20" s="94">
        <v>1</v>
      </c>
      <c r="AD20" s="94"/>
      <c r="AE20" s="94">
        <v>0.75</v>
      </c>
      <c r="AF20" s="94">
        <v>0.75</v>
      </c>
      <c r="AG20" s="94">
        <f t="shared" si="9"/>
        <v>0</v>
      </c>
      <c r="AH20" s="94">
        <f t="shared" si="10"/>
        <v>0.75</v>
      </c>
      <c r="AI20" s="94">
        <f t="shared" si="11"/>
        <v>0</v>
      </c>
      <c r="AJ20" s="94">
        <f t="shared" si="12"/>
        <v>0.75</v>
      </c>
    </row>
    <row r="21" spans="1:37" x14ac:dyDescent="0.2">
      <c r="C21" s="93" t="s">
        <v>302</v>
      </c>
      <c r="D21" s="94">
        <f t="shared" si="2"/>
        <v>0</v>
      </c>
      <c r="E21" s="94">
        <f t="shared" si="3"/>
        <v>3</v>
      </c>
      <c r="F21" s="94">
        <f t="shared" si="4"/>
        <v>3</v>
      </c>
      <c r="G21" s="94"/>
      <c r="H21" s="94">
        <v>3</v>
      </c>
      <c r="I21" s="94">
        <v>3</v>
      </c>
      <c r="J21" s="94"/>
      <c r="K21" s="94"/>
      <c r="L21" s="94"/>
      <c r="M21" s="94"/>
      <c r="N21" s="94"/>
      <c r="O21" s="94"/>
      <c r="P21" s="94">
        <f t="shared" si="13"/>
        <v>0</v>
      </c>
      <c r="Q21" s="94">
        <f t="shared" si="14"/>
        <v>3</v>
      </c>
      <c r="R21" s="94">
        <f t="shared" si="15"/>
        <v>3</v>
      </c>
      <c r="S21" s="94">
        <f t="shared" si="5"/>
        <v>0</v>
      </c>
      <c r="T21" s="94">
        <f t="shared" si="6"/>
        <v>0</v>
      </c>
      <c r="U21" s="94">
        <f t="shared" si="7"/>
        <v>0</v>
      </c>
      <c r="V21" s="94">
        <f t="shared" si="8"/>
        <v>0</v>
      </c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>
        <f t="shared" si="9"/>
        <v>0</v>
      </c>
      <c r="AH21" s="94">
        <f t="shared" si="10"/>
        <v>0</v>
      </c>
      <c r="AI21" s="94">
        <f t="shared" si="11"/>
        <v>0</v>
      </c>
      <c r="AJ21" s="94">
        <f t="shared" si="12"/>
        <v>0</v>
      </c>
    </row>
    <row r="22" spans="1:37" x14ac:dyDescent="0.2">
      <c r="C22" s="93" t="s">
        <v>342</v>
      </c>
      <c r="D22" s="94">
        <f t="shared" si="2"/>
        <v>0</v>
      </c>
      <c r="E22" s="94">
        <f t="shared" si="3"/>
        <v>6</v>
      </c>
      <c r="F22" s="94">
        <f t="shared" si="4"/>
        <v>6</v>
      </c>
      <c r="G22" s="94"/>
      <c r="H22" s="94">
        <v>2</v>
      </c>
      <c r="I22" s="94">
        <v>2</v>
      </c>
      <c r="J22" s="94"/>
      <c r="K22" s="94">
        <v>4</v>
      </c>
      <c r="L22" s="94">
        <v>4</v>
      </c>
      <c r="M22" s="94"/>
      <c r="N22" s="94">
        <v>2.09</v>
      </c>
      <c r="O22" s="94">
        <v>2.09</v>
      </c>
      <c r="P22" s="94">
        <f t="shared" si="13"/>
        <v>0</v>
      </c>
      <c r="Q22" s="94">
        <f t="shared" si="14"/>
        <v>4.09</v>
      </c>
      <c r="R22" s="94">
        <f t="shared" si="15"/>
        <v>4.09</v>
      </c>
      <c r="S22" s="94">
        <f t="shared" si="5"/>
        <v>0</v>
      </c>
      <c r="T22" s="94">
        <f t="shared" si="6"/>
        <v>2</v>
      </c>
      <c r="U22" s="94">
        <f t="shared" si="7"/>
        <v>0</v>
      </c>
      <c r="V22" s="94">
        <f t="shared" si="8"/>
        <v>2</v>
      </c>
      <c r="W22" s="94"/>
      <c r="X22" s="94">
        <v>1</v>
      </c>
      <c r="Y22" s="94"/>
      <c r="Z22" s="94">
        <v>1</v>
      </c>
      <c r="AA22" s="94"/>
      <c r="AB22" s="94">
        <v>1</v>
      </c>
      <c r="AC22" s="94">
        <v>1</v>
      </c>
      <c r="AD22" s="94"/>
      <c r="AE22" s="94">
        <v>0.83</v>
      </c>
      <c r="AF22" s="94">
        <v>0.83</v>
      </c>
      <c r="AG22" s="94">
        <f t="shared" si="9"/>
        <v>0</v>
      </c>
      <c r="AH22" s="94">
        <f t="shared" si="10"/>
        <v>1.83</v>
      </c>
      <c r="AI22" s="94">
        <f t="shared" si="11"/>
        <v>0</v>
      </c>
      <c r="AJ22" s="94">
        <f t="shared" si="12"/>
        <v>1.83</v>
      </c>
    </row>
    <row r="23" spans="1:37" x14ac:dyDescent="0.2">
      <c r="C23" s="93" t="s">
        <v>298</v>
      </c>
      <c r="D23" s="94">
        <f t="shared" si="2"/>
        <v>59</v>
      </c>
      <c r="E23" s="94">
        <f t="shared" si="3"/>
        <v>41</v>
      </c>
      <c r="F23" s="94">
        <f t="shared" si="4"/>
        <v>100</v>
      </c>
      <c r="G23" s="94">
        <v>14</v>
      </c>
      <c r="H23" s="94">
        <v>14</v>
      </c>
      <c r="I23" s="94">
        <v>28</v>
      </c>
      <c r="J23" s="94">
        <v>45</v>
      </c>
      <c r="K23" s="94">
        <v>27</v>
      </c>
      <c r="L23" s="94">
        <v>72</v>
      </c>
      <c r="M23" s="94">
        <v>15.57</v>
      </c>
      <c r="N23" s="94">
        <v>9.81</v>
      </c>
      <c r="O23" s="94">
        <v>25.379999999999992</v>
      </c>
      <c r="P23" s="94">
        <f t="shared" si="13"/>
        <v>29.57</v>
      </c>
      <c r="Q23" s="94">
        <f t="shared" si="14"/>
        <v>23.810000000000002</v>
      </c>
      <c r="R23" s="94">
        <f t="shared" si="15"/>
        <v>53.38</v>
      </c>
      <c r="S23" s="94">
        <f t="shared" si="5"/>
        <v>70</v>
      </c>
      <c r="T23" s="94">
        <f t="shared" si="6"/>
        <v>55</v>
      </c>
      <c r="U23" s="94">
        <f t="shared" si="7"/>
        <v>0</v>
      </c>
      <c r="V23" s="94">
        <f t="shared" si="8"/>
        <v>125</v>
      </c>
      <c r="W23" s="94">
        <v>20</v>
      </c>
      <c r="X23" s="94">
        <v>17</v>
      </c>
      <c r="Y23" s="94"/>
      <c r="Z23" s="94">
        <v>37</v>
      </c>
      <c r="AA23" s="94">
        <v>50</v>
      </c>
      <c r="AB23" s="94">
        <v>38</v>
      </c>
      <c r="AC23" s="94">
        <v>88</v>
      </c>
      <c r="AD23" s="94">
        <v>15.39</v>
      </c>
      <c r="AE23" s="94">
        <v>13.06</v>
      </c>
      <c r="AF23" s="94">
        <v>28.449999999999989</v>
      </c>
      <c r="AG23" s="94">
        <f t="shared" si="9"/>
        <v>35.39</v>
      </c>
      <c r="AH23" s="94">
        <f t="shared" si="10"/>
        <v>30.060000000000002</v>
      </c>
      <c r="AI23" s="94">
        <f t="shared" si="11"/>
        <v>0</v>
      </c>
      <c r="AJ23" s="94">
        <f t="shared" si="12"/>
        <v>65.45</v>
      </c>
    </row>
    <row r="24" spans="1:37" ht="15" x14ac:dyDescent="0.2">
      <c r="A24" s="91" t="s">
        <v>291</v>
      </c>
      <c r="B24" s="95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85"/>
    </row>
    <row r="25" spans="1:37" ht="15" x14ac:dyDescent="0.2">
      <c r="A25" s="96" t="s">
        <v>290</v>
      </c>
      <c r="B25" s="88"/>
      <c r="C25" s="88"/>
      <c r="D25" s="90">
        <f t="shared" ref="D25:D64" si="16">G25+J25</f>
        <v>899</v>
      </c>
      <c r="E25" s="90">
        <f t="shared" ref="E25:E64" si="17">H25+K25</f>
        <v>1074</v>
      </c>
      <c r="F25" s="90">
        <f t="shared" ref="F25:F64" si="18">SUM(D25:E25)</f>
        <v>1973</v>
      </c>
      <c r="G25" s="90">
        <v>802</v>
      </c>
      <c r="H25" s="90">
        <v>963</v>
      </c>
      <c r="I25" s="90">
        <v>1765</v>
      </c>
      <c r="J25" s="90">
        <v>97</v>
      </c>
      <c r="K25" s="90">
        <v>111</v>
      </c>
      <c r="L25" s="90">
        <v>208</v>
      </c>
      <c r="M25" s="90">
        <v>58.040000000000013</v>
      </c>
      <c r="N25" s="90">
        <v>71.310000000000016</v>
      </c>
      <c r="O25" s="90">
        <v>129.35000000000002</v>
      </c>
      <c r="P25" s="90">
        <f t="shared" ref="P25:P65" si="19">G25+M25</f>
        <v>860.04</v>
      </c>
      <c r="Q25" s="90">
        <f t="shared" ref="Q25:Q65" si="20">H25+N25</f>
        <v>1034.31</v>
      </c>
      <c r="R25" s="90">
        <f t="shared" ref="R25:R65" si="21">SUM(P25:Q25)</f>
        <v>1894.35</v>
      </c>
      <c r="S25" s="90">
        <f t="shared" ref="S25:S64" si="22">W25+AA25</f>
        <v>851</v>
      </c>
      <c r="T25" s="90">
        <f t="shared" ref="T25:T64" si="23">X25+AB25</f>
        <v>1051</v>
      </c>
      <c r="U25" s="90">
        <f t="shared" ref="U25:U64" si="24">Y25</f>
        <v>0</v>
      </c>
      <c r="V25" s="90">
        <f t="shared" ref="V25:V64" si="25">SUM(S25:U25)</f>
        <v>1902</v>
      </c>
      <c r="W25" s="90">
        <v>780</v>
      </c>
      <c r="X25" s="90">
        <v>938</v>
      </c>
      <c r="Y25" s="90"/>
      <c r="Z25" s="90">
        <v>1718</v>
      </c>
      <c r="AA25" s="90">
        <v>71</v>
      </c>
      <c r="AB25" s="90">
        <v>113</v>
      </c>
      <c r="AC25" s="90">
        <v>184</v>
      </c>
      <c r="AD25" s="90">
        <v>42.75</v>
      </c>
      <c r="AE25" s="90">
        <v>66.140000000000015</v>
      </c>
      <c r="AF25" s="90">
        <v>108.89000000000001</v>
      </c>
      <c r="AG25" s="90">
        <f t="shared" ref="AG25:AG65" si="26">W25+AD25</f>
        <v>822.75</v>
      </c>
      <c r="AH25" s="90">
        <f t="shared" ref="AH25:AH65" si="27">X25+AE25</f>
        <v>1004.14</v>
      </c>
      <c r="AI25" s="90">
        <f t="shared" ref="AI25:AI65" si="28">Y25</f>
        <v>0</v>
      </c>
      <c r="AJ25" s="90">
        <f t="shared" ref="AJ25:AJ65" si="29">SUM(AG25:AI25)</f>
        <v>1826.8899999999999</v>
      </c>
      <c r="AK25" s="85"/>
    </row>
    <row r="26" spans="1:37" ht="15" x14ac:dyDescent="0.2">
      <c r="A26" s="97">
        <v>5</v>
      </c>
      <c r="B26" s="89" t="s">
        <v>3</v>
      </c>
      <c r="C26" s="88"/>
      <c r="D26" s="90">
        <f t="shared" si="16"/>
        <v>899</v>
      </c>
      <c r="E26" s="90">
        <f t="shared" si="17"/>
        <v>1074</v>
      </c>
      <c r="F26" s="90">
        <f t="shared" si="18"/>
        <v>1973</v>
      </c>
      <c r="G26" s="90">
        <v>802</v>
      </c>
      <c r="H26" s="90">
        <v>963</v>
      </c>
      <c r="I26" s="90">
        <v>1765</v>
      </c>
      <c r="J26" s="90">
        <v>97</v>
      </c>
      <c r="K26" s="90">
        <v>111</v>
      </c>
      <c r="L26" s="90">
        <v>208</v>
      </c>
      <c r="M26" s="90">
        <v>58.040000000000013</v>
      </c>
      <c r="N26" s="90">
        <v>71.310000000000016</v>
      </c>
      <c r="O26" s="90">
        <v>129.35000000000002</v>
      </c>
      <c r="P26" s="90">
        <f t="shared" si="19"/>
        <v>860.04</v>
      </c>
      <c r="Q26" s="90">
        <f t="shared" si="20"/>
        <v>1034.31</v>
      </c>
      <c r="R26" s="90">
        <f t="shared" si="21"/>
        <v>1894.35</v>
      </c>
      <c r="S26" s="90">
        <f t="shared" si="22"/>
        <v>851</v>
      </c>
      <c r="T26" s="90">
        <f t="shared" si="23"/>
        <v>1051</v>
      </c>
      <c r="U26" s="90">
        <f t="shared" si="24"/>
        <v>0</v>
      </c>
      <c r="V26" s="90">
        <f t="shared" si="25"/>
        <v>1902</v>
      </c>
      <c r="W26" s="90">
        <v>780</v>
      </c>
      <c r="X26" s="90">
        <v>938</v>
      </c>
      <c r="Y26" s="90"/>
      <c r="Z26" s="90">
        <v>1718</v>
      </c>
      <c r="AA26" s="90">
        <v>71</v>
      </c>
      <c r="AB26" s="90">
        <v>113</v>
      </c>
      <c r="AC26" s="90">
        <v>184</v>
      </c>
      <c r="AD26" s="90">
        <v>42.75</v>
      </c>
      <c r="AE26" s="90">
        <v>66.140000000000015</v>
      </c>
      <c r="AF26" s="90">
        <v>108.89000000000001</v>
      </c>
      <c r="AG26" s="90">
        <f t="shared" si="26"/>
        <v>822.75</v>
      </c>
      <c r="AH26" s="90">
        <f t="shared" si="27"/>
        <v>1004.14</v>
      </c>
      <c r="AI26" s="90">
        <f t="shared" si="28"/>
        <v>0</v>
      </c>
      <c r="AJ26" s="90">
        <f t="shared" si="29"/>
        <v>1826.8899999999999</v>
      </c>
      <c r="AK26" s="85"/>
    </row>
    <row r="27" spans="1:37" ht="15" x14ac:dyDescent="0.2">
      <c r="A27" s="95"/>
      <c r="B27" s="96" t="s">
        <v>10</v>
      </c>
      <c r="C27" s="98" t="s">
        <v>11</v>
      </c>
      <c r="D27" s="94">
        <f t="shared" si="16"/>
        <v>269</v>
      </c>
      <c r="E27" s="94">
        <f t="shared" si="17"/>
        <v>380</v>
      </c>
      <c r="F27" s="94">
        <f t="shared" si="18"/>
        <v>649</v>
      </c>
      <c r="G27" s="94">
        <v>238</v>
      </c>
      <c r="H27" s="94">
        <v>345</v>
      </c>
      <c r="I27" s="94">
        <v>583</v>
      </c>
      <c r="J27" s="94">
        <v>31</v>
      </c>
      <c r="K27" s="94">
        <v>35</v>
      </c>
      <c r="L27" s="94">
        <v>66</v>
      </c>
      <c r="M27" s="94">
        <v>18.839999999999996</v>
      </c>
      <c r="N27" s="94">
        <v>23.94</v>
      </c>
      <c r="O27" s="94">
        <v>42.780000000000008</v>
      </c>
      <c r="P27" s="94">
        <f t="shared" si="19"/>
        <v>256.83999999999997</v>
      </c>
      <c r="Q27" s="94">
        <f t="shared" si="20"/>
        <v>368.94</v>
      </c>
      <c r="R27" s="94">
        <f t="shared" si="21"/>
        <v>625.78</v>
      </c>
      <c r="S27" s="94">
        <f t="shared" si="22"/>
        <v>256</v>
      </c>
      <c r="T27" s="94">
        <f t="shared" si="23"/>
        <v>343</v>
      </c>
      <c r="U27" s="94">
        <f t="shared" si="24"/>
        <v>0</v>
      </c>
      <c r="V27" s="94">
        <f t="shared" si="25"/>
        <v>599</v>
      </c>
      <c r="W27" s="94">
        <v>235</v>
      </c>
      <c r="X27" s="94">
        <v>306</v>
      </c>
      <c r="Y27" s="94"/>
      <c r="Z27" s="94">
        <v>541</v>
      </c>
      <c r="AA27" s="94">
        <v>21</v>
      </c>
      <c r="AB27" s="94">
        <v>37</v>
      </c>
      <c r="AC27" s="94">
        <v>58</v>
      </c>
      <c r="AD27" s="94">
        <v>11.91</v>
      </c>
      <c r="AE27" s="94">
        <v>21.85</v>
      </c>
      <c r="AF27" s="94">
        <v>33.760000000000005</v>
      </c>
      <c r="AG27" s="94">
        <f t="shared" si="26"/>
        <v>246.91</v>
      </c>
      <c r="AH27" s="94">
        <f t="shared" si="27"/>
        <v>327.85</v>
      </c>
      <c r="AI27" s="94">
        <f t="shared" si="28"/>
        <v>0</v>
      </c>
      <c r="AJ27" s="94">
        <f t="shared" si="29"/>
        <v>574.76</v>
      </c>
      <c r="AK27" s="85"/>
    </row>
    <row r="28" spans="1:37" ht="15" x14ac:dyDescent="0.2">
      <c r="A28" s="95"/>
      <c r="B28" s="96" t="s">
        <v>14</v>
      </c>
      <c r="C28" s="98" t="s">
        <v>353</v>
      </c>
      <c r="D28" s="94">
        <f t="shared" si="16"/>
        <v>15</v>
      </c>
      <c r="E28" s="94">
        <f t="shared" si="17"/>
        <v>37</v>
      </c>
      <c r="F28" s="94">
        <f t="shared" si="18"/>
        <v>52</v>
      </c>
      <c r="G28" s="94">
        <v>13</v>
      </c>
      <c r="H28" s="94">
        <v>35</v>
      </c>
      <c r="I28" s="94">
        <v>48</v>
      </c>
      <c r="J28" s="94">
        <v>2</v>
      </c>
      <c r="K28" s="94">
        <v>2</v>
      </c>
      <c r="L28" s="94">
        <v>4</v>
      </c>
      <c r="M28" s="94">
        <v>0.75</v>
      </c>
      <c r="N28" s="94">
        <v>1.25</v>
      </c>
      <c r="O28" s="94">
        <v>2</v>
      </c>
      <c r="P28" s="94">
        <f t="shared" si="19"/>
        <v>13.75</v>
      </c>
      <c r="Q28" s="94">
        <f t="shared" si="20"/>
        <v>36.25</v>
      </c>
      <c r="R28" s="94">
        <f t="shared" si="21"/>
        <v>50</v>
      </c>
      <c r="S28" s="94">
        <f t="shared" si="22"/>
        <v>13</v>
      </c>
      <c r="T28" s="94">
        <f t="shared" si="23"/>
        <v>39</v>
      </c>
      <c r="U28" s="94">
        <f t="shared" si="24"/>
        <v>0</v>
      </c>
      <c r="V28" s="94">
        <f t="shared" si="25"/>
        <v>52</v>
      </c>
      <c r="W28" s="94">
        <v>12</v>
      </c>
      <c r="X28" s="94">
        <v>37</v>
      </c>
      <c r="Y28" s="94"/>
      <c r="Z28" s="94">
        <v>49</v>
      </c>
      <c r="AA28" s="94">
        <v>1</v>
      </c>
      <c r="AB28" s="94">
        <v>2</v>
      </c>
      <c r="AC28" s="94">
        <v>3</v>
      </c>
      <c r="AD28" s="94">
        <v>0.75</v>
      </c>
      <c r="AE28" s="94">
        <v>1.08</v>
      </c>
      <c r="AF28" s="94">
        <v>1.83</v>
      </c>
      <c r="AG28" s="94">
        <f t="shared" si="26"/>
        <v>12.75</v>
      </c>
      <c r="AH28" s="94">
        <f t="shared" si="27"/>
        <v>38.08</v>
      </c>
      <c r="AI28" s="94">
        <f t="shared" si="28"/>
        <v>0</v>
      </c>
      <c r="AJ28" s="94">
        <f t="shared" si="29"/>
        <v>50.83</v>
      </c>
      <c r="AK28" s="85"/>
    </row>
    <row r="29" spans="1:37" ht="15" x14ac:dyDescent="0.2">
      <c r="A29" s="95"/>
      <c r="B29" s="96" t="s">
        <v>330</v>
      </c>
      <c r="C29" s="98" t="s">
        <v>331</v>
      </c>
      <c r="D29" s="94">
        <f t="shared" si="16"/>
        <v>12</v>
      </c>
      <c r="E29" s="94">
        <f t="shared" si="17"/>
        <v>11</v>
      </c>
      <c r="F29" s="94">
        <f t="shared" si="18"/>
        <v>23</v>
      </c>
      <c r="G29" s="94">
        <v>12</v>
      </c>
      <c r="H29" s="94">
        <v>11</v>
      </c>
      <c r="I29" s="94">
        <v>23</v>
      </c>
      <c r="J29" s="94"/>
      <c r="K29" s="94"/>
      <c r="L29" s="94"/>
      <c r="M29" s="94"/>
      <c r="N29" s="94"/>
      <c r="O29" s="94"/>
      <c r="P29" s="94">
        <f t="shared" si="19"/>
        <v>12</v>
      </c>
      <c r="Q29" s="94">
        <f t="shared" si="20"/>
        <v>11</v>
      </c>
      <c r="R29" s="94">
        <f t="shared" si="21"/>
        <v>23</v>
      </c>
      <c r="S29" s="94">
        <f t="shared" si="22"/>
        <v>26</v>
      </c>
      <c r="T29" s="94">
        <f t="shared" si="23"/>
        <v>37</v>
      </c>
      <c r="U29" s="94">
        <f t="shared" si="24"/>
        <v>0</v>
      </c>
      <c r="V29" s="94">
        <f t="shared" si="25"/>
        <v>63</v>
      </c>
      <c r="W29" s="94">
        <v>26</v>
      </c>
      <c r="X29" s="94">
        <v>37</v>
      </c>
      <c r="Y29" s="94"/>
      <c r="Z29" s="94">
        <v>63</v>
      </c>
      <c r="AA29" s="94"/>
      <c r="AB29" s="94"/>
      <c r="AC29" s="94"/>
      <c r="AD29" s="94"/>
      <c r="AE29" s="94"/>
      <c r="AF29" s="94"/>
      <c r="AG29" s="94">
        <f t="shared" si="26"/>
        <v>26</v>
      </c>
      <c r="AH29" s="94">
        <f t="shared" si="27"/>
        <v>37</v>
      </c>
      <c r="AI29" s="94">
        <f t="shared" si="28"/>
        <v>0</v>
      </c>
      <c r="AJ29" s="94">
        <f t="shared" si="29"/>
        <v>63</v>
      </c>
      <c r="AK29" s="85"/>
    </row>
    <row r="30" spans="1:37" ht="15" x14ac:dyDescent="0.2">
      <c r="A30" s="95"/>
      <c r="B30" s="96" t="s">
        <v>24</v>
      </c>
      <c r="C30" s="98" t="s">
        <v>355</v>
      </c>
      <c r="D30" s="94">
        <f t="shared" si="16"/>
        <v>1</v>
      </c>
      <c r="E30" s="94">
        <f t="shared" si="17"/>
        <v>1</v>
      </c>
      <c r="F30" s="94">
        <f t="shared" si="18"/>
        <v>2</v>
      </c>
      <c r="G30" s="94">
        <v>1</v>
      </c>
      <c r="H30" s="94"/>
      <c r="I30" s="94">
        <v>1</v>
      </c>
      <c r="J30" s="94"/>
      <c r="K30" s="94">
        <v>1</v>
      </c>
      <c r="L30" s="94">
        <v>1</v>
      </c>
      <c r="M30" s="94"/>
      <c r="N30" s="94">
        <v>0.25</v>
      </c>
      <c r="O30" s="94">
        <v>0.25</v>
      </c>
      <c r="P30" s="94">
        <f t="shared" si="19"/>
        <v>1</v>
      </c>
      <c r="Q30" s="94">
        <f t="shared" si="20"/>
        <v>0.25</v>
      </c>
      <c r="R30" s="94">
        <f t="shared" si="21"/>
        <v>1.25</v>
      </c>
      <c r="S30" s="94">
        <f t="shared" si="22"/>
        <v>1</v>
      </c>
      <c r="T30" s="94">
        <f t="shared" si="23"/>
        <v>0</v>
      </c>
      <c r="U30" s="94">
        <f t="shared" si="24"/>
        <v>0</v>
      </c>
      <c r="V30" s="94">
        <f t="shared" si="25"/>
        <v>1</v>
      </c>
      <c r="W30" s="94">
        <v>1</v>
      </c>
      <c r="X30" s="94"/>
      <c r="Y30" s="94"/>
      <c r="Z30" s="94">
        <v>1</v>
      </c>
      <c r="AA30" s="94"/>
      <c r="AB30" s="94"/>
      <c r="AC30" s="94"/>
      <c r="AD30" s="94"/>
      <c r="AE30" s="94"/>
      <c r="AF30" s="94"/>
      <c r="AG30" s="94">
        <f t="shared" si="26"/>
        <v>1</v>
      </c>
      <c r="AH30" s="94">
        <f t="shared" si="27"/>
        <v>0</v>
      </c>
      <c r="AI30" s="94">
        <f t="shared" si="28"/>
        <v>0</v>
      </c>
      <c r="AJ30" s="94">
        <f t="shared" si="29"/>
        <v>1</v>
      </c>
      <c r="AK30" s="85"/>
    </row>
    <row r="31" spans="1:37" ht="15" x14ac:dyDescent="0.2">
      <c r="A31" s="95"/>
      <c r="B31" s="96" t="s">
        <v>251</v>
      </c>
      <c r="C31" s="98" t="s">
        <v>356</v>
      </c>
      <c r="D31" s="94">
        <f t="shared" si="16"/>
        <v>10</v>
      </c>
      <c r="E31" s="94">
        <f t="shared" si="17"/>
        <v>15</v>
      </c>
      <c r="F31" s="94">
        <f t="shared" si="18"/>
        <v>25</v>
      </c>
      <c r="G31" s="94">
        <v>8</v>
      </c>
      <c r="H31" s="94">
        <v>13</v>
      </c>
      <c r="I31" s="94">
        <v>21</v>
      </c>
      <c r="J31" s="94">
        <v>2</v>
      </c>
      <c r="K31" s="94">
        <v>2</v>
      </c>
      <c r="L31" s="94">
        <v>4</v>
      </c>
      <c r="M31" s="94">
        <v>1.58</v>
      </c>
      <c r="N31" s="94">
        <v>1.5</v>
      </c>
      <c r="O31" s="94">
        <v>3.08</v>
      </c>
      <c r="P31" s="94">
        <f t="shared" si="19"/>
        <v>9.58</v>
      </c>
      <c r="Q31" s="94">
        <f t="shared" si="20"/>
        <v>14.5</v>
      </c>
      <c r="R31" s="94">
        <f t="shared" si="21"/>
        <v>24.08</v>
      </c>
      <c r="S31" s="94">
        <f t="shared" si="22"/>
        <v>10</v>
      </c>
      <c r="T31" s="94">
        <f t="shared" si="23"/>
        <v>10</v>
      </c>
      <c r="U31" s="94">
        <f t="shared" si="24"/>
        <v>0</v>
      </c>
      <c r="V31" s="94">
        <f t="shared" si="25"/>
        <v>20</v>
      </c>
      <c r="W31" s="94">
        <v>9</v>
      </c>
      <c r="X31" s="94">
        <v>8</v>
      </c>
      <c r="Y31" s="94"/>
      <c r="Z31" s="94">
        <v>17</v>
      </c>
      <c r="AA31" s="94">
        <v>1</v>
      </c>
      <c r="AB31" s="94">
        <v>2</v>
      </c>
      <c r="AC31" s="94">
        <v>3</v>
      </c>
      <c r="AD31" s="94">
        <v>0.25</v>
      </c>
      <c r="AE31" s="94">
        <v>1.42</v>
      </c>
      <c r="AF31" s="94">
        <v>1.67</v>
      </c>
      <c r="AG31" s="94">
        <f t="shared" si="26"/>
        <v>9.25</v>
      </c>
      <c r="AH31" s="94">
        <f t="shared" si="27"/>
        <v>9.42</v>
      </c>
      <c r="AI31" s="94">
        <f t="shared" si="28"/>
        <v>0</v>
      </c>
      <c r="AJ31" s="94">
        <f t="shared" si="29"/>
        <v>18.670000000000002</v>
      </c>
      <c r="AK31" s="85"/>
    </row>
    <row r="32" spans="1:37" ht="15" x14ac:dyDescent="0.2">
      <c r="A32" s="95"/>
      <c r="B32" s="96" t="s">
        <v>16</v>
      </c>
      <c r="C32" s="98" t="s">
        <v>17</v>
      </c>
      <c r="D32" s="94">
        <f t="shared" si="16"/>
        <v>76</v>
      </c>
      <c r="E32" s="94">
        <f t="shared" si="17"/>
        <v>193</v>
      </c>
      <c r="F32" s="94">
        <f t="shared" si="18"/>
        <v>269</v>
      </c>
      <c r="G32" s="94">
        <v>70</v>
      </c>
      <c r="H32" s="94">
        <v>178</v>
      </c>
      <c r="I32" s="94">
        <v>248</v>
      </c>
      <c r="J32" s="94">
        <v>6</v>
      </c>
      <c r="K32" s="94">
        <v>15</v>
      </c>
      <c r="L32" s="94">
        <v>21</v>
      </c>
      <c r="M32" s="94">
        <v>4.17</v>
      </c>
      <c r="N32" s="94">
        <v>8.68</v>
      </c>
      <c r="O32" s="94">
        <v>12.85</v>
      </c>
      <c r="P32" s="94">
        <f t="shared" si="19"/>
        <v>74.17</v>
      </c>
      <c r="Q32" s="94">
        <f t="shared" si="20"/>
        <v>186.68</v>
      </c>
      <c r="R32" s="94">
        <f t="shared" si="21"/>
        <v>260.85000000000002</v>
      </c>
      <c r="S32" s="94">
        <f t="shared" si="22"/>
        <v>77</v>
      </c>
      <c r="T32" s="94">
        <f t="shared" si="23"/>
        <v>208</v>
      </c>
      <c r="U32" s="94">
        <f t="shared" si="24"/>
        <v>0</v>
      </c>
      <c r="V32" s="94">
        <f t="shared" si="25"/>
        <v>285</v>
      </c>
      <c r="W32" s="94">
        <v>70</v>
      </c>
      <c r="X32" s="94">
        <v>192</v>
      </c>
      <c r="Y32" s="94"/>
      <c r="Z32" s="94">
        <v>262</v>
      </c>
      <c r="AA32" s="94">
        <v>7</v>
      </c>
      <c r="AB32" s="94">
        <v>16</v>
      </c>
      <c r="AC32" s="94">
        <v>23</v>
      </c>
      <c r="AD32" s="94">
        <v>4.67</v>
      </c>
      <c r="AE32" s="94">
        <v>9.67</v>
      </c>
      <c r="AF32" s="94">
        <v>14.34</v>
      </c>
      <c r="AG32" s="94">
        <f t="shared" si="26"/>
        <v>74.67</v>
      </c>
      <c r="AH32" s="94">
        <f t="shared" si="27"/>
        <v>201.67</v>
      </c>
      <c r="AI32" s="94">
        <f t="shared" si="28"/>
        <v>0</v>
      </c>
      <c r="AJ32" s="94">
        <f t="shared" si="29"/>
        <v>276.33999999999997</v>
      </c>
      <c r="AK32" s="85"/>
    </row>
    <row r="33" spans="1:37" ht="15" x14ac:dyDescent="0.2">
      <c r="A33" s="95"/>
      <c r="B33" s="96" t="s">
        <v>26</v>
      </c>
      <c r="C33" s="98" t="s">
        <v>27</v>
      </c>
      <c r="D33" s="94">
        <f t="shared" si="16"/>
        <v>214</v>
      </c>
      <c r="E33" s="94">
        <f t="shared" si="17"/>
        <v>136</v>
      </c>
      <c r="F33" s="94">
        <f t="shared" si="18"/>
        <v>350</v>
      </c>
      <c r="G33" s="94">
        <v>196</v>
      </c>
      <c r="H33" s="94">
        <v>120</v>
      </c>
      <c r="I33" s="94">
        <v>316</v>
      </c>
      <c r="J33" s="94">
        <v>18</v>
      </c>
      <c r="K33" s="94">
        <v>16</v>
      </c>
      <c r="L33" s="94">
        <v>34</v>
      </c>
      <c r="M33" s="94">
        <v>10.01</v>
      </c>
      <c r="N33" s="94">
        <v>11.09</v>
      </c>
      <c r="O33" s="94">
        <v>21.1</v>
      </c>
      <c r="P33" s="94">
        <f t="shared" si="19"/>
        <v>206.01</v>
      </c>
      <c r="Q33" s="94">
        <f t="shared" si="20"/>
        <v>131.09</v>
      </c>
      <c r="R33" s="94">
        <f t="shared" si="21"/>
        <v>337.1</v>
      </c>
      <c r="S33" s="94">
        <f t="shared" si="22"/>
        <v>214</v>
      </c>
      <c r="T33" s="94">
        <f t="shared" si="23"/>
        <v>154</v>
      </c>
      <c r="U33" s="94">
        <f t="shared" si="24"/>
        <v>0</v>
      </c>
      <c r="V33" s="94">
        <f t="shared" si="25"/>
        <v>368</v>
      </c>
      <c r="W33" s="94">
        <v>199</v>
      </c>
      <c r="X33" s="94">
        <v>143</v>
      </c>
      <c r="Y33" s="94"/>
      <c r="Z33" s="94">
        <v>342</v>
      </c>
      <c r="AA33" s="94">
        <v>15</v>
      </c>
      <c r="AB33" s="94">
        <v>11</v>
      </c>
      <c r="AC33" s="94">
        <v>26</v>
      </c>
      <c r="AD33" s="94">
        <v>8.75</v>
      </c>
      <c r="AE33" s="94">
        <v>6.76</v>
      </c>
      <c r="AF33" s="94">
        <v>15.51</v>
      </c>
      <c r="AG33" s="94">
        <f t="shared" si="26"/>
        <v>207.75</v>
      </c>
      <c r="AH33" s="94">
        <f t="shared" si="27"/>
        <v>149.76</v>
      </c>
      <c r="AI33" s="94">
        <f t="shared" si="28"/>
        <v>0</v>
      </c>
      <c r="AJ33" s="94">
        <f t="shared" si="29"/>
        <v>357.51</v>
      </c>
      <c r="AK33" s="85"/>
    </row>
    <row r="34" spans="1:37" ht="15" x14ac:dyDescent="0.2">
      <c r="A34" s="95"/>
      <c r="B34" s="96" t="s">
        <v>8</v>
      </c>
      <c r="C34" s="98" t="s">
        <v>9</v>
      </c>
      <c r="D34" s="94">
        <f t="shared" si="16"/>
        <v>41</v>
      </c>
      <c r="E34" s="94">
        <f t="shared" si="17"/>
        <v>61</v>
      </c>
      <c r="F34" s="94">
        <f t="shared" si="18"/>
        <v>102</v>
      </c>
      <c r="G34" s="94">
        <v>38</v>
      </c>
      <c r="H34" s="94">
        <v>51</v>
      </c>
      <c r="I34" s="94">
        <v>89</v>
      </c>
      <c r="J34" s="94">
        <v>3</v>
      </c>
      <c r="K34" s="94">
        <v>10</v>
      </c>
      <c r="L34" s="94">
        <v>13</v>
      </c>
      <c r="M34" s="94">
        <v>2.34</v>
      </c>
      <c r="N34" s="94">
        <v>5.84</v>
      </c>
      <c r="O34" s="94">
        <v>8.18</v>
      </c>
      <c r="P34" s="94">
        <f t="shared" si="19"/>
        <v>40.340000000000003</v>
      </c>
      <c r="Q34" s="94">
        <f t="shared" si="20"/>
        <v>56.84</v>
      </c>
      <c r="R34" s="94">
        <f t="shared" si="21"/>
        <v>97.18</v>
      </c>
      <c r="S34" s="94">
        <f t="shared" si="22"/>
        <v>42</v>
      </c>
      <c r="T34" s="94">
        <f t="shared" si="23"/>
        <v>56</v>
      </c>
      <c r="U34" s="94">
        <f t="shared" si="24"/>
        <v>0</v>
      </c>
      <c r="V34" s="94">
        <f t="shared" si="25"/>
        <v>98</v>
      </c>
      <c r="W34" s="94">
        <v>40</v>
      </c>
      <c r="X34" s="94">
        <v>40</v>
      </c>
      <c r="Y34" s="94"/>
      <c r="Z34" s="94">
        <v>80</v>
      </c>
      <c r="AA34" s="94">
        <v>2</v>
      </c>
      <c r="AB34" s="94">
        <v>16</v>
      </c>
      <c r="AC34" s="94">
        <v>18</v>
      </c>
      <c r="AD34" s="94">
        <v>1.08</v>
      </c>
      <c r="AE34" s="94">
        <v>9.84</v>
      </c>
      <c r="AF34" s="94">
        <v>10.92</v>
      </c>
      <c r="AG34" s="94">
        <f t="shared" si="26"/>
        <v>41.08</v>
      </c>
      <c r="AH34" s="94">
        <f t="shared" si="27"/>
        <v>49.84</v>
      </c>
      <c r="AI34" s="94">
        <f t="shared" si="28"/>
        <v>0</v>
      </c>
      <c r="AJ34" s="94">
        <f t="shared" si="29"/>
        <v>90.92</v>
      </c>
      <c r="AK34" s="85"/>
    </row>
    <row r="35" spans="1:37" ht="15" x14ac:dyDescent="0.2">
      <c r="A35" s="95"/>
      <c r="B35" s="96" t="s">
        <v>18</v>
      </c>
      <c r="C35" s="98" t="s">
        <v>19</v>
      </c>
      <c r="D35" s="94">
        <f t="shared" si="16"/>
        <v>105</v>
      </c>
      <c r="E35" s="94">
        <f t="shared" si="17"/>
        <v>45</v>
      </c>
      <c r="F35" s="94">
        <f t="shared" si="18"/>
        <v>150</v>
      </c>
      <c r="G35" s="94">
        <v>92</v>
      </c>
      <c r="H35" s="94">
        <v>37</v>
      </c>
      <c r="I35" s="94">
        <v>129</v>
      </c>
      <c r="J35" s="94">
        <v>13</v>
      </c>
      <c r="K35" s="94">
        <v>8</v>
      </c>
      <c r="L35" s="94">
        <v>21</v>
      </c>
      <c r="M35" s="94">
        <v>8.35</v>
      </c>
      <c r="N35" s="94">
        <v>4.58</v>
      </c>
      <c r="O35" s="94">
        <v>12.93</v>
      </c>
      <c r="P35" s="94">
        <f t="shared" si="19"/>
        <v>100.35</v>
      </c>
      <c r="Q35" s="94">
        <f t="shared" si="20"/>
        <v>41.58</v>
      </c>
      <c r="R35" s="94">
        <f t="shared" si="21"/>
        <v>141.93</v>
      </c>
      <c r="S35" s="94">
        <f t="shared" si="22"/>
        <v>79</v>
      </c>
      <c r="T35" s="94">
        <f t="shared" si="23"/>
        <v>41</v>
      </c>
      <c r="U35" s="94">
        <f t="shared" si="24"/>
        <v>0</v>
      </c>
      <c r="V35" s="94">
        <f t="shared" si="25"/>
        <v>120</v>
      </c>
      <c r="W35" s="94">
        <v>69</v>
      </c>
      <c r="X35" s="94">
        <v>35</v>
      </c>
      <c r="Y35" s="94"/>
      <c r="Z35" s="94">
        <v>104</v>
      </c>
      <c r="AA35" s="94">
        <v>10</v>
      </c>
      <c r="AB35" s="94">
        <v>6</v>
      </c>
      <c r="AC35" s="94">
        <v>16</v>
      </c>
      <c r="AD35" s="94">
        <v>6.59</v>
      </c>
      <c r="AE35" s="94">
        <v>2.59</v>
      </c>
      <c r="AF35" s="94">
        <v>9.18</v>
      </c>
      <c r="AG35" s="94">
        <f t="shared" si="26"/>
        <v>75.59</v>
      </c>
      <c r="AH35" s="94">
        <f t="shared" si="27"/>
        <v>37.590000000000003</v>
      </c>
      <c r="AI35" s="94">
        <f t="shared" si="28"/>
        <v>0</v>
      </c>
      <c r="AJ35" s="94">
        <f t="shared" si="29"/>
        <v>113.18</v>
      </c>
      <c r="AK35" s="85"/>
    </row>
    <row r="36" spans="1:37" ht="15" x14ac:dyDescent="0.2">
      <c r="A36" s="95"/>
      <c r="B36" s="96" t="s">
        <v>249</v>
      </c>
      <c r="C36" s="98" t="s">
        <v>250</v>
      </c>
      <c r="D36" s="94">
        <f t="shared" si="16"/>
        <v>41</v>
      </c>
      <c r="E36" s="94">
        <f t="shared" si="17"/>
        <v>16</v>
      </c>
      <c r="F36" s="94">
        <f t="shared" si="18"/>
        <v>57</v>
      </c>
      <c r="G36" s="94">
        <v>35</v>
      </c>
      <c r="H36" s="94">
        <v>14</v>
      </c>
      <c r="I36" s="94">
        <v>49</v>
      </c>
      <c r="J36" s="94">
        <v>6</v>
      </c>
      <c r="K36" s="94">
        <v>2</v>
      </c>
      <c r="L36" s="94">
        <v>8</v>
      </c>
      <c r="M36" s="94">
        <v>3.25</v>
      </c>
      <c r="N36" s="94">
        <v>1</v>
      </c>
      <c r="O36" s="94">
        <v>4.25</v>
      </c>
      <c r="P36" s="94">
        <f t="shared" si="19"/>
        <v>38.25</v>
      </c>
      <c r="Q36" s="94">
        <f t="shared" si="20"/>
        <v>15</v>
      </c>
      <c r="R36" s="94">
        <f t="shared" si="21"/>
        <v>53.25</v>
      </c>
      <c r="S36" s="94">
        <f t="shared" si="22"/>
        <v>27</v>
      </c>
      <c r="T36" s="94">
        <f t="shared" si="23"/>
        <v>7</v>
      </c>
      <c r="U36" s="94">
        <f t="shared" si="24"/>
        <v>0</v>
      </c>
      <c r="V36" s="94">
        <f t="shared" si="25"/>
        <v>34</v>
      </c>
      <c r="W36" s="94">
        <v>25</v>
      </c>
      <c r="X36" s="94">
        <v>7</v>
      </c>
      <c r="Y36" s="94"/>
      <c r="Z36" s="94">
        <v>32</v>
      </c>
      <c r="AA36" s="94">
        <v>2</v>
      </c>
      <c r="AB36" s="94"/>
      <c r="AC36" s="94">
        <v>2</v>
      </c>
      <c r="AD36" s="94">
        <v>1.33</v>
      </c>
      <c r="AE36" s="94"/>
      <c r="AF36" s="94">
        <v>1.33</v>
      </c>
      <c r="AG36" s="94">
        <f t="shared" si="26"/>
        <v>26.33</v>
      </c>
      <c r="AH36" s="94">
        <f t="shared" si="27"/>
        <v>7</v>
      </c>
      <c r="AI36" s="94">
        <f t="shared" si="28"/>
        <v>0</v>
      </c>
      <c r="AJ36" s="94">
        <f t="shared" si="29"/>
        <v>33.33</v>
      </c>
      <c r="AK36" s="85"/>
    </row>
    <row r="37" spans="1:37" ht="15" x14ac:dyDescent="0.2">
      <c r="A37" s="95"/>
      <c r="B37" s="96" t="s">
        <v>28</v>
      </c>
      <c r="C37" s="98" t="s">
        <v>29</v>
      </c>
      <c r="D37" s="94">
        <f t="shared" si="16"/>
        <v>2</v>
      </c>
      <c r="E37" s="94">
        <f t="shared" si="17"/>
        <v>1</v>
      </c>
      <c r="F37" s="94">
        <f t="shared" si="18"/>
        <v>3</v>
      </c>
      <c r="G37" s="94">
        <v>2</v>
      </c>
      <c r="H37" s="94">
        <v>1</v>
      </c>
      <c r="I37" s="94">
        <v>3</v>
      </c>
      <c r="J37" s="94"/>
      <c r="K37" s="94"/>
      <c r="L37" s="94"/>
      <c r="M37" s="94"/>
      <c r="N37" s="94"/>
      <c r="O37" s="94"/>
      <c r="P37" s="94">
        <f t="shared" si="19"/>
        <v>2</v>
      </c>
      <c r="Q37" s="94">
        <f t="shared" si="20"/>
        <v>1</v>
      </c>
      <c r="R37" s="94">
        <f t="shared" si="21"/>
        <v>3</v>
      </c>
      <c r="S37" s="94">
        <f t="shared" si="22"/>
        <v>0</v>
      </c>
      <c r="T37" s="94">
        <f t="shared" si="23"/>
        <v>0</v>
      </c>
      <c r="U37" s="94">
        <f t="shared" si="24"/>
        <v>0</v>
      </c>
      <c r="V37" s="94">
        <f t="shared" si="25"/>
        <v>0</v>
      </c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>
        <f t="shared" si="26"/>
        <v>0</v>
      </c>
      <c r="AH37" s="94">
        <f t="shared" si="27"/>
        <v>0</v>
      </c>
      <c r="AI37" s="94">
        <f t="shared" si="28"/>
        <v>0</v>
      </c>
      <c r="AJ37" s="94">
        <f t="shared" si="29"/>
        <v>0</v>
      </c>
      <c r="AK37" s="85"/>
    </row>
    <row r="38" spans="1:37" ht="15" x14ac:dyDescent="0.2">
      <c r="A38" s="95"/>
      <c r="B38" s="96" t="s">
        <v>12</v>
      </c>
      <c r="C38" s="98" t="s">
        <v>13</v>
      </c>
      <c r="D38" s="94">
        <f t="shared" si="16"/>
        <v>1</v>
      </c>
      <c r="E38" s="94">
        <f t="shared" si="17"/>
        <v>0</v>
      </c>
      <c r="F38" s="94">
        <f t="shared" si="18"/>
        <v>1</v>
      </c>
      <c r="G38" s="94"/>
      <c r="H38" s="94"/>
      <c r="I38" s="94"/>
      <c r="J38" s="94">
        <v>1</v>
      </c>
      <c r="K38" s="94"/>
      <c r="L38" s="94">
        <v>1</v>
      </c>
      <c r="M38" s="94">
        <v>0.25</v>
      </c>
      <c r="N38" s="94"/>
      <c r="O38" s="94">
        <v>0.25</v>
      </c>
      <c r="P38" s="94">
        <f t="shared" si="19"/>
        <v>0.25</v>
      </c>
      <c r="Q38" s="94">
        <f t="shared" si="20"/>
        <v>0</v>
      </c>
      <c r="R38" s="94">
        <f t="shared" si="21"/>
        <v>0.25</v>
      </c>
      <c r="S38" s="94">
        <f t="shared" si="22"/>
        <v>0</v>
      </c>
      <c r="T38" s="94">
        <f t="shared" si="23"/>
        <v>0</v>
      </c>
      <c r="U38" s="94">
        <f t="shared" si="24"/>
        <v>0</v>
      </c>
      <c r="V38" s="94">
        <f t="shared" si="25"/>
        <v>0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>
        <f t="shared" si="26"/>
        <v>0</v>
      </c>
      <c r="AH38" s="94">
        <f t="shared" si="27"/>
        <v>0</v>
      </c>
      <c r="AI38" s="94">
        <f t="shared" si="28"/>
        <v>0</v>
      </c>
      <c r="AJ38" s="94">
        <f t="shared" si="29"/>
        <v>0</v>
      </c>
      <c r="AK38" s="85"/>
    </row>
    <row r="39" spans="1:37" ht="15" x14ac:dyDescent="0.2">
      <c r="A39" s="95"/>
      <c r="B39" s="96" t="s">
        <v>4</v>
      </c>
      <c r="C39" s="98" t="s">
        <v>352</v>
      </c>
      <c r="D39" s="94">
        <f t="shared" si="16"/>
        <v>82</v>
      </c>
      <c r="E39" s="94">
        <f t="shared" si="17"/>
        <v>79</v>
      </c>
      <c r="F39" s="94">
        <f t="shared" si="18"/>
        <v>161</v>
      </c>
      <c r="G39" s="94">
        <v>72</v>
      </c>
      <c r="H39" s="94">
        <v>75</v>
      </c>
      <c r="I39" s="94">
        <v>147</v>
      </c>
      <c r="J39" s="94">
        <v>10</v>
      </c>
      <c r="K39" s="94">
        <v>4</v>
      </c>
      <c r="L39" s="94">
        <v>14</v>
      </c>
      <c r="M39" s="94">
        <v>5.75</v>
      </c>
      <c r="N39" s="94">
        <v>2.75</v>
      </c>
      <c r="O39" s="94">
        <v>8.5</v>
      </c>
      <c r="P39" s="94">
        <f t="shared" si="19"/>
        <v>77.75</v>
      </c>
      <c r="Q39" s="94">
        <f t="shared" si="20"/>
        <v>77.75</v>
      </c>
      <c r="R39" s="94">
        <f t="shared" si="21"/>
        <v>155.5</v>
      </c>
      <c r="S39" s="94">
        <f t="shared" si="22"/>
        <v>81</v>
      </c>
      <c r="T39" s="94">
        <f t="shared" si="23"/>
        <v>76</v>
      </c>
      <c r="U39" s="94">
        <f t="shared" si="24"/>
        <v>0</v>
      </c>
      <c r="V39" s="94">
        <f t="shared" si="25"/>
        <v>157</v>
      </c>
      <c r="W39" s="94">
        <v>72</v>
      </c>
      <c r="X39" s="94">
        <v>67</v>
      </c>
      <c r="Y39" s="94"/>
      <c r="Z39" s="94">
        <v>139</v>
      </c>
      <c r="AA39" s="94">
        <v>9</v>
      </c>
      <c r="AB39" s="94">
        <v>9</v>
      </c>
      <c r="AC39" s="94">
        <v>18</v>
      </c>
      <c r="AD39" s="94">
        <v>5.67</v>
      </c>
      <c r="AE39" s="94">
        <v>5.09</v>
      </c>
      <c r="AF39" s="94">
        <v>10.76</v>
      </c>
      <c r="AG39" s="94">
        <f t="shared" si="26"/>
        <v>77.67</v>
      </c>
      <c r="AH39" s="94">
        <f t="shared" si="27"/>
        <v>72.09</v>
      </c>
      <c r="AI39" s="94">
        <f t="shared" si="28"/>
        <v>0</v>
      </c>
      <c r="AJ39" s="94">
        <f t="shared" si="29"/>
        <v>149.76</v>
      </c>
      <c r="AK39" s="85"/>
    </row>
    <row r="40" spans="1:37" ht="15" x14ac:dyDescent="0.2">
      <c r="A40" s="95"/>
      <c r="B40" s="96" t="s">
        <v>22</v>
      </c>
      <c r="C40" s="98" t="s">
        <v>354</v>
      </c>
      <c r="D40" s="94">
        <f t="shared" si="16"/>
        <v>30</v>
      </c>
      <c r="E40" s="94">
        <f t="shared" si="17"/>
        <v>99</v>
      </c>
      <c r="F40" s="94">
        <f t="shared" si="18"/>
        <v>129</v>
      </c>
      <c r="G40" s="94">
        <v>25</v>
      </c>
      <c r="H40" s="94">
        <v>83</v>
      </c>
      <c r="I40" s="94">
        <v>108</v>
      </c>
      <c r="J40" s="94">
        <v>5</v>
      </c>
      <c r="K40" s="94">
        <v>16</v>
      </c>
      <c r="L40" s="94">
        <v>21</v>
      </c>
      <c r="M40" s="94">
        <v>2.75</v>
      </c>
      <c r="N40" s="94">
        <v>10.43</v>
      </c>
      <c r="O40" s="94">
        <v>13.18</v>
      </c>
      <c r="P40" s="94">
        <f t="shared" si="19"/>
        <v>27.75</v>
      </c>
      <c r="Q40" s="94">
        <f t="shared" si="20"/>
        <v>93.43</v>
      </c>
      <c r="R40" s="94">
        <f t="shared" si="21"/>
        <v>121.18</v>
      </c>
      <c r="S40" s="94">
        <f t="shared" si="22"/>
        <v>25</v>
      </c>
      <c r="T40" s="94">
        <f t="shared" si="23"/>
        <v>80</v>
      </c>
      <c r="U40" s="94">
        <f t="shared" si="24"/>
        <v>0</v>
      </c>
      <c r="V40" s="94">
        <f t="shared" si="25"/>
        <v>105</v>
      </c>
      <c r="W40" s="94">
        <v>22</v>
      </c>
      <c r="X40" s="94">
        <v>66</v>
      </c>
      <c r="Y40" s="94"/>
      <c r="Z40" s="94">
        <v>88</v>
      </c>
      <c r="AA40" s="94">
        <v>3</v>
      </c>
      <c r="AB40" s="94">
        <v>14</v>
      </c>
      <c r="AC40" s="94">
        <v>17</v>
      </c>
      <c r="AD40" s="94">
        <v>1.75</v>
      </c>
      <c r="AE40" s="94">
        <v>7.84</v>
      </c>
      <c r="AF40" s="94">
        <v>9.59</v>
      </c>
      <c r="AG40" s="94">
        <f t="shared" si="26"/>
        <v>23.75</v>
      </c>
      <c r="AH40" s="94">
        <f t="shared" si="27"/>
        <v>73.84</v>
      </c>
      <c r="AI40" s="94">
        <f t="shared" si="28"/>
        <v>0</v>
      </c>
      <c r="AJ40" s="94">
        <f t="shared" si="29"/>
        <v>97.59</v>
      </c>
      <c r="AK40" s="85"/>
    </row>
    <row r="41" spans="1:37" ht="15" x14ac:dyDescent="0.2">
      <c r="A41" s="91" t="s">
        <v>292</v>
      </c>
      <c r="B41" s="95"/>
      <c r="C41" s="95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85"/>
    </row>
    <row r="42" spans="1:37" ht="15" x14ac:dyDescent="0.2">
      <c r="A42" s="96" t="s">
        <v>290</v>
      </c>
      <c r="B42" s="88"/>
      <c r="C42" s="88"/>
      <c r="D42" s="90">
        <f t="shared" si="16"/>
        <v>209</v>
      </c>
      <c r="E42" s="90">
        <f t="shared" si="17"/>
        <v>124</v>
      </c>
      <c r="F42" s="90">
        <f t="shared" si="18"/>
        <v>333</v>
      </c>
      <c r="G42" s="90">
        <v>187</v>
      </c>
      <c r="H42" s="90">
        <v>104</v>
      </c>
      <c r="I42" s="90">
        <v>291</v>
      </c>
      <c r="J42" s="90">
        <v>22</v>
      </c>
      <c r="K42" s="90">
        <v>20</v>
      </c>
      <c r="L42" s="90">
        <v>42</v>
      </c>
      <c r="M42" s="90">
        <v>13.780000000000001</v>
      </c>
      <c r="N42" s="90">
        <v>14.69</v>
      </c>
      <c r="O42" s="90">
        <v>28.47000000000001</v>
      </c>
      <c r="P42" s="90">
        <f t="shared" si="19"/>
        <v>200.78</v>
      </c>
      <c r="Q42" s="90">
        <f t="shared" si="20"/>
        <v>118.69</v>
      </c>
      <c r="R42" s="90">
        <f t="shared" si="21"/>
        <v>319.47000000000003</v>
      </c>
      <c r="S42" s="90">
        <f t="shared" si="22"/>
        <v>211</v>
      </c>
      <c r="T42" s="90">
        <f t="shared" si="23"/>
        <v>127</v>
      </c>
      <c r="U42" s="90">
        <f t="shared" si="24"/>
        <v>1</v>
      </c>
      <c r="V42" s="90">
        <f t="shared" si="25"/>
        <v>339</v>
      </c>
      <c r="W42" s="90">
        <v>188</v>
      </c>
      <c r="X42" s="90">
        <v>111</v>
      </c>
      <c r="Y42" s="90">
        <v>1</v>
      </c>
      <c r="Z42" s="90">
        <v>300</v>
      </c>
      <c r="AA42" s="90">
        <v>23</v>
      </c>
      <c r="AB42" s="90">
        <v>16</v>
      </c>
      <c r="AC42" s="90">
        <v>39</v>
      </c>
      <c r="AD42" s="90">
        <v>17.7</v>
      </c>
      <c r="AE42" s="90">
        <v>11.78</v>
      </c>
      <c r="AF42" s="90">
        <v>29.480000000000015</v>
      </c>
      <c r="AG42" s="90">
        <f t="shared" si="26"/>
        <v>205.7</v>
      </c>
      <c r="AH42" s="90">
        <f t="shared" si="27"/>
        <v>122.78</v>
      </c>
      <c r="AI42" s="90">
        <f t="shared" si="28"/>
        <v>1</v>
      </c>
      <c r="AJ42" s="90">
        <f t="shared" si="29"/>
        <v>329.48</v>
      </c>
      <c r="AK42" s="85"/>
    </row>
    <row r="43" spans="1:37" ht="15" x14ac:dyDescent="0.2">
      <c r="A43" s="97">
        <v>5</v>
      </c>
      <c r="B43" s="89" t="s">
        <v>3</v>
      </c>
      <c r="C43" s="88"/>
      <c r="D43" s="90">
        <f t="shared" si="16"/>
        <v>209</v>
      </c>
      <c r="E43" s="90">
        <f t="shared" si="17"/>
        <v>124</v>
      </c>
      <c r="F43" s="90">
        <f t="shared" si="18"/>
        <v>333</v>
      </c>
      <c r="G43" s="90">
        <v>187</v>
      </c>
      <c r="H43" s="90">
        <v>104</v>
      </c>
      <c r="I43" s="90">
        <v>291</v>
      </c>
      <c r="J43" s="90">
        <v>22</v>
      </c>
      <c r="K43" s="90">
        <v>20</v>
      </c>
      <c r="L43" s="90">
        <v>42</v>
      </c>
      <c r="M43" s="90">
        <v>13.780000000000001</v>
      </c>
      <c r="N43" s="90">
        <v>14.69</v>
      </c>
      <c r="O43" s="90">
        <v>28.47000000000001</v>
      </c>
      <c r="P43" s="90">
        <f t="shared" si="19"/>
        <v>200.78</v>
      </c>
      <c r="Q43" s="90">
        <f t="shared" si="20"/>
        <v>118.69</v>
      </c>
      <c r="R43" s="90">
        <f t="shared" si="21"/>
        <v>319.47000000000003</v>
      </c>
      <c r="S43" s="90">
        <f t="shared" si="22"/>
        <v>211</v>
      </c>
      <c r="T43" s="90">
        <f t="shared" si="23"/>
        <v>127</v>
      </c>
      <c r="U43" s="90">
        <f t="shared" si="24"/>
        <v>1</v>
      </c>
      <c r="V43" s="90">
        <f t="shared" si="25"/>
        <v>339</v>
      </c>
      <c r="W43" s="90">
        <v>188</v>
      </c>
      <c r="X43" s="90">
        <v>111</v>
      </c>
      <c r="Y43" s="90">
        <v>1</v>
      </c>
      <c r="Z43" s="90">
        <v>300</v>
      </c>
      <c r="AA43" s="90">
        <v>23</v>
      </c>
      <c r="AB43" s="90">
        <v>16</v>
      </c>
      <c r="AC43" s="90">
        <v>39</v>
      </c>
      <c r="AD43" s="90">
        <v>17.7</v>
      </c>
      <c r="AE43" s="90">
        <v>11.78</v>
      </c>
      <c r="AF43" s="90">
        <v>29.480000000000015</v>
      </c>
      <c r="AG43" s="90">
        <f t="shared" si="26"/>
        <v>205.7</v>
      </c>
      <c r="AH43" s="90">
        <f t="shared" si="27"/>
        <v>122.78</v>
      </c>
      <c r="AI43" s="90">
        <f t="shared" si="28"/>
        <v>1</v>
      </c>
      <c r="AJ43" s="90">
        <f t="shared" si="29"/>
        <v>329.48</v>
      </c>
      <c r="AK43" s="85"/>
    </row>
    <row r="44" spans="1:37" ht="15" x14ac:dyDescent="0.2">
      <c r="A44" s="95"/>
      <c r="B44" s="96" t="s">
        <v>30</v>
      </c>
      <c r="C44" s="98" t="s">
        <v>357</v>
      </c>
      <c r="D44" s="94">
        <f t="shared" si="16"/>
        <v>209</v>
      </c>
      <c r="E44" s="94">
        <f t="shared" si="17"/>
        <v>124</v>
      </c>
      <c r="F44" s="94">
        <f t="shared" si="18"/>
        <v>333</v>
      </c>
      <c r="G44" s="94">
        <v>187</v>
      </c>
      <c r="H44" s="94">
        <v>104</v>
      </c>
      <c r="I44" s="94">
        <v>291</v>
      </c>
      <c r="J44" s="94">
        <v>22</v>
      </c>
      <c r="K44" s="94">
        <v>20</v>
      </c>
      <c r="L44" s="94">
        <v>42</v>
      </c>
      <c r="M44" s="94">
        <v>13.780000000000001</v>
      </c>
      <c r="N44" s="94">
        <v>14.69</v>
      </c>
      <c r="O44" s="94">
        <v>28.47000000000001</v>
      </c>
      <c r="P44" s="94">
        <f t="shared" si="19"/>
        <v>200.78</v>
      </c>
      <c r="Q44" s="94">
        <f t="shared" si="20"/>
        <v>118.69</v>
      </c>
      <c r="R44" s="94">
        <f t="shared" si="21"/>
        <v>319.47000000000003</v>
      </c>
      <c r="S44" s="94">
        <f t="shared" si="22"/>
        <v>211</v>
      </c>
      <c r="T44" s="94">
        <f t="shared" si="23"/>
        <v>127</v>
      </c>
      <c r="U44" s="94">
        <f t="shared" si="24"/>
        <v>1</v>
      </c>
      <c r="V44" s="94">
        <f t="shared" si="25"/>
        <v>339</v>
      </c>
      <c r="W44" s="94">
        <v>188</v>
      </c>
      <c r="X44" s="94">
        <v>111</v>
      </c>
      <c r="Y44" s="94">
        <v>1</v>
      </c>
      <c r="Z44" s="94">
        <v>300</v>
      </c>
      <c r="AA44" s="94">
        <v>23</v>
      </c>
      <c r="AB44" s="94">
        <v>16</v>
      </c>
      <c r="AC44" s="94">
        <v>39</v>
      </c>
      <c r="AD44" s="94">
        <v>17.7</v>
      </c>
      <c r="AE44" s="94">
        <v>11.78</v>
      </c>
      <c r="AF44" s="94">
        <v>29.480000000000015</v>
      </c>
      <c r="AG44" s="94">
        <f t="shared" si="26"/>
        <v>205.7</v>
      </c>
      <c r="AH44" s="94">
        <f t="shared" si="27"/>
        <v>122.78</v>
      </c>
      <c r="AI44" s="94">
        <f t="shared" si="28"/>
        <v>1</v>
      </c>
      <c r="AJ44" s="94">
        <f t="shared" si="29"/>
        <v>329.48</v>
      </c>
      <c r="AK44" s="85"/>
    </row>
    <row r="45" spans="1:37" ht="15" x14ac:dyDescent="0.2">
      <c r="A45" s="91" t="s">
        <v>293</v>
      </c>
      <c r="B45" s="95"/>
      <c r="C45" s="95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85"/>
    </row>
    <row r="46" spans="1:37" ht="15" x14ac:dyDescent="0.2">
      <c r="A46" s="96" t="s">
        <v>290</v>
      </c>
      <c r="B46" s="88"/>
      <c r="C46" s="88"/>
      <c r="D46" s="90">
        <f t="shared" si="16"/>
        <v>1431</v>
      </c>
      <c r="E46" s="90">
        <f t="shared" si="17"/>
        <v>831</v>
      </c>
      <c r="F46" s="90">
        <f t="shared" si="18"/>
        <v>2262</v>
      </c>
      <c r="G46" s="90">
        <v>1248</v>
      </c>
      <c r="H46" s="90">
        <v>704</v>
      </c>
      <c r="I46" s="90">
        <v>1952</v>
      </c>
      <c r="J46" s="90">
        <v>183</v>
      </c>
      <c r="K46" s="90">
        <v>127</v>
      </c>
      <c r="L46" s="90">
        <v>310</v>
      </c>
      <c r="M46" s="90">
        <v>117.70999999999998</v>
      </c>
      <c r="N46" s="90">
        <v>77.989999999999995</v>
      </c>
      <c r="O46" s="90">
        <v>195.7</v>
      </c>
      <c r="P46" s="90">
        <f t="shared" si="19"/>
        <v>1365.71</v>
      </c>
      <c r="Q46" s="90">
        <f t="shared" si="20"/>
        <v>781.99</v>
      </c>
      <c r="R46" s="90">
        <f t="shared" si="21"/>
        <v>2147.6999999999998</v>
      </c>
      <c r="S46" s="90">
        <f t="shared" si="22"/>
        <v>1376</v>
      </c>
      <c r="T46" s="90">
        <f t="shared" si="23"/>
        <v>811</v>
      </c>
      <c r="U46" s="90">
        <f t="shared" si="24"/>
        <v>3</v>
      </c>
      <c r="V46" s="90">
        <f t="shared" si="25"/>
        <v>2190</v>
      </c>
      <c r="W46" s="90">
        <v>1201</v>
      </c>
      <c r="X46" s="90">
        <v>714</v>
      </c>
      <c r="Y46" s="90">
        <v>3</v>
      </c>
      <c r="Z46" s="90">
        <v>1918</v>
      </c>
      <c r="AA46" s="90">
        <v>175</v>
      </c>
      <c r="AB46" s="90">
        <v>97</v>
      </c>
      <c r="AC46" s="90">
        <v>272</v>
      </c>
      <c r="AD46" s="90">
        <v>118.52999999999997</v>
      </c>
      <c r="AE46" s="90">
        <v>60.01</v>
      </c>
      <c r="AF46" s="90">
        <v>178.54</v>
      </c>
      <c r="AG46" s="90">
        <f t="shared" si="26"/>
        <v>1319.53</v>
      </c>
      <c r="AH46" s="90">
        <f t="shared" si="27"/>
        <v>774.01</v>
      </c>
      <c r="AI46" s="90">
        <f t="shared" si="28"/>
        <v>3</v>
      </c>
      <c r="AJ46" s="90">
        <f t="shared" si="29"/>
        <v>2096.54</v>
      </c>
      <c r="AK46" s="85"/>
    </row>
    <row r="47" spans="1:37" ht="15" x14ac:dyDescent="0.2">
      <c r="A47" s="97">
        <v>5</v>
      </c>
      <c r="B47" s="89" t="s">
        <v>3</v>
      </c>
      <c r="C47" s="88"/>
      <c r="D47" s="90">
        <f t="shared" si="16"/>
        <v>743</v>
      </c>
      <c r="E47" s="90">
        <f t="shared" si="17"/>
        <v>426</v>
      </c>
      <c r="F47" s="90">
        <f t="shared" si="18"/>
        <v>1169</v>
      </c>
      <c r="G47" s="90">
        <v>634</v>
      </c>
      <c r="H47" s="90">
        <v>354</v>
      </c>
      <c r="I47" s="90">
        <v>988</v>
      </c>
      <c r="J47" s="90">
        <v>109</v>
      </c>
      <c r="K47" s="90">
        <v>72</v>
      </c>
      <c r="L47" s="90">
        <v>181</v>
      </c>
      <c r="M47" s="90">
        <v>70.489999999999995</v>
      </c>
      <c r="N47" s="90">
        <v>43.25</v>
      </c>
      <c r="O47" s="90">
        <v>113.74</v>
      </c>
      <c r="P47" s="90">
        <f t="shared" si="19"/>
        <v>704.49</v>
      </c>
      <c r="Q47" s="90">
        <f t="shared" si="20"/>
        <v>397.25</v>
      </c>
      <c r="R47" s="90">
        <f t="shared" si="21"/>
        <v>1101.74</v>
      </c>
      <c r="S47" s="90">
        <f t="shared" si="22"/>
        <v>742</v>
      </c>
      <c r="T47" s="90">
        <f t="shared" si="23"/>
        <v>422</v>
      </c>
      <c r="U47" s="90">
        <f t="shared" si="24"/>
        <v>3</v>
      </c>
      <c r="V47" s="90">
        <f t="shared" si="25"/>
        <v>1167</v>
      </c>
      <c r="W47" s="90">
        <v>640</v>
      </c>
      <c r="X47" s="90">
        <v>363</v>
      </c>
      <c r="Y47" s="90">
        <v>3</v>
      </c>
      <c r="Z47" s="90">
        <v>1006</v>
      </c>
      <c r="AA47" s="90">
        <v>102</v>
      </c>
      <c r="AB47" s="90">
        <v>59</v>
      </c>
      <c r="AC47" s="90">
        <v>161</v>
      </c>
      <c r="AD47" s="90">
        <v>67.739999999999995</v>
      </c>
      <c r="AE47" s="90">
        <v>36.270000000000003</v>
      </c>
      <c r="AF47" s="90">
        <v>104.01</v>
      </c>
      <c r="AG47" s="90">
        <f t="shared" si="26"/>
        <v>707.74</v>
      </c>
      <c r="AH47" s="90">
        <f t="shared" si="27"/>
        <v>399.27</v>
      </c>
      <c r="AI47" s="90">
        <f t="shared" si="28"/>
        <v>3</v>
      </c>
      <c r="AJ47" s="90">
        <f t="shared" si="29"/>
        <v>1110.01</v>
      </c>
      <c r="AK47" s="85"/>
    </row>
    <row r="48" spans="1:37" ht="15" x14ac:dyDescent="0.2">
      <c r="A48" s="95"/>
      <c r="B48" s="96" t="s">
        <v>44</v>
      </c>
      <c r="C48" s="98" t="s">
        <v>45</v>
      </c>
      <c r="D48" s="94">
        <f t="shared" si="16"/>
        <v>151</v>
      </c>
      <c r="E48" s="94">
        <f t="shared" si="17"/>
        <v>58</v>
      </c>
      <c r="F48" s="94">
        <f t="shared" si="18"/>
        <v>209</v>
      </c>
      <c r="G48" s="94">
        <v>125</v>
      </c>
      <c r="H48" s="94">
        <v>41</v>
      </c>
      <c r="I48" s="94">
        <v>166</v>
      </c>
      <c r="J48" s="94">
        <v>26</v>
      </c>
      <c r="K48" s="94">
        <v>17</v>
      </c>
      <c r="L48" s="94">
        <v>43</v>
      </c>
      <c r="M48" s="94">
        <v>15.57</v>
      </c>
      <c r="N48" s="94">
        <v>11.09</v>
      </c>
      <c r="O48" s="94">
        <v>26.660000000000004</v>
      </c>
      <c r="P48" s="94">
        <f t="shared" si="19"/>
        <v>140.57</v>
      </c>
      <c r="Q48" s="94">
        <f t="shared" si="20"/>
        <v>52.09</v>
      </c>
      <c r="R48" s="94">
        <f t="shared" si="21"/>
        <v>192.66</v>
      </c>
      <c r="S48" s="94">
        <f t="shared" si="22"/>
        <v>123</v>
      </c>
      <c r="T48" s="94">
        <f t="shared" si="23"/>
        <v>50</v>
      </c>
      <c r="U48" s="94">
        <f t="shared" si="24"/>
        <v>0</v>
      </c>
      <c r="V48" s="94">
        <f t="shared" si="25"/>
        <v>173</v>
      </c>
      <c r="W48" s="94">
        <v>111</v>
      </c>
      <c r="X48" s="94">
        <v>42</v>
      </c>
      <c r="Y48" s="94"/>
      <c r="Z48" s="94">
        <v>153</v>
      </c>
      <c r="AA48" s="94">
        <v>12</v>
      </c>
      <c r="AB48" s="94">
        <v>8</v>
      </c>
      <c r="AC48" s="94">
        <v>20</v>
      </c>
      <c r="AD48" s="94">
        <v>10</v>
      </c>
      <c r="AE48" s="94">
        <v>4.91</v>
      </c>
      <c r="AF48" s="94">
        <v>14.91</v>
      </c>
      <c r="AG48" s="94">
        <f t="shared" si="26"/>
        <v>121</v>
      </c>
      <c r="AH48" s="94">
        <f t="shared" si="27"/>
        <v>46.91</v>
      </c>
      <c r="AI48" s="94">
        <f t="shared" si="28"/>
        <v>0</v>
      </c>
      <c r="AJ48" s="94">
        <f t="shared" si="29"/>
        <v>167.91</v>
      </c>
      <c r="AK48" s="85"/>
    </row>
    <row r="49" spans="1:37" ht="15" x14ac:dyDescent="0.2">
      <c r="A49" s="95"/>
      <c r="B49" s="96" t="s">
        <v>46</v>
      </c>
      <c r="C49" s="98" t="s">
        <v>47</v>
      </c>
      <c r="D49" s="94">
        <f t="shared" si="16"/>
        <v>182</v>
      </c>
      <c r="E49" s="94">
        <f t="shared" si="17"/>
        <v>73</v>
      </c>
      <c r="F49" s="94">
        <f t="shared" si="18"/>
        <v>255</v>
      </c>
      <c r="G49" s="94">
        <v>162</v>
      </c>
      <c r="H49" s="94">
        <v>62</v>
      </c>
      <c r="I49" s="94">
        <v>224</v>
      </c>
      <c r="J49" s="94">
        <v>20</v>
      </c>
      <c r="K49" s="94">
        <v>11</v>
      </c>
      <c r="L49" s="94">
        <v>31</v>
      </c>
      <c r="M49" s="94">
        <v>12.4</v>
      </c>
      <c r="N49" s="94">
        <v>6.91</v>
      </c>
      <c r="O49" s="94">
        <v>19.309999999999999</v>
      </c>
      <c r="P49" s="94">
        <f t="shared" si="19"/>
        <v>174.4</v>
      </c>
      <c r="Q49" s="94">
        <f t="shared" si="20"/>
        <v>68.91</v>
      </c>
      <c r="R49" s="94">
        <f t="shared" si="21"/>
        <v>243.31</v>
      </c>
      <c r="S49" s="94">
        <f t="shared" si="22"/>
        <v>174</v>
      </c>
      <c r="T49" s="94">
        <f t="shared" si="23"/>
        <v>80</v>
      </c>
      <c r="U49" s="94">
        <f t="shared" si="24"/>
        <v>0</v>
      </c>
      <c r="V49" s="94">
        <f t="shared" si="25"/>
        <v>254</v>
      </c>
      <c r="W49" s="94">
        <v>145</v>
      </c>
      <c r="X49" s="94">
        <v>64</v>
      </c>
      <c r="Y49" s="94"/>
      <c r="Z49" s="94">
        <v>209</v>
      </c>
      <c r="AA49" s="94">
        <v>29</v>
      </c>
      <c r="AB49" s="94">
        <v>16</v>
      </c>
      <c r="AC49" s="94">
        <v>45</v>
      </c>
      <c r="AD49" s="94">
        <v>18.010000000000002</v>
      </c>
      <c r="AE49" s="94">
        <v>9.85</v>
      </c>
      <c r="AF49" s="94">
        <v>27.86000000000001</v>
      </c>
      <c r="AG49" s="94">
        <f t="shared" si="26"/>
        <v>163.01</v>
      </c>
      <c r="AH49" s="94">
        <f t="shared" si="27"/>
        <v>73.849999999999994</v>
      </c>
      <c r="AI49" s="94">
        <f t="shared" si="28"/>
        <v>0</v>
      </c>
      <c r="AJ49" s="94">
        <f t="shared" si="29"/>
        <v>236.85999999999999</v>
      </c>
      <c r="AK49" s="85"/>
    </row>
    <row r="50" spans="1:37" ht="15" x14ac:dyDescent="0.2">
      <c r="A50" s="95"/>
      <c r="B50" s="96" t="s">
        <v>32</v>
      </c>
      <c r="C50" s="98" t="s">
        <v>358</v>
      </c>
      <c r="D50" s="94">
        <f t="shared" si="16"/>
        <v>26</v>
      </c>
      <c r="E50" s="94">
        <f t="shared" si="17"/>
        <v>107</v>
      </c>
      <c r="F50" s="94">
        <f t="shared" si="18"/>
        <v>133</v>
      </c>
      <c r="G50" s="94">
        <v>24</v>
      </c>
      <c r="H50" s="94">
        <v>93</v>
      </c>
      <c r="I50" s="94">
        <v>117</v>
      </c>
      <c r="J50" s="94">
        <v>2</v>
      </c>
      <c r="K50" s="94">
        <v>14</v>
      </c>
      <c r="L50" s="94">
        <v>16</v>
      </c>
      <c r="M50" s="94">
        <v>1.33</v>
      </c>
      <c r="N50" s="94">
        <v>7.58</v>
      </c>
      <c r="O50" s="94">
        <v>8.91</v>
      </c>
      <c r="P50" s="94">
        <f t="shared" si="19"/>
        <v>25.33</v>
      </c>
      <c r="Q50" s="94">
        <f t="shared" si="20"/>
        <v>100.58</v>
      </c>
      <c r="R50" s="94">
        <f t="shared" si="21"/>
        <v>125.91</v>
      </c>
      <c r="S50" s="94">
        <f t="shared" si="22"/>
        <v>33</v>
      </c>
      <c r="T50" s="94">
        <f t="shared" si="23"/>
        <v>107</v>
      </c>
      <c r="U50" s="94">
        <f t="shared" si="24"/>
        <v>2</v>
      </c>
      <c r="V50" s="94">
        <f t="shared" si="25"/>
        <v>142</v>
      </c>
      <c r="W50" s="94">
        <v>32</v>
      </c>
      <c r="X50" s="94">
        <v>95</v>
      </c>
      <c r="Y50" s="94">
        <v>2</v>
      </c>
      <c r="Z50" s="94">
        <v>129</v>
      </c>
      <c r="AA50" s="94">
        <v>1</v>
      </c>
      <c r="AB50" s="94">
        <v>12</v>
      </c>
      <c r="AC50" s="94">
        <v>13</v>
      </c>
      <c r="AD50" s="94">
        <v>0.75</v>
      </c>
      <c r="AE50" s="94">
        <v>6.66</v>
      </c>
      <c r="AF50" s="94">
        <v>7.41</v>
      </c>
      <c r="AG50" s="94">
        <f t="shared" si="26"/>
        <v>32.75</v>
      </c>
      <c r="AH50" s="94">
        <f t="shared" si="27"/>
        <v>101.66</v>
      </c>
      <c r="AI50" s="94">
        <f t="shared" si="28"/>
        <v>2</v>
      </c>
      <c r="AJ50" s="94">
        <f t="shared" si="29"/>
        <v>136.41</v>
      </c>
      <c r="AK50" s="85"/>
    </row>
    <row r="51" spans="1:37" ht="15" x14ac:dyDescent="0.2">
      <c r="A51" s="95"/>
      <c r="B51" s="96" t="s">
        <v>52</v>
      </c>
      <c r="C51" s="98" t="s">
        <v>360</v>
      </c>
      <c r="D51" s="94">
        <f t="shared" si="16"/>
        <v>136</v>
      </c>
      <c r="E51" s="94">
        <f t="shared" si="17"/>
        <v>80</v>
      </c>
      <c r="F51" s="94">
        <f t="shared" si="18"/>
        <v>216</v>
      </c>
      <c r="G51" s="94">
        <v>124</v>
      </c>
      <c r="H51" s="94">
        <v>67</v>
      </c>
      <c r="I51" s="94">
        <v>191</v>
      </c>
      <c r="J51" s="94">
        <v>12</v>
      </c>
      <c r="K51" s="94">
        <v>13</v>
      </c>
      <c r="L51" s="94">
        <v>25</v>
      </c>
      <c r="M51" s="94">
        <v>8.67</v>
      </c>
      <c r="N51" s="94">
        <v>8.75</v>
      </c>
      <c r="O51" s="94">
        <v>17.420000000000002</v>
      </c>
      <c r="P51" s="94">
        <f t="shared" si="19"/>
        <v>132.66999999999999</v>
      </c>
      <c r="Q51" s="94">
        <f t="shared" si="20"/>
        <v>75.75</v>
      </c>
      <c r="R51" s="94">
        <f t="shared" si="21"/>
        <v>208.42</v>
      </c>
      <c r="S51" s="94">
        <f t="shared" si="22"/>
        <v>145</v>
      </c>
      <c r="T51" s="94">
        <f t="shared" si="23"/>
        <v>78</v>
      </c>
      <c r="U51" s="94">
        <f t="shared" si="24"/>
        <v>0</v>
      </c>
      <c r="V51" s="94">
        <f t="shared" si="25"/>
        <v>223</v>
      </c>
      <c r="W51" s="94">
        <v>130</v>
      </c>
      <c r="X51" s="94">
        <v>71</v>
      </c>
      <c r="Y51" s="94"/>
      <c r="Z51" s="94">
        <v>201</v>
      </c>
      <c r="AA51" s="94">
        <v>15</v>
      </c>
      <c r="AB51" s="94">
        <v>7</v>
      </c>
      <c r="AC51" s="94">
        <v>22</v>
      </c>
      <c r="AD51" s="94">
        <v>10.32</v>
      </c>
      <c r="AE51" s="94">
        <v>4.84</v>
      </c>
      <c r="AF51" s="94">
        <v>15.16</v>
      </c>
      <c r="AG51" s="94">
        <f t="shared" si="26"/>
        <v>140.32</v>
      </c>
      <c r="AH51" s="94">
        <f t="shared" si="27"/>
        <v>75.84</v>
      </c>
      <c r="AI51" s="94">
        <f t="shared" si="28"/>
        <v>0</v>
      </c>
      <c r="AJ51" s="94">
        <f t="shared" si="29"/>
        <v>216.16</v>
      </c>
      <c r="AK51" s="85"/>
    </row>
    <row r="52" spans="1:37" ht="15" x14ac:dyDescent="0.2">
      <c r="A52" s="95"/>
      <c r="B52" s="96" t="s">
        <v>54</v>
      </c>
      <c r="C52" s="98" t="s">
        <v>361</v>
      </c>
      <c r="D52" s="94">
        <f t="shared" si="16"/>
        <v>94</v>
      </c>
      <c r="E52" s="94">
        <f t="shared" si="17"/>
        <v>14</v>
      </c>
      <c r="F52" s="94">
        <f t="shared" si="18"/>
        <v>108</v>
      </c>
      <c r="G52" s="94">
        <v>71</v>
      </c>
      <c r="H52" s="94">
        <v>10</v>
      </c>
      <c r="I52" s="94">
        <v>81</v>
      </c>
      <c r="J52" s="94">
        <v>23</v>
      </c>
      <c r="K52" s="94">
        <v>4</v>
      </c>
      <c r="L52" s="94">
        <v>27</v>
      </c>
      <c r="M52" s="94">
        <v>14.84</v>
      </c>
      <c r="N52" s="94">
        <v>2.09</v>
      </c>
      <c r="O52" s="94">
        <v>16.93</v>
      </c>
      <c r="P52" s="94">
        <f t="shared" si="19"/>
        <v>85.84</v>
      </c>
      <c r="Q52" s="94">
        <f t="shared" si="20"/>
        <v>12.09</v>
      </c>
      <c r="R52" s="94">
        <f t="shared" si="21"/>
        <v>97.93</v>
      </c>
      <c r="S52" s="94">
        <f t="shared" si="22"/>
        <v>105</v>
      </c>
      <c r="T52" s="94">
        <f t="shared" si="23"/>
        <v>16</v>
      </c>
      <c r="U52" s="94">
        <f t="shared" si="24"/>
        <v>0</v>
      </c>
      <c r="V52" s="94">
        <f t="shared" si="25"/>
        <v>121</v>
      </c>
      <c r="W52" s="94">
        <v>84</v>
      </c>
      <c r="X52" s="94">
        <v>10</v>
      </c>
      <c r="Y52" s="94"/>
      <c r="Z52" s="94">
        <v>94</v>
      </c>
      <c r="AA52" s="94">
        <v>21</v>
      </c>
      <c r="AB52" s="94">
        <v>6</v>
      </c>
      <c r="AC52" s="94">
        <v>27</v>
      </c>
      <c r="AD52" s="94">
        <v>13.24</v>
      </c>
      <c r="AE52" s="94">
        <v>3.34</v>
      </c>
      <c r="AF52" s="94">
        <v>16.579999999999998</v>
      </c>
      <c r="AG52" s="94">
        <f t="shared" si="26"/>
        <v>97.24</v>
      </c>
      <c r="AH52" s="94">
        <f t="shared" si="27"/>
        <v>13.34</v>
      </c>
      <c r="AI52" s="94">
        <f t="shared" si="28"/>
        <v>0</v>
      </c>
      <c r="AJ52" s="94">
        <f t="shared" si="29"/>
        <v>110.58</v>
      </c>
      <c r="AK52" s="85"/>
    </row>
    <row r="53" spans="1:37" ht="15" x14ac:dyDescent="0.2">
      <c r="A53" s="95"/>
      <c r="B53" s="96" t="s">
        <v>50</v>
      </c>
      <c r="C53" s="98" t="s">
        <v>359</v>
      </c>
      <c r="D53" s="94">
        <f t="shared" si="16"/>
        <v>154</v>
      </c>
      <c r="E53" s="94">
        <f t="shared" si="17"/>
        <v>94</v>
      </c>
      <c r="F53" s="94">
        <f t="shared" si="18"/>
        <v>248</v>
      </c>
      <c r="G53" s="94">
        <v>128</v>
      </c>
      <c r="H53" s="94">
        <v>81</v>
      </c>
      <c r="I53" s="94">
        <v>209</v>
      </c>
      <c r="J53" s="94">
        <v>26</v>
      </c>
      <c r="K53" s="94">
        <v>13</v>
      </c>
      <c r="L53" s="94">
        <v>39</v>
      </c>
      <c r="M53" s="94">
        <v>17.680000000000003</v>
      </c>
      <c r="N53" s="94">
        <v>6.83</v>
      </c>
      <c r="O53" s="94">
        <v>24.51</v>
      </c>
      <c r="P53" s="94">
        <f t="shared" si="19"/>
        <v>145.68</v>
      </c>
      <c r="Q53" s="94">
        <f t="shared" si="20"/>
        <v>87.83</v>
      </c>
      <c r="R53" s="94">
        <f t="shared" si="21"/>
        <v>233.51</v>
      </c>
      <c r="S53" s="94">
        <f t="shared" si="22"/>
        <v>162</v>
      </c>
      <c r="T53" s="94">
        <f t="shared" si="23"/>
        <v>91</v>
      </c>
      <c r="U53" s="94">
        <f t="shared" si="24"/>
        <v>1</v>
      </c>
      <c r="V53" s="94">
        <f t="shared" si="25"/>
        <v>254</v>
      </c>
      <c r="W53" s="94">
        <v>138</v>
      </c>
      <c r="X53" s="94">
        <v>81</v>
      </c>
      <c r="Y53" s="94">
        <v>1</v>
      </c>
      <c r="Z53" s="94">
        <v>220</v>
      </c>
      <c r="AA53" s="94">
        <v>24</v>
      </c>
      <c r="AB53" s="94">
        <v>10</v>
      </c>
      <c r="AC53" s="94">
        <v>34</v>
      </c>
      <c r="AD53" s="94">
        <v>15.42</v>
      </c>
      <c r="AE53" s="94">
        <v>6.67</v>
      </c>
      <c r="AF53" s="94">
        <v>22.09</v>
      </c>
      <c r="AG53" s="94">
        <f t="shared" si="26"/>
        <v>153.41999999999999</v>
      </c>
      <c r="AH53" s="94">
        <f t="shared" si="27"/>
        <v>87.67</v>
      </c>
      <c r="AI53" s="94">
        <f t="shared" si="28"/>
        <v>1</v>
      </c>
      <c r="AJ53" s="94">
        <f t="shared" si="29"/>
        <v>242.08999999999997</v>
      </c>
      <c r="AK53" s="85"/>
    </row>
    <row r="54" spans="1:37" ht="15" x14ac:dyDescent="0.2">
      <c r="A54" s="95"/>
      <c r="B54" s="89" t="s">
        <v>333</v>
      </c>
      <c r="C54" s="88"/>
      <c r="D54" s="90">
        <f t="shared" si="16"/>
        <v>617</v>
      </c>
      <c r="E54" s="90">
        <f t="shared" si="17"/>
        <v>351</v>
      </c>
      <c r="F54" s="90">
        <f t="shared" si="18"/>
        <v>968</v>
      </c>
      <c r="G54" s="90">
        <v>546</v>
      </c>
      <c r="H54" s="90">
        <v>309</v>
      </c>
      <c r="I54" s="90">
        <v>855</v>
      </c>
      <c r="J54" s="90">
        <v>71</v>
      </c>
      <c r="K54" s="90">
        <v>42</v>
      </c>
      <c r="L54" s="90">
        <v>113</v>
      </c>
      <c r="M54" s="90">
        <v>45.139999999999993</v>
      </c>
      <c r="N54" s="90">
        <v>26.58</v>
      </c>
      <c r="O54" s="90">
        <v>71.72</v>
      </c>
      <c r="P54" s="90">
        <f t="shared" si="19"/>
        <v>591.14</v>
      </c>
      <c r="Q54" s="90">
        <f t="shared" si="20"/>
        <v>335.58</v>
      </c>
      <c r="R54" s="90">
        <f t="shared" si="21"/>
        <v>926.72</v>
      </c>
      <c r="S54" s="90">
        <f t="shared" si="22"/>
        <v>576</v>
      </c>
      <c r="T54" s="90">
        <f t="shared" si="23"/>
        <v>337</v>
      </c>
      <c r="U54" s="90">
        <f t="shared" si="24"/>
        <v>0</v>
      </c>
      <c r="V54" s="90">
        <f t="shared" si="25"/>
        <v>913</v>
      </c>
      <c r="W54" s="90">
        <v>510</v>
      </c>
      <c r="X54" s="90">
        <v>305</v>
      </c>
      <c r="Y54" s="90"/>
      <c r="Z54" s="90">
        <v>815</v>
      </c>
      <c r="AA54" s="90">
        <v>66</v>
      </c>
      <c r="AB54" s="90">
        <v>32</v>
      </c>
      <c r="AC54" s="90">
        <v>98</v>
      </c>
      <c r="AD54" s="90">
        <v>45.289999999999985</v>
      </c>
      <c r="AE54" s="90">
        <v>19.740000000000006</v>
      </c>
      <c r="AF54" s="90">
        <v>65.03</v>
      </c>
      <c r="AG54" s="90">
        <f t="shared" si="26"/>
        <v>555.29</v>
      </c>
      <c r="AH54" s="90">
        <f t="shared" si="27"/>
        <v>324.74</v>
      </c>
      <c r="AI54" s="90">
        <f t="shared" si="28"/>
        <v>0</v>
      </c>
      <c r="AJ54" s="90">
        <f t="shared" si="29"/>
        <v>880.03</v>
      </c>
      <c r="AK54" s="85"/>
    </row>
    <row r="55" spans="1:37" ht="15" x14ac:dyDescent="0.2">
      <c r="A55" s="95"/>
      <c r="B55" s="96" t="s">
        <v>34</v>
      </c>
      <c r="C55" s="98" t="s">
        <v>362</v>
      </c>
      <c r="D55" s="94">
        <f t="shared" si="16"/>
        <v>42</v>
      </c>
      <c r="E55" s="94">
        <f t="shared" si="17"/>
        <v>8</v>
      </c>
      <c r="F55" s="94">
        <f t="shared" si="18"/>
        <v>50</v>
      </c>
      <c r="G55" s="94">
        <v>31</v>
      </c>
      <c r="H55" s="94">
        <v>7</v>
      </c>
      <c r="I55" s="94">
        <v>38</v>
      </c>
      <c r="J55" s="94">
        <v>11</v>
      </c>
      <c r="K55" s="94">
        <v>1</v>
      </c>
      <c r="L55" s="94">
        <v>12</v>
      </c>
      <c r="M55" s="94">
        <v>7.24</v>
      </c>
      <c r="N55" s="94">
        <v>0.25</v>
      </c>
      <c r="O55" s="94">
        <v>7.49</v>
      </c>
      <c r="P55" s="94">
        <f t="shared" si="19"/>
        <v>38.24</v>
      </c>
      <c r="Q55" s="94">
        <f t="shared" si="20"/>
        <v>7.25</v>
      </c>
      <c r="R55" s="94">
        <f t="shared" si="21"/>
        <v>45.49</v>
      </c>
      <c r="S55" s="94">
        <f t="shared" si="22"/>
        <v>42</v>
      </c>
      <c r="T55" s="94">
        <f t="shared" si="23"/>
        <v>12</v>
      </c>
      <c r="U55" s="94">
        <f t="shared" si="24"/>
        <v>0</v>
      </c>
      <c r="V55" s="94">
        <f t="shared" si="25"/>
        <v>54</v>
      </c>
      <c r="W55" s="94">
        <v>27</v>
      </c>
      <c r="X55" s="94">
        <v>7</v>
      </c>
      <c r="Y55" s="94"/>
      <c r="Z55" s="94">
        <v>34</v>
      </c>
      <c r="AA55" s="94">
        <v>15</v>
      </c>
      <c r="AB55" s="94">
        <v>5</v>
      </c>
      <c r="AC55" s="94">
        <v>20</v>
      </c>
      <c r="AD55" s="94">
        <v>10.07</v>
      </c>
      <c r="AE55" s="94">
        <v>2.75</v>
      </c>
      <c r="AF55" s="94">
        <v>12.82</v>
      </c>
      <c r="AG55" s="94">
        <f t="shared" si="26"/>
        <v>37.07</v>
      </c>
      <c r="AH55" s="94">
        <f t="shared" si="27"/>
        <v>9.75</v>
      </c>
      <c r="AI55" s="94">
        <f t="shared" si="28"/>
        <v>0</v>
      </c>
      <c r="AJ55" s="94">
        <f t="shared" si="29"/>
        <v>46.82</v>
      </c>
      <c r="AK55" s="85"/>
    </row>
    <row r="56" spans="1:37" ht="15" x14ac:dyDescent="0.2">
      <c r="A56" s="95"/>
      <c r="B56" s="96" t="s">
        <v>36</v>
      </c>
      <c r="C56" s="98" t="s">
        <v>363</v>
      </c>
      <c r="D56" s="94">
        <f t="shared" si="16"/>
        <v>147</v>
      </c>
      <c r="E56" s="94">
        <f t="shared" si="17"/>
        <v>69</v>
      </c>
      <c r="F56" s="94">
        <f t="shared" si="18"/>
        <v>216</v>
      </c>
      <c r="G56" s="94">
        <v>116</v>
      </c>
      <c r="H56" s="94">
        <v>45</v>
      </c>
      <c r="I56" s="94">
        <v>161</v>
      </c>
      <c r="J56" s="94">
        <v>31</v>
      </c>
      <c r="K56" s="94">
        <v>24</v>
      </c>
      <c r="L56" s="94">
        <v>55</v>
      </c>
      <c r="M56" s="94">
        <v>17.569999999999997</v>
      </c>
      <c r="N56" s="94">
        <v>15.42</v>
      </c>
      <c r="O56" s="94">
        <v>32.989999999999995</v>
      </c>
      <c r="P56" s="94">
        <f t="shared" si="19"/>
        <v>133.57</v>
      </c>
      <c r="Q56" s="94">
        <f t="shared" si="20"/>
        <v>60.42</v>
      </c>
      <c r="R56" s="94">
        <f t="shared" si="21"/>
        <v>193.99</v>
      </c>
      <c r="S56" s="94">
        <f t="shared" si="22"/>
        <v>136</v>
      </c>
      <c r="T56" s="94">
        <f t="shared" si="23"/>
        <v>59</v>
      </c>
      <c r="U56" s="94">
        <f t="shared" si="24"/>
        <v>0</v>
      </c>
      <c r="V56" s="94">
        <f t="shared" si="25"/>
        <v>195</v>
      </c>
      <c r="W56" s="94">
        <v>112</v>
      </c>
      <c r="X56" s="94">
        <v>48</v>
      </c>
      <c r="Y56" s="94"/>
      <c r="Z56" s="94">
        <v>160</v>
      </c>
      <c r="AA56" s="94">
        <v>24</v>
      </c>
      <c r="AB56" s="94">
        <v>11</v>
      </c>
      <c r="AC56" s="94">
        <v>35</v>
      </c>
      <c r="AD56" s="94">
        <v>16.399999999999999</v>
      </c>
      <c r="AE56" s="94">
        <v>6.49</v>
      </c>
      <c r="AF56" s="94">
        <v>22.889999999999993</v>
      </c>
      <c r="AG56" s="94">
        <f t="shared" si="26"/>
        <v>128.4</v>
      </c>
      <c r="AH56" s="94">
        <f t="shared" si="27"/>
        <v>54.49</v>
      </c>
      <c r="AI56" s="94">
        <f t="shared" si="28"/>
        <v>0</v>
      </c>
      <c r="AJ56" s="94">
        <f t="shared" si="29"/>
        <v>182.89000000000001</v>
      </c>
      <c r="AK56" s="85"/>
    </row>
    <row r="57" spans="1:37" ht="15" x14ac:dyDescent="0.2">
      <c r="A57" s="95"/>
      <c r="B57" s="96" t="s">
        <v>38</v>
      </c>
      <c r="C57" s="98" t="s">
        <v>364</v>
      </c>
      <c r="D57" s="94">
        <f t="shared" si="16"/>
        <v>428</v>
      </c>
      <c r="E57" s="94">
        <f t="shared" si="17"/>
        <v>274</v>
      </c>
      <c r="F57" s="94">
        <f t="shared" si="18"/>
        <v>702</v>
      </c>
      <c r="G57" s="94">
        <v>399</v>
      </c>
      <c r="H57" s="94">
        <v>257</v>
      </c>
      <c r="I57" s="94">
        <v>656</v>
      </c>
      <c r="J57" s="94">
        <v>29</v>
      </c>
      <c r="K57" s="94">
        <v>17</v>
      </c>
      <c r="L57" s="94">
        <v>46</v>
      </c>
      <c r="M57" s="94">
        <v>20.329999999999998</v>
      </c>
      <c r="N57" s="94">
        <v>10.91</v>
      </c>
      <c r="O57" s="94">
        <v>31.239999999999995</v>
      </c>
      <c r="P57" s="94">
        <f t="shared" si="19"/>
        <v>419.33</v>
      </c>
      <c r="Q57" s="94">
        <f t="shared" si="20"/>
        <v>267.91000000000003</v>
      </c>
      <c r="R57" s="94">
        <f t="shared" si="21"/>
        <v>687.24</v>
      </c>
      <c r="S57" s="94">
        <f t="shared" si="22"/>
        <v>398</v>
      </c>
      <c r="T57" s="94">
        <f t="shared" si="23"/>
        <v>266</v>
      </c>
      <c r="U57" s="94">
        <f t="shared" si="24"/>
        <v>0</v>
      </c>
      <c r="V57" s="94">
        <f t="shared" si="25"/>
        <v>664</v>
      </c>
      <c r="W57" s="94">
        <v>371</v>
      </c>
      <c r="X57" s="94">
        <v>250</v>
      </c>
      <c r="Y57" s="94"/>
      <c r="Z57" s="94">
        <v>621</v>
      </c>
      <c r="AA57" s="94">
        <v>27</v>
      </c>
      <c r="AB57" s="94">
        <v>16</v>
      </c>
      <c r="AC57" s="94">
        <v>43</v>
      </c>
      <c r="AD57" s="94">
        <v>18.82</v>
      </c>
      <c r="AE57" s="94">
        <v>10.5</v>
      </c>
      <c r="AF57" s="94">
        <v>29.32</v>
      </c>
      <c r="AG57" s="94">
        <f t="shared" si="26"/>
        <v>389.82</v>
      </c>
      <c r="AH57" s="94">
        <f t="shared" si="27"/>
        <v>260.5</v>
      </c>
      <c r="AI57" s="94">
        <f t="shared" si="28"/>
        <v>0</v>
      </c>
      <c r="AJ57" s="94">
        <f t="shared" si="29"/>
        <v>650.31999999999994</v>
      </c>
      <c r="AK57" s="85"/>
    </row>
    <row r="58" spans="1:37" ht="15" x14ac:dyDescent="0.2">
      <c r="A58" s="95"/>
      <c r="B58" s="89" t="s">
        <v>334</v>
      </c>
      <c r="C58" s="88"/>
      <c r="D58" s="90">
        <f t="shared" si="16"/>
        <v>71</v>
      </c>
      <c r="E58" s="90">
        <f t="shared" si="17"/>
        <v>54</v>
      </c>
      <c r="F58" s="90">
        <f t="shared" si="18"/>
        <v>125</v>
      </c>
      <c r="G58" s="90">
        <v>68</v>
      </c>
      <c r="H58" s="90">
        <v>41</v>
      </c>
      <c r="I58" s="90">
        <v>109</v>
      </c>
      <c r="J58" s="90">
        <v>3</v>
      </c>
      <c r="K58" s="90">
        <v>13</v>
      </c>
      <c r="L58" s="90">
        <v>16</v>
      </c>
      <c r="M58" s="90">
        <v>2.08</v>
      </c>
      <c r="N58" s="90">
        <v>8.16</v>
      </c>
      <c r="O58" s="90">
        <v>10.24</v>
      </c>
      <c r="P58" s="90">
        <f t="shared" si="19"/>
        <v>70.08</v>
      </c>
      <c r="Q58" s="90">
        <f t="shared" si="20"/>
        <v>49.16</v>
      </c>
      <c r="R58" s="90">
        <f t="shared" si="21"/>
        <v>119.24</v>
      </c>
      <c r="S58" s="90">
        <f t="shared" si="22"/>
        <v>58</v>
      </c>
      <c r="T58" s="90">
        <f t="shared" si="23"/>
        <v>52</v>
      </c>
      <c r="U58" s="90">
        <f t="shared" si="24"/>
        <v>0</v>
      </c>
      <c r="V58" s="90">
        <f t="shared" si="25"/>
        <v>110</v>
      </c>
      <c r="W58" s="90">
        <v>51</v>
      </c>
      <c r="X58" s="90">
        <v>46</v>
      </c>
      <c r="Y58" s="90"/>
      <c r="Z58" s="90">
        <v>97</v>
      </c>
      <c r="AA58" s="90">
        <v>7</v>
      </c>
      <c r="AB58" s="90">
        <v>6</v>
      </c>
      <c r="AC58" s="90">
        <v>13</v>
      </c>
      <c r="AD58" s="90">
        <v>5.5</v>
      </c>
      <c r="AE58" s="90">
        <v>4</v>
      </c>
      <c r="AF58" s="90">
        <v>9.5</v>
      </c>
      <c r="AG58" s="90">
        <f t="shared" si="26"/>
        <v>56.5</v>
      </c>
      <c r="AH58" s="90">
        <f t="shared" si="27"/>
        <v>50</v>
      </c>
      <c r="AI58" s="90">
        <f t="shared" si="28"/>
        <v>0</v>
      </c>
      <c r="AJ58" s="90">
        <f t="shared" si="29"/>
        <v>106.5</v>
      </c>
      <c r="AK58" s="85"/>
    </row>
    <row r="59" spans="1:37" ht="15" x14ac:dyDescent="0.2">
      <c r="A59" s="95"/>
      <c r="B59" s="96" t="s">
        <v>40</v>
      </c>
      <c r="C59" s="98" t="s">
        <v>366</v>
      </c>
      <c r="D59" s="94">
        <f t="shared" si="16"/>
        <v>71</v>
      </c>
      <c r="E59" s="94">
        <f t="shared" si="17"/>
        <v>54</v>
      </c>
      <c r="F59" s="94">
        <f t="shared" si="18"/>
        <v>125</v>
      </c>
      <c r="G59" s="94">
        <v>68</v>
      </c>
      <c r="H59" s="94">
        <v>41</v>
      </c>
      <c r="I59" s="94">
        <v>109</v>
      </c>
      <c r="J59" s="94">
        <v>3</v>
      </c>
      <c r="K59" s="94">
        <v>13</v>
      </c>
      <c r="L59" s="94">
        <v>16</v>
      </c>
      <c r="M59" s="94">
        <v>2.08</v>
      </c>
      <c r="N59" s="94">
        <v>8.16</v>
      </c>
      <c r="O59" s="94">
        <v>10.24</v>
      </c>
      <c r="P59" s="94">
        <f t="shared" si="19"/>
        <v>70.08</v>
      </c>
      <c r="Q59" s="94">
        <f t="shared" si="20"/>
        <v>49.16</v>
      </c>
      <c r="R59" s="94">
        <f t="shared" si="21"/>
        <v>119.24</v>
      </c>
      <c r="S59" s="94">
        <f t="shared" si="22"/>
        <v>58</v>
      </c>
      <c r="T59" s="94">
        <f t="shared" si="23"/>
        <v>52</v>
      </c>
      <c r="U59" s="94">
        <f t="shared" si="24"/>
        <v>0</v>
      </c>
      <c r="V59" s="94">
        <f t="shared" si="25"/>
        <v>110</v>
      </c>
      <c r="W59" s="94">
        <v>51</v>
      </c>
      <c r="X59" s="94">
        <v>46</v>
      </c>
      <c r="Y59" s="94"/>
      <c r="Z59" s="94">
        <v>97</v>
      </c>
      <c r="AA59" s="94">
        <v>7</v>
      </c>
      <c r="AB59" s="94">
        <v>6</v>
      </c>
      <c r="AC59" s="94">
        <v>13</v>
      </c>
      <c r="AD59" s="94">
        <v>5.5</v>
      </c>
      <c r="AE59" s="94">
        <v>4</v>
      </c>
      <c r="AF59" s="94">
        <v>9.5</v>
      </c>
      <c r="AG59" s="94">
        <f t="shared" si="26"/>
        <v>56.5</v>
      </c>
      <c r="AH59" s="94">
        <f t="shared" si="27"/>
        <v>50</v>
      </c>
      <c r="AI59" s="94">
        <f t="shared" si="28"/>
        <v>0</v>
      </c>
      <c r="AJ59" s="94">
        <f t="shared" si="29"/>
        <v>106.5</v>
      </c>
      <c r="AK59" s="85"/>
    </row>
    <row r="60" spans="1:37" ht="15" x14ac:dyDescent="0.2">
      <c r="A60" s="91" t="s">
        <v>294</v>
      </c>
      <c r="B60" s="95"/>
      <c r="C60" s="95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85"/>
    </row>
    <row r="61" spans="1:37" ht="15" x14ac:dyDescent="0.2">
      <c r="A61" s="96" t="s">
        <v>290</v>
      </c>
      <c r="B61" s="88"/>
      <c r="C61" s="88"/>
      <c r="D61" s="90">
        <f t="shared" si="16"/>
        <v>1230</v>
      </c>
      <c r="E61" s="90">
        <f t="shared" si="17"/>
        <v>489</v>
      </c>
      <c r="F61" s="90">
        <f t="shared" si="18"/>
        <v>1719</v>
      </c>
      <c r="G61" s="90">
        <v>1142</v>
      </c>
      <c r="H61" s="90">
        <v>435</v>
      </c>
      <c r="I61" s="90">
        <v>1577</v>
      </c>
      <c r="J61" s="90">
        <v>88</v>
      </c>
      <c r="K61" s="90">
        <v>54</v>
      </c>
      <c r="L61" s="90">
        <v>142</v>
      </c>
      <c r="M61" s="90">
        <v>49.57</v>
      </c>
      <c r="N61" s="90">
        <v>32.909999999999997</v>
      </c>
      <c r="O61" s="90">
        <v>82.47999999999999</v>
      </c>
      <c r="P61" s="90">
        <f t="shared" si="19"/>
        <v>1191.57</v>
      </c>
      <c r="Q61" s="90">
        <f t="shared" si="20"/>
        <v>467.90999999999997</v>
      </c>
      <c r="R61" s="90">
        <f t="shared" si="21"/>
        <v>1659.48</v>
      </c>
      <c r="S61" s="90">
        <f t="shared" si="22"/>
        <v>1170</v>
      </c>
      <c r="T61" s="90">
        <f t="shared" si="23"/>
        <v>443</v>
      </c>
      <c r="U61" s="90">
        <f t="shared" si="24"/>
        <v>2</v>
      </c>
      <c r="V61" s="90">
        <f t="shared" si="25"/>
        <v>1615</v>
      </c>
      <c r="W61" s="90">
        <v>1078</v>
      </c>
      <c r="X61" s="90">
        <v>401</v>
      </c>
      <c r="Y61" s="90">
        <v>2</v>
      </c>
      <c r="Z61" s="90">
        <v>1481</v>
      </c>
      <c r="AA61" s="90">
        <v>92</v>
      </c>
      <c r="AB61" s="90">
        <v>42</v>
      </c>
      <c r="AC61" s="90">
        <v>134</v>
      </c>
      <c r="AD61" s="90">
        <v>56.749999999999993</v>
      </c>
      <c r="AE61" s="90">
        <v>26.659999999999997</v>
      </c>
      <c r="AF61" s="90">
        <v>83.410000000000011</v>
      </c>
      <c r="AG61" s="90">
        <f t="shared" si="26"/>
        <v>1134.75</v>
      </c>
      <c r="AH61" s="90">
        <f t="shared" si="27"/>
        <v>427.65999999999997</v>
      </c>
      <c r="AI61" s="90">
        <f t="shared" si="28"/>
        <v>2</v>
      </c>
      <c r="AJ61" s="90">
        <f t="shared" si="29"/>
        <v>1564.4099999999999</v>
      </c>
      <c r="AK61" s="85"/>
    </row>
    <row r="62" spans="1:37" ht="15" x14ac:dyDescent="0.2">
      <c r="A62" s="97">
        <v>5</v>
      </c>
      <c r="B62" s="89" t="s">
        <v>3</v>
      </c>
      <c r="C62" s="88"/>
      <c r="D62" s="90">
        <f t="shared" si="16"/>
        <v>1230</v>
      </c>
      <c r="E62" s="90">
        <f t="shared" si="17"/>
        <v>489</v>
      </c>
      <c r="F62" s="90">
        <f t="shared" si="18"/>
        <v>1719</v>
      </c>
      <c r="G62" s="90">
        <v>1142</v>
      </c>
      <c r="H62" s="90">
        <v>435</v>
      </c>
      <c r="I62" s="90">
        <v>1577</v>
      </c>
      <c r="J62" s="90">
        <v>88</v>
      </c>
      <c r="K62" s="90">
        <v>54</v>
      </c>
      <c r="L62" s="90">
        <v>142</v>
      </c>
      <c r="M62" s="90">
        <v>49.57</v>
      </c>
      <c r="N62" s="90">
        <v>32.909999999999997</v>
      </c>
      <c r="O62" s="90">
        <v>82.47999999999999</v>
      </c>
      <c r="P62" s="90">
        <f t="shared" si="19"/>
        <v>1191.57</v>
      </c>
      <c r="Q62" s="90">
        <f t="shared" si="20"/>
        <v>467.90999999999997</v>
      </c>
      <c r="R62" s="90">
        <f t="shared" si="21"/>
        <v>1659.48</v>
      </c>
      <c r="S62" s="90">
        <f t="shared" si="22"/>
        <v>1170</v>
      </c>
      <c r="T62" s="90">
        <f t="shared" si="23"/>
        <v>443</v>
      </c>
      <c r="U62" s="90">
        <f t="shared" si="24"/>
        <v>2</v>
      </c>
      <c r="V62" s="90">
        <f t="shared" si="25"/>
        <v>1615</v>
      </c>
      <c r="W62" s="90">
        <v>1078</v>
      </c>
      <c r="X62" s="90">
        <v>401</v>
      </c>
      <c r="Y62" s="90">
        <v>2</v>
      </c>
      <c r="Z62" s="90">
        <v>1481</v>
      </c>
      <c r="AA62" s="90">
        <v>92</v>
      </c>
      <c r="AB62" s="90">
        <v>42</v>
      </c>
      <c r="AC62" s="90">
        <v>134</v>
      </c>
      <c r="AD62" s="90">
        <v>56.749999999999993</v>
      </c>
      <c r="AE62" s="90">
        <v>26.659999999999997</v>
      </c>
      <c r="AF62" s="90">
        <v>83.410000000000011</v>
      </c>
      <c r="AG62" s="90">
        <f t="shared" si="26"/>
        <v>1134.75</v>
      </c>
      <c r="AH62" s="90">
        <f t="shared" si="27"/>
        <v>427.65999999999997</v>
      </c>
      <c r="AI62" s="90">
        <f t="shared" si="28"/>
        <v>2</v>
      </c>
      <c r="AJ62" s="90">
        <f t="shared" si="29"/>
        <v>1564.4099999999999</v>
      </c>
      <c r="AK62" s="85"/>
    </row>
    <row r="63" spans="1:37" ht="15" x14ac:dyDescent="0.2">
      <c r="A63" s="95"/>
      <c r="B63" s="96" t="s">
        <v>66</v>
      </c>
      <c r="C63" s="98" t="s">
        <v>369</v>
      </c>
      <c r="D63" s="94">
        <f t="shared" si="16"/>
        <v>88</v>
      </c>
      <c r="E63" s="94">
        <f t="shared" si="17"/>
        <v>43</v>
      </c>
      <c r="F63" s="94">
        <f t="shared" si="18"/>
        <v>131</v>
      </c>
      <c r="G63" s="94">
        <v>81</v>
      </c>
      <c r="H63" s="94">
        <v>34</v>
      </c>
      <c r="I63" s="94">
        <v>115</v>
      </c>
      <c r="J63" s="94">
        <v>7</v>
      </c>
      <c r="K63" s="94">
        <v>9</v>
      </c>
      <c r="L63" s="94">
        <v>16</v>
      </c>
      <c r="M63" s="94">
        <v>4.25</v>
      </c>
      <c r="N63" s="94">
        <v>5.67</v>
      </c>
      <c r="O63" s="94">
        <v>9.92</v>
      </c>
      <c r="P63" s="94">
        <f t="shared" si="19"/>
        <v>85.25</v>
      </c>
      <c r="Q63" s="94">
        <f t="shared" si="20"/>
        <v>39.67</v>
      </c>
      <c r="R63" s="94">
        <f t="shared" si="21"/>
        <v>124.92</v>
      </c>
      <c r="S63" s="94">
        <f t="shared" si="22"/>
        <v>79</v>
      </c>
      <c r="T63" s="94">
        <f t="shared" si="23"/>
        <v>38</v>
      </c>
      <c r="U63" s="94">
        <f t="shared" si="24"/>
        <v>0</v>
      </c>
      <c r="V63" s="94">
        <f t="shared" si="25"/>
        <v>117</v>
      </c>
      <c r="W63" s="94">
        <v>73</v>
      </c>
      <c r="X63" s="94">
        <v>32</v>
      </c>
      <c r="Y63" s="94"/>
      <c r="Z63" s="94">
        <v>105</v>
      </c>
      <c r="AA63" s="94">
        <v>6</v>
      </c>
      <c r="AB63" s="94">
        <v>6</v>
      </c>
      <c r="AC63" s="94">
        <v>12</v>
      </c>
      <c r="AD63" s="94">
        <v>3.67</v>
      </c>
      <c r="AE63" s="94">
        <v>4</v>
      </c>
      <c r="AF63" s="94">
        <v>7.67</v>
      </c>
      <c r="AG63" s="94">
        <f t="shared" si="26"/>
        <v>76.67</v>
      </c>
      <c r="AH63" s="94">
        <f t="shared" si="27"/>
        <v>36</v>
      </c>
      <c r="AI63" s="94">
        <f t="shared" si="28"/>
        <v>0</v>
      </c>
      <c r="AJ63" s="94">
        <f t="shared" si="29"/>
        <v>112.67</v>
      </c>
      <c r="AK63" s="85"/>
    </row>
    <row r="64" spans="1:37" ht="15" x14ac:dyDescent="0.2">
      <c r="A64" s="95"/>
      <c r="B64" s="96" t="s">
        <v>72</v>
      </c>
      <c r="C64" s="98" t="s">
        <v>372</v>
      </c>
      <c r="D64" s="94">
        <f t="shared" si="16"/>
        <v>142</v>
      </c>
      <c r="E64" s="94">
        <f t="shared" si="17"/>
        <v>110</v>
      </c>
      <c r="F64" s="94">
        <f t="shared" si="18"/>
        <v>252</v>
      </c>
      <c r="G64" s="94">
        <v>136</v>
      </c>
      <c r="H64" s="94">
        <v>100</v>
      </c>
      <c r="I64" s="94">
        <v>236</v>
      </c>
      <c r="J64" s="94">
        <v>6</v>
      </c>
      <c r="K64" s="94">
        <v>10</v>
      </c>
      <c r="L64" s="94">
        <v>16</v>
      </c>
      <c r="M64" s="94">
        <v>4</v>
      </c>
      <c r="N64" s="94">
        <v>6.25</v>
      </c>
      <c r="O64" s="94">
        <v>10.25</v>
      </c>
      <c r="P64" s="94">
        <f t="shared" si="19"/>
        <v>140</v>
      </c>
      <c r="Q64" s="94">
        <f t="shared" si="20"/>
        <v>106.25</v>
      </c>
      <c r="R64" s="94">
        <f t="shared" si="21"/>
        <v>246.25</v>
      </c>
      <c r="S64" s="94">
        <f t="shared" si="22"/>
        <v>135</v>
      </c>
      <c r="T64" s="94">
        <f t="shared" si="23"/>
        <v>106</v>
      </c>
      <c r="U64" s="94">
        <f t="shared" si="24"/>
        <v>0</v>
      </c>
      <c r="V64" s="94">
        <f t="shared" si="25"/>
        <v>241</v>
      </c>
      <c r="W64" s="94">
        <v>130</v>
      </c>
      <c r="X64" s="94">
        <v>101</v>
      </c>
      <c r="Y64" s="94"/>
      <c r="Z64" s="94">
        <v>231</v>
      </c>
      <c r="AA64" s="94">
        <v>5</v>
      </c>
      <c r="AB64" s="94">
        <v>5</v>
      </c>
      <c r="AC64" s="94">
        <v>10</v>
      </c>
      <c r="AD64" s="94">
        <v>3.08</v>
      </c>
      <c r="AE64" s="94">
        <v>2.83</v>
      </c>
      <c r="AF64" s="94">
        <v>5.91</v>
      </c>
      <c r="AG64" s="94">
        <f t="shared" si="26"/>
        <v>133.08000000000001</v>
      </c>
      <c r="AH64" s="94">
        <f t="shared" si="27"/>
        <v>103.83</v>
      </c>
      <c r="AI64" s="94">
        <f t="shared" si="28"/>
        <v>0</v>
      </c>
      <c r="AJ64" s="94">
        <f t="shared" si="29"/>
        <v>236.91000000000003</v>
      </c>
      <c r="AK64" s="85"/>
    </row>
    <row r="65" spans="1:37" ht="15" x14ac:dyDescent="0.2">
      <c r="A65" s="95"/>
      <c r="B65" s="96" t="s">
        <v>62</v>
      </c>
      <c r="C65" s="98" t="s">
        <v>63</v>
      </c>
      <c r="D65" s="94">
        <f t="shared" ref="D65:D93" si="30">G65+J65</f>
        <v>0</v>
      </c>
      <c r="E65" s="94">
        <f t="shared" ref="E65:E93" si="31">H65+K65</f>
        <v>1</v>
      </c>
      <c r="F65" s="94">
        <f t="shared" ref="F65:F93" si="32">SUM(D65:E65)</f>
        <v>1</v>
      </c>
      <c r="G65" s="94"/>
      <c r="H65" s="94"/>
      <c r="I65" s="94"/>
      <c r="J65" s="94"/>
      <c r="K65" s="94">
        <v>1</v>
      </c>
      <c r="L65" s="94">
        <v>1</v>
      </c>
      <c r="M65" s="94"/>
      <c r="N65" s="94">
        <v>0.75</v>
      </c>
      <c r="O65" s="94">
        <v>0.75</v>
      </c>
      <c r="P65" s="94">
        <f t="shared" si="19"/>
        <v>0</v>
      </c>
      <c r="Q65" s="94">
        <f t="shared" si="20"/>
        <v>0.75</v>
      </c>
      <c r="R65" s="94">
        <f t="shared" si="21"/>
        <v>0.75</v>
      </c>
      <c r="S65" s="94">
        <f t="shared" ref="S65:S93" si="33">W65+AA65</f>
        <v>0</v>
      </c>
      <c r="T65" s="94">
        <f t="shared" ref="T65:T93" si="34">X65+AB65</f>
        <v>0</v>
      </c>
      <c r="U65" s="94">
        <f t="shared" ref="U65:U93" si="35">Y65</f>
        <v>0</v>
      </c>
      <c r="V65" s="94">
        <f t="shared" ref="V65:V93" si="36">SUM(S65:U65)</f>
        <v>0</v>
      </c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>
        <f t="shared" si="26"/>
        <v>0</v>
      </c>
      <c r="AH65" s="94">
        <f t="shared" si="27"/>
        <v>0</v>
      </c>
      <c r="AI65" s="94">
        <f t="shared" si="28"/>
        <v>0</v>
      </c>
      <c r="AJ65" s="94">
        <f t="shared" si="29"/>
        <v>0</v>
      </c>
      <c r="AK65" s="85"/>
    </row>
    <row r="66" spans="1:37" ht="15" x14ac:dyDescent="0.2">
      <c r="A66" s="95"/>
      <c r="B66" s="96" t="s">
        <v>64</v>
      </c>
      <c r="C66" s="98" t="s">
        <v>65</v>
      </c>
      <c r="D66" s="94">
        <f t="shared" si="30"/>
        <v>111</v>
      </c>
      <c r="E66" s="94">
        <f t="shared" si="31"/>
        <v>43</v>
      </c>
      <c r="F66" s="94">
        <f t="shared" si="32"/>
        <v>154</v>
      </c>
      <c r="G66" s="94">
        <v>101</v>
      </c>
      <c r="H66" s="94">
        <v>40</v>
      </c>
      <c r="I66" s="94">
        <v>141</v>
      </c>
      <c r="J66" s="94">
        <v>10</v>
      </c>
      <c r="K66" s="94">
        <v>3</v>
      </c>
      <c r="L66" s="94">
        <v>13</v>
      </c>
      <c r="M66" s="94">
        <v>4.41</v>
      </c>
      <c r="N66" s="94">
        <v>1.75</v>
      </c>
      <c r="O66" s="94">
        <v>6.16</v>
      </c>
      <c r="P66" s="94">
        <f t="shared" ref="P66:P94" si="37">G66+M66</f>
        <v>105.41</v>
      </c>
      <c r="Q66" s="94">
        <f t="shared" ref="Q66:Q94" si="38">H66+N66</f>
        <v>41.75</v>
      </c>
      <c r="R66" s="94">
        <f t="shared" ref="R66:R94" si="39">SUM(P66:Q66)</f>
        <v>147.16</v>
      </c>
      <c r="S66" s="94">
        <f t="shared" si="33"/>
        <v>98</v>
      </c>
      <c r="T66" s="94">
        <f t="shared" si="34"/>
        <v>37</v>
      </c>
      <c r="U66" s="94">
        <f t="shared" si="35"/>
        <v>0</v>
      </c>
      <c r="V66" s="94">
        <f t="shared" si="36"/>
        <v>135</v>
      </c>
      <c r="W66" s="94">
        <v>89</v>
      </c>
      <c r="X66" s="94">
        <v>33</v>
      </c>
      <c r="Y66" s="94"/>
      <c r="Z66" s="94">
        <v>122</v>
      </c>
      <c r="AA66" s="94">
        <v>9</v>
      </c>
      <c r="AB66" s="94">
        <v>4</v>
      </c>
      <c r="AC66" s="94">
        <v>13</v>
      </c>
      <c r="AD66" s="94">
        <v>5.09</v>
      </c>
      <c r="AE66" s="94">
        <v>2.25</v>
      </c>
      <c r="AF66" s="94">
        <v>7.34</v>
      </c>
      <c r="AG66" s="94">
        <f t="shared" ref="AG66:AG94" si="40">W66+AD66</f>
        <v>94.09</v>
      </c>
      <c r="AH66" s="94">
        <f t="shared" ref="AH66:AH94" si="41">X66+AE66</f>
        <v>35.25</v>
      </c>
      <c r="AI66" s="94">
        <f t="shared" ref="AI66:AI94" si="42">Y66</f>
        <v>0</v>
      </c>
      <c r="AJ66" s="94">
        <f t="shared" ref="AJ66:AJ94" si="43">SUM(AG66:AI66)</f>
        <v>129.34</v>
      </c>
      <c r="AK66" s="85"/>
    </row>
    <row r="67" spans="1:37" ht="15" x14ac:dyDescent="0.2">
      <c r="A67" s="95"/>
      <c r="B67" s="96" t="s">
        <v>68</v>
      </c>
      <c r="C67" s="98" t="s">
        <v>370</v>
      </c>
      <c r="D67" s="94">
        <f t="shared" si="30"/>
        <v>28</v>
      </c>
      <c r="E67" s="94">
        <f t="shared" si="31"/>
        <v>45</v>
      </c>
      <c r="F67" s="94">
        <f t="shared" si="32"/>
        <v>73</v>
      </c>
      <c r="G67" s="94">
        <v>27</v>
      </c>
      <c r="H67" s="94">
        <v>38</v>
      </c>
      <c r="I67" s="94">
        <v>65</v>
      </c>
      <c r="J67" s="94">
        <v>1</v>
      </c>
      <c r="K67" s="94">
        <v>7</v>
      </c>
      <c r="L67" s="94">
        <v>8</v>
      </c>
      <c r="M67" s="94">
        <v>0.5</v>
      </c>
      <c r="N67" s="94">
        <v>4.17</v>
      </c>
      <c r="O67" s="94">
        <v>4.67</v>
      </c>
      <c r="P67" s="94">
        <f t="shared" si="37"/>
        <v>27.5</v>
      </c>
      <c r="Q67" s="94">
        <f t="shared" si="38"/>
        <v>42.17</v>
      </c>
      <c r="R67" s="94">
        <f t="shared" si="39"/>
        <v>69.67</v>
      </c>
      <c r="S67" s="94">
        <f t="shared" si="33"/>
        <v>25</v>
      </c>
      <c r="T67" s="94">
        <f t="shared" si="34"/>
        <v>30</v>
      </c>
      <c r="U67" s="94">
        <f t="shared" si="35"/>
        <v>0</v>
      </c>
      <c r="V67" s="94">
        <f t="shared" si="36"/>
        <v>55</v>
      </c>
      <c r="W67" s="94">
        <v>19</v>
      </c>
      <c r="X67" s="94">
        <v>25</v>
      </c>
      <c r="Y67" s="94"/>
      <c r="Z67" s="94">
        <v>44</v>
      </c>
      <c r="AA67" s="94">
        <v>6</v>
      </c>
      <c r="AB67" s="94">
        <v>5</v>
      </c>
      <c r="AC67" s="94">
        <v>11</v>
      </c>
      <c r="AD67" s="94">
        <v>3.92</v>
      </c>
      <c r="AE67" s="94">
        <v>3.5</v>
      </c>
      <c r="AF67" s="94">
        <v>7.42</v>
      </c>
      <c r="AG67" s="94">
        <f t="shared" si="40"/>
        <v>22.92</v>
      </c>
      <c r="AH67" s="94">
        <f t="shared" si="41"/>
        <v>28.5</v>
      </c>
      <c r="AI67" s="94">
        <f t="shared" si="42"/>
        <v>0</v>
      </c>
      <c r="AJ67" s="94">
        <f t="shared" si="43"/>
        <v>51.42</v>
      </c>
      <c r="AK67" s="85"/>
    </row>
    <row r="68" spans="1:37" ht="15" x14ac:dyDescent="0.2">
      <c r="A68" s="95"/>
      <c r="B68" s="96" t="s">
        <v>70</v>
      </c>
      <c r="C68" s="98" t="s">
        <v>371</v>
      </c>
      <c r="D68" s="94">
        <f t="shared" si="30"/>
        <v>34</v>
      </c>
      <c r="E68" s="94">
        <f t="shared" si="31"/>
        <v>36</v>
      </c>
      <c r="F68" s="94">
        <f t="shared" si="32"/>
        <v>70</v>
      </c>
      <c r="G68" s="94">
        <v>30</v>
      </c>
      <c r="H68" s="94">
        <v>33</v>
      </c>
      <c r="I68" s="94">
        <v>63</v>
      </c>
      <c r="J68" s="94">
        <v>4</v>
      </c>
      <c r="K68" s="94">
        <v>3</v>
      </c>
      <c r="L68" s="94">
        <v>7</v>
      </c>
      <c r="M68" s="94">
        <v>2.33</v>
      </c>
      <c r="N68" s="94">
        <v>1.83</v>
      </c>
      <c r="O68" s="94">
        <v>4.16</v>
      </c>
      <c r="P68" s="94">
        <f t="shared" si="37"/>
        <v>32.33</v>
      </c>
      <c r="Q68" s="94">
        <f t="shared" si="38"/>
        <v>34.83</v>
      </c>
      <c r="R68" s="94">
        <f t="shared" si="39"/>
        <v>67.16</v>
      </c>
      <c r="S68" s="94">
        <f t="shared" si="33"/>
        <v>35</v>
      </c>
      <c r="T68" s="94">
        <f t="shared" si="34"/>
        <v>27</v>
      </c>
      <c r="U68" s="94">
        <f t="shared" si="35"/>
        <v>0</v>
      </c>
      <c r="V68" s="94">
        <f t="shared" si="36"/>
        <v>62</v>
      </c>
      <c r="W68" s="94">
        <v>31</v>
      </c>
      <c r="X68" s="94">
        <v>23</v>
      </c>
      <c r="Y68" s="94"/>
      <c r="Z68" s="94">
        <v>54</v>
      </c>
      <c r="AA68" s="94">
        <v>4</v>
      </c>
      <c r="AB68" s="94">
        <v>4</v>
      </c>
      <c r="AC68" s="94">
        <v>8</v>
      </c>
      <c r="AD68" s="94">
        <v>2</v>
      </c>
      <c r="AE68" s="94">
        <v>2.75</v>
      </c>
      <c r="AF68" s="94">
        <v>4.75</v>
      </c>
      <c r="AG68" s="94">
        <f t="shared" si="40"/>
        <v>33</v>
      </c>
      <c r="AH68" s="94">
        <f t="shared" si="41"/>
        <v>25.75</v>
      </c>
      <c r="AI68" s="94">
        <f t="shared" si="42"/>
        <v>0</v>
      </c>
      <c r="AJ68" s="94">
        <f t="shared" si="43"/>
        <v>58.75</v>
      </c>
      <c r="AK68" s="85"/>
    </row>
    <row r="69" spans="1:37" ht="15" x14ac:dyDescent="0.2">
      <c r="A69" s="95"/>
      <c r="B69" s="96" t="s">
        <v>56</v>
      </c>
      <c r="C69" s="98" t="s">
        <v>368</v>
      </c>
      <c r="D69" s="94">
        <f t="shared" si="30"/>
        <v>401</v>
      </c>
      <c r="E69" s="94">
        <f t="shared" si="31"/>
        <v>110</v>
      </c>
      <c r="F69" s="94">
        <f t="shared" si="32"/>
        <v>511</v>
      </c>
      <c r="G69" s="94">
        <v>375</v>
      </c>
      <c r="H69" s="94">
        <v>101</v>
      </c>
      <c r="I69" s="94">
        <v>476</v>
      </c>
      <c r="J69" s="94">
        <v>26</v>
      </c>
      <c r="K69" s="94">
        <v>9</v>
      </c>
      <c r="L69" s="94">
        <v>35</v>
      </c>
      <c r="M69" s="94">
        <v>12.83</v>
      </c>
      <c r="N69" s="94">
        <v>6.25</v>
      </c>
      <c r="O69" s="94">
        <v>19.079999999999998</v>
      </c>
      <c r="P69" s="94">
        <f t="shared" si="37"/>
        <v>387.83</v>
      </c>
      <c r="Q69" s="94">
        <f t="shared" si="38"/>
        <v>107.25</v>
      </c>
      <c r="R69" s="94">
        <f t="shared" si="39"/>
        <v>495.08</v>
      </c>
      <c r="S69" s="94">
        <f t="shared" si="33"/>
        <v>406</v>
      </c>
      <c r="T69" s="94">
        <f t="shared" si="34"/>
        <v>112</v>
      </c>
      <c r="U69" s="94">
        <f t="shared" si="35"/>
        <v>2</v>
      </c>
      <c r="V69" s="94">
        <f t="shared" si="36"/>
        <v>520</v>
      </c>
      <c r="W69" s="94">
        <v>377</v>
      </c>
      <c r="X69" s="94">
        <v>105</v>
      </c>
      <c r="Y69" s="94">
        <v>2</v>
      </c>
      <c r="Z69" s="94">
        <v>484</v>
      </c>
      <c r="AA69" s="94">
        <v>29</v>
      </c>
      <c r="AB69" s="94">
        <v>7</v>
      </c>
      <c r="AC69" s="94">
        <v>36</v>
      </c>
      <c r="AD69" s="94">
        <v>17.07</v>
      </c>
      <c r="AE69" s="94">
        <v>4.66</v>
      </c>
      <c r="AF69" s="94">
        <v>21.729999999999997</v>
      </c>
      <c r="AG69" s="94">
        <f t="shared" si="40"/>
        <v>394.07</v>
      </c>
      <c r="AH69" s="94">
        <f t="shared" si="41"/>
        <v>109.66</v>
      </c>
      <c r="AI69" s="94">
        <f t="shared" si="42"/>
        <v>2</v>
      </c>
      <c r="AJ69" s="94">
        <f t="shared" si="43"/>
        <v>505.73</v>
      </c>
      <c r="AK69" s="85"/>
    </row>
    <row r="70" spans="1:37" ht="15" x14ac:dyDescent="0.2">
      <c r="A70" s="95"/>
      <c r="B70" s="96" t="s">
        <v>76</v>
      </c>
      <c r="C70" s="98" t="s">
        <v>77</v>
      </c>
      <c r="D70" s="94">
        <f t="shared" si="30"/>
        <v>64</v>
      </c>
      <c r="E70" s="94">
        <f t="shared" si="31"/>
        <v>25</v>
      </c>
      <c r="F70" s="94">
        <f t="shared" si="32"/>
        <v>89</v>
      </c>
      <c r="G70" s="94">
        <v>52</v>
      </c>
      <c r="H70" s="94">
        <v>21</v>
      </c>
      <c r="I70" s="94">
        <v>73</v>
      </c>
      <c r="J70" s="94">
        <v>12</v>
      </c>
      <c r="K70" s="94">
        <v>4</v>
      </c>
      <c r="L70" s="94">
        <v>16</v>
      </c>
      <c r="M70" s="94">
        <v>7.67</v>
      </c>
      <c r="N70" s="94">
        <v>1.83</v>
      </c>
      <c r="O70" s="94">
        <v>9.5</v>
      </c>
      <c r="P70" s="94">
        <f t="shared" si="37"/>
        <v>59.67</v>
      </c>
      <c r="Q70" s="94">
        <f t="shared" si="38"/>
        <v>22.83</v>
      </c>
      <c r="R70" s="94">
        <f t="shared" si="39"/>
        <v>82.5</v>
      </c>
      <c r="S70" s="94">
        <f t="shared" si="33"/>
        <v>46</v>
      </c>
      <c r="T70" s="94">
        <f t="shared" si="34"/>
        <v>15</v>
      </c>
      <c r="U70" s="94">
        <f t="shared" si="35"/>
        <v>0</v>
      </c>
      <c r="V70" s="94">
        <f t="shared" si="36"/>
        <v>61</v>
      </c>
      <c r="W70" s="94">
        <v>38</v>
      </c>
      <c r="X70" s="94">
        <v>13</v>
      </c>
      <c r="Y70" s="94"/>
      <c r="Z70" s="94">
        <v>51</v>
      </c>
      <c r="AA70" s="94">
        <v>8</v>
      </c>
      <c r="AB70" s="94">
        <v>2</v>
      </c>
      <c r="AC70" s="94">
        <v>10</v>
      </c>
      <c r="AD70" s="94">
        <v>5.17</v>
      </c>
      <c r="AE70" s="94">
        <v>1.25</v>
      </c>
      <c r="AF70" s="94">
        <v>6.42</v>
      </c>
      <c r="AG70" s="94">
        <f t="shared" si="40"/>
        <v>43.17</v>
      </c>
      <c r="AH70" s="94">
        <f t="shared" si="41"/>
        <v>14.25</v>
      </c>
      <c r="AI70" s="94">
        <f t="shared" si="42"/>
        <v>0</v>
      </c>
      <c r="AJ70" s="94">
        <f t="shared" si="43"/>
        <v>57.42</v>
      </c>
      <c r="AK70" s="85"/>
    </row>
    <row r="71" spans="1:37" ht="15" x14ac:dyDescent="0.2">
      <c r="A71" s="95"/>
      <c r="B71" s="96" t="s">
        <v>74</v>
      </c>
      <c r="C71" s="98" t="s">
        <v>373</v>
      </c>
      <c r="D71" s="94">
        <f t="shared" si="30"/>
        <v>129</v>
      </c>
      <c r="E71" s="94">
        <f t="shared" si="31"/>
        <v>34</v>
      </c>
      <c r="F71" s="94">
        <f t="shared" si="32"/>
        <v>163</v>
      </c>
      <c r="G71" s="94">
        <v>123</v>
      </c>
      <c r="H71" s="94">
        <v>30</v>
      </c>
      <c r="I71" s="94">
        <v>153</v>
      </c>
      <c r="J71" s="94">
        <v>6</v>
      </c>
      <c r="K71" s="94">
        <v>4</v>
      </c>
      <c r="L71" s="94">
        <v>10</v>
      </c>
      <c r="M71" s="94">
        <v>3.58</v>
      </c>
      <c r="N71" s="94">
        <v>2.08</v>
      </c>
      <c r="O71" s="94">
        <v>5.66</v>
      </c>
      <c r="P71" s="94">
        <f t="shared" si="37"/>
        <v>126.58</v>
      </c>
      <c r="Q71" s="94">
        <f t="shared" si="38"/>
        <v>32.08</v>
      </c>
      <c r="R71" s="94">
        <f t="shared" si="39"/>
        <v>158.66</v>
      </c>
      <c r="S71" s="94">
        <f t="shared" si="33"/>
        <v>131</v>
      </c>
      <c r="T71" s="94">
        <f t="shared" si="34"/>
        <v>36</v>
      </c>
      <c r="U71" s="94">
        <f t="shared" si="35"/>
        <v>0</v>
      </c>
      <c r="V71" s="94">
        <f t="shared" si="36"/>
        <v>167</v>
      </c>
      <c r="W71" s="94">
        <v>120</v>
      </c>
      <c r="X71" s="94">
        <v>32</v>
      </c>
      <c r="Y71" s="94"/>
      <c r="Z71" s="94">
        <v>152</v>
      </c>
      <c r="AA71" s="94">
        <v>11</v>
      </c>
      <c r="AB71" s="94">
        <v>4</v>
      </c>
      <c r="AC71" s="94">
        <v>15</v>
      </c>
      <c r="AD71" s="94">
        <v>8.25</v>
      </c>
      <c r="AE71" s="94">
        <v>2.5</v>
      </c>
      <c r="AF71" s="94">
        <v>10.75</v>
      </c>
      <c r="AG71" s="94">
        <f t="shared" si="40"/>
        <v>128.25</v>
      </c>
      <c r="AH71" s="94">
        <f t="shared" si="41"/>
        <v>34.5</v>
      </c>
      <c r="AI71" s="94">
        <f t="shared" si="42"/>
        <v>0</v>
      </c>
      <c r="AJ71" s="94">
        <f t="shared" si="43"/>
        <v>162.75</v>
      </c>
      <c r="AK71" s="85"/>
    </row>
    <row r="72" spans="1:37" ht="15" x14ac:dyDescent="0.2">
      <c r="A72" s="95"/>
      <c r="B72" s="96" t="s">
        <v>60</v>
      </c>
      <c r="C72" s="98" t="s">
        <v>61</v>
      </c>
      <c r="D72" s="94">
        <f t="shared" si="30"/>
        <v>233</v>
      </c>
      <c r="E72" s="94">
        <f t="shared" si="31"/>
        <v>42</v>
      </c>
      <c r="F72" s="94">
        <f t="shared" si="32"/>
        <v>275</v>
      </c>
      <c r="G72" s="94">
        <v>217</v>
      </c>
      <c r="H72" s="94">
        <v>38</v>
      </c>
      <c r="I72" s="94">
        <v>255</v>
      </c>
      <c r="J72" s="94">
        <v>16</v>
      </c>
      <c r="K72" s="94">
        <v>4</v>
      </c>
      <c r="L72" s="94">
        <v>20</v>
      </c>
      <c r="M72" s="94">
        <v>10</v>
      </c>
      <c r="N72" s="94">
        <v>2.33</v>
      </c>
      <c r="O72" s="94">
        <v>12.33</v>
      </c>
      <c r="P72" s="94">
        <f t="shared" si="37"/>
        <v>227</v>
      </c>
      <c r="Q72" s="94">
        <f t="shared" si="38"/>
        <v>40.33</v>
      </c>
      <c r="R72" s="94">
        <f t="shared" si="39"/>
        <v>267.33</v>
      </c>
      <c r="S72" s="94">
        <f t="shared" si="33"/>
        <v>215</v>
      </c>
      <c r="T72" s="94">
        <f t="shared" si="34"/>
        <v>42</v>
      </c>
      <c r="U72" s="94">
        <f t="shared" si="35"/>
        <v>0</v>
      </c>
      <c r="V72" s="94">
        <f t="shared" si="36"/>
        <v>257</v>
      </c>
      <c r="W72" s="94">
        <v>201</v>
      </c>
      <c r="X72" s="94">
        <v>37</v>
      </c>
      <c r="Y72" s="94"/>
      <c r="Z72" s="94">
        <v>238</v>
      </c>
      <c r="AA72" s="94">
        <v>14</v>
      </c>
      <c r="AB72" s="94">
        <v>5</v>
      </c>
      <c r="AC72" s="94">
        <v>19</v>
      </c>
      <c r="AD72" s="94">
        <v>8.5</v>
      </c>
      <c r="AE72" s="94">
        <v>2.92</v>
      </c>
      <c r="AF72" s="94">
        <v>11.42</v>
      </c>
      <c r="AG72" s="94">
        <f t="shared" si="40"/>
        <v>209.5</v>
      </c>
      <c r="AH72" s="94">
        <f t="shared" si="41"/>
        <v>39.92</v>
      </c>
      <c r="AI72" s="94">
        <f t="shared" si="42"/>
        <v>0</v>
      </c>
      <c r="AJ72" s="94">
        <f t="shared" si="43"/>
        <v>249.42000000000002</v>
      </c>
      <c r="AK72" s="85"/>
    </row>
    <row r="73" spans="1:37" ht="15" x14ac:dyDescent="0.2">
      <c r="A73" s="91" t="s">
        <v>453</v>
      </c>
      <c r="B73" s="95"/>
      <c r="C73" s="95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85"/>
    </row>
    <row r="74" spans="1:37" ht="15" x14ac:dyDescent="0.2">
      <c r="A74" s="96" t="s">
        <v>290</v>
      </c>
      <c r="B74" s="88"/>
      <c r="C74" s="88"/>
      <c r="D74" s="90">
        <f t="shared" si="30"/>
        <v>385</v>
      </c>
      <c r="E74" s="90">
        <f t="shared" si="31"/>
        <v>154</v>
      </c>
      <c r="F74" s="90">
        <f t="shared" si="32"/>
        <v>539</v>
      </c>
      <c r="G74" s="90">
        <v>353</v>
      </c>
      <c r="H74" s="90">
        <v>145</v>
      </c>
      <c r="I74" s="90">
        <v>498</v>
      </c>
      <c r="J74" s="90">
        <v>32</v>
      </c>
      <c r="K74" s="90">
        <v>9</v>
      </c>
      <c r="L74" s="90">
        <v>41</v>
      </c>
      <c r="M74" s="90">
        <v>18.16</v>
      </c>
      <c r="N74" s="90">
        <v>4.92</v>
      </c>
      <c r="O74" s="90">
        <v>23.08</v>
      </c>
      <c r="P74" s="90">
        <f t="shared" si="37"/>
        <v>371.16</v>
      </c>
      <c r="Q74" s="90">
        <f t="shared" si="38"/>
        <v>149.91999999999999</v>
      </c>
      <c r="R74" s="90">
        <f t="shared" si="39"/>
        <v>521.08000000000004</v>
      </c>
      <c r="S74" s="90">
        <f t="shared" si="33"/>
        <v>376</v>
      </c>
      <c r="T74" s="90">
        <f t="shared" si="34"/>
        <v>153</v>
      </c>
      <c r="U74" s="90">
        <f t="shared" si="35"/>
        <v>1</v>
      </c>
      <c r="V74" s="90">
        <f t="shared" si="36"/>
        <v>530</v>
      </c>
      <c r="W74" s="90">
        <v>352</v>
      </c>
      <c r="X74" s="90">
        <v>140</v>
      </c>
      <c r="Y74" s="90">
        <v>1</v>
      </c>
      <c r="Z74" s="90">
        <v>493</v>
      </c>
      <c r="AA74" s="90">
        <v>24</v>
      </c>
      <c r="AB74" s="90">
        <v>13</v>
      </c>
      <c r="AC74" s="90">
        <v>37</v>
      </c>
      <c r="AD74" s="90">
        <v>15.08</v>
      </c>
      <c r="AE74" s="90">
        <v>6.84</v>
      </c>
      <c r="AF74" s="90">
        <v>21.92</v>
      </c>
      <c r="AG74" s="90">
        <f t="shared" si="40"/>
        <v>367.08</v>
      </c>
      <c r="AH74" s="90">
        <f t="shared" si="41"/>
        <v>146.84</v>
      </c>
      <c r="AI74" s="90">
        <f t="shared" si="42"/>
        <v>1</v>
      </c>
      <c r="AJ74" s="90">
        <f t="shared" si="43"/>
        <v>514.91999999999996</v>
      </c>
      <c r="AK74" s="85"/>
    </row>
    <row r="75" spans="1:37" ht="15" x14ac:dyDescent="0.2">
      <c r="A75" s="97">
        <v>5</v>
      </c>
      <c r="B75" s="89" t="s">
        <v>3</v>
      </c>
      <c r="C75" s="88"/>
      <c r="D75" s="90">
        <f t="shared" si="30"/>
        <v>385</v>
      </c>
      <c r="E75" s="90">
        <f t="shared" si="31"/>
        <v>154</v>
      </c>
      <c r="F75" s="90">
        <f t="shared" si="32"/>
        <v>539</v>
      </c>
      <c r="G75" s="90">
        <v>353</v>
      </c>
      <c r="H75" s="90">
        <v>145</v>
      </c>
      <c r="I75" s="90">
        <v>498</v>
      </c>
      <c r="J75" s="90">
        <v>32</v>
      </c>
      <c r="K75" s="90">
        <v>9</v>
      </c>
      <c r="L75" s="90">
        <v>41</v>
      </c>
      <c r="M75" s="90">
        <v>18.16</v>
      </c>
      <c r="N75" s="90">
        <v>4.92</v>
      </c>
      <c r="O75" s="90">
        <v>23.08</v>
      </c>
      <c r="P75" s="90">
        <f t="shared" si="37"/>
        <v>371.16</v>
      </c>
      <c r="Q75" s="90">
        <f t="shared" si="38"/>
        <v>149.91999999999999</v>
      </c>
      <c r="R75" s="90">
        <f t="shared" si="39"/>
        <v>521.08000000000004</v>
      </c>
      <c r="S75" s="90">
        <f t="shared" si="33"/>
        <v>376</v>
      </c>
      <c r="T75" s="90">
        <f t="shared" si="34"/>
        <v>153</v>
      </c>
      <c r="U75" s="90">
        <f t="shared" si="35"/>
        <v>1</v>
      </c>
      <c r="V75" s="90">
        <f t="shared" si="36"/>
        <v>530</v>
      </c>
      <c r="W75" s="90">
        <v>352</v>
      </c>
      <c r="X75" s="90">
        <v>140</v>
      </c>
      <c r="Y75" s="90">
        <v>1</v>
      </c>
      <c r="Z75" s="90">
        <v>493</v>
      </c>
      <c r="AA75" s="90">
        <v>24</v>
      </c>
      <c r="AB75" s="90">
        <v>13</v>
      </c>
      <c r="AC75" s="90">
        <v>37</v>
      </c>
      <c r="AD75" s="90">
        <v>15.08</v>
      </c>
      <c r="AE75" s="90">
        <v>6.84</v>
      </c>
      <c r="AF75" s="90">
        <v>21.92</v>
      </c>
      <c r="AG75" s="90">
        <f t="shared" si="40"/>
        <v>367.08</v>
      </c>
      <c r="AH75" s="90">
        <f t="shared" si="41"/>
        <v>146.84</v>
      </c>
      <c r="AI75" s="90">
        <f t="shared" si="42"/>
        <v>1</v>
      </c>
      <c r="AJ75" s="90">
        <f t="shared" si="43"/>
        <v>514.91999999999996</v>
      </c>
      <c r="AK75" s="85"/>
    </row>
    <row r="76" spans="1:37" ht="15" x14ac:dyDescent="0.2">
      <c r="A76" s="95"/>
      <c r="B76" s="96" t="s">
        <v>82</v>
      </c>
      <c r="C76" s="98" t="s">
        <v>375</v>
      </c>
      <c r="D76" s="94">
        <f t="shared" si="30"/>
        <v>110</v>
      </c>
      <c r="E76" s="94">
        <f t="shared" si="31"/>
        <v>77</v>
      </c>
      <c r="F76" s="94">
        <f t="shared" si="32"/>
        <v>187</v>
      </c>
      <c r="G76" s="94">
        <v>102</v>
      </c>
      <c r="H76" s="94">
        <v>73</v>
      </c>
      <c r="I76" s="94">
        <v>175</v>
      </c>
      <c r="J76" s="94">
        <v>8</v>
      </c>
      <c r="K76" s="94">
        <v>4</v>
      </c>
      <c r="L76" s="94">
        <v>12</v>
      </c>
      <c r="M76" s="94">
        <v>5.33</v>
      </c>
      <c r="N76" s="94">
        <v>1.92</v>
      </c>
      <c r="O76" s="94">
        <v>7.25</v>
      </c>
      <c r="P76" s="94">
        <f t="shared" si="37"/>
        <v>107.33</v>
      </c>
      <c r="Q76" s="94">
        <f t="shared" si="38"/>
        <v>74.92</v>
      </c>
      <c r="R76" s="94">
        <f t="shared" si="39"/>
        <v>182.25</v>
      </c>
      <c r="S76" s="94">
        <f t="shared" si="33"/>
        <v>111</v>
      </c>
      <c r="T76" s="94">
        <f t="shared" si="34"/>
        <v>85</v>
      </c>
      <c r="U76" s="94">
        <f t="shared" si="35"/>
        <v>1</v>
      </c>
      <c r="V76" s="94">
        <f t="shared" si="36"/>
        <v>197</v>
      </c>
      <c r="W76" s="94">
        <v>104</v>
      </c>
      <c r="X76" s="94">
        <v>78</v>
      </c>
      <c r="Y76" s="94">
        <v>1</v>
      </c>
      <c r="Z76" s="94">
        <v>183</v>
      </c>
      <c r="AA76" s="94">
        <v>7</v>
      </c>
      <c r="AB76" s="94">
        <v>7</v>
      </c>
      <c r="AC76" s="94">
        <v>14</v>
      </c>
      <c r="AD76" s="94">
        <v>4.08</v>
      </c>
      <c r="AE76" s="94">
        <v>3.92</v>
      </c>
      <c r="AF76" s="94">
        <v>8</v>
      </c>
      <c r="AG76" s="94">
        <f t="shared" si="40"/>
        <v>108.08</v>
      </c>
      <c r="AH76" s="94">
        <f t="shared" si="41"/>
        <v>81.92</v>
      </c>
      <c r="AI76" s="94">
        <f t="shared" si="42"/>
        <v>1</v>
      </c>
      <c r="AJ76" s="94">
        <f t="shared" si="43"/>
        <v>191</v>
      </c>
      <c r="AK76" s="85"/>
    </row>
    <row r="77" spans="1:37" ht="15" x14ac:dyDescent="0.2">
      <c r="A77" s="95"/>
      <c r="B77" s="96" t="s">
        <v>80</v>
      </c>
      <c r="C77" s="98" t="s">
        <v>374</v>
      </c>
      <c r="D77" s="94">
        <f t="shared" si="30"/>
        <v>116</v>
      </c>
      <c r="E77" s="94">
        <f t="shared" si="31"/>
        <v>44</v>
      </c>
      <c r="F77" s="94">
        <f t="shared" si="32"/>
        <v>160</v>
      </c>
      <c r="G77" s="94">
        <v>109</v>
      </c>
      <c r="H77" s="94">
        <v>42</v>
      </c>
      <c r="I77" s="94">
        <v>151</v>
      </c>
      <c r="J77" s="94">
        <v>7</v>
      </c>
      <c r="K77" s="94">
        <v>2</v>
      </c>
      <c r="L77" s="94">
        <v>9</v>
      </c>
      <c r="M77" s="94">
        <v>3.33</v>
      </c>
      <c r="N77" s="94">
        <v>1</v>
      </c>
      <c r="O77" s="94">
        <v>4.33</v>
      </c>
      <c r="P77" s="94">
        <f t="shared" si="37"/>
        <v>112.33</v>
      </c>
      <c r="Q77" s="94">
        <f t="shared" si="38"/>
        <v>43</v>
      </c>
      <c r="R77" s="94">
        <f t="shared" si="39"/>
        <v>155.32999999999998</v>
      </c>
      <c r="S77" s="94">
        <f t="shared" si="33"/>
        <v>114</v>
      </c>
      <c r="T77" s="94">
        <f t="shared" si="34"/>
        <v>37</v>
      </c>
      <c r="U77" s="94">
        <f t="shared" si="35"/>
        <v>0</v>
      </c>
      <c r="V77" s="94">
        <f t="shared" si="36"/>
        <v>151</v>
      </c>
      <c r="W77" s="94">
        <v>105</v>
      </c>
      <c r="X77" s="94">
        <v>34</v>
      </c>
      <c r="Y77" s="94"/>
      <c r="Z77" s="94">
        <v>139</v>
      </c>
      <c r="AA77" s="94">
        <v>9</v>
      </c>
      <c r="AB77" s="94">
        <v>3</v>
      </c>
      <c r="AC77" s="94">
        <v>12</v>
      </c>
      <c r="AD77" s="94">
        <v>5.5</v>
      </c>
      <c r="AE77" s="94">
        <v>1.42</v>
      </c>
      <c r="AF77" s="94">
        <v>6.92</v>
      </c>
      <c r="AG77" s="94">
        <f t="shared" si="40"/>
        <v>110.5</v>
      </c>
      <c r="AH77" s="94">
        <f t="shared" si="41"/>
        <v>35.42</v>
      </c>
      <c r="AI77" s="94">
        <f t="shared" si="42"/>
        <v>0</v>
      </c>
      <c r="AJ77" s="94">
        <f t="shared" si="43"/>
        <v>145.92000000000002</v>
      </c>
      <c r="AK77" s="85"/>
    </row>
    <row r="78" spans="1:37" ht="15" x14ac:dyDescent="0.2">
      <c r="A78" s="95"/>
      <c r="B78" s="96" t="s">
        <v>84</v>
      </c>
      <c r="C78" s="98" t="s">
        <v>85</v>
      </c>
      <c r="D78" s="94">
        <f t="shared" si="30"/>
        <v>159</v>
      </c>
      <c r="E78" s="94">
        <f t="shared" si="31"/>
        <v>33</v>
      </c>
      <c r="F78" s="94">
        <f t="shared" si="32"/>
        <v>192</v>
      </c>
      <c r="G78" s="94">
        <v>142</v>
      </c>
      <c r="H78" s="94">
        <v>30</v>
      </c>
      <c r="I78" s="94">
        <v>172</v>
      </c>
      <c r="J78" s="94">
        <v>17</v>
      </c>
      <c r="K78" s="94">
        <v>3</v>
      </c>
      <c r="L78" s="94">
        <v>20</v>
      </c>
      <c r="M78" s="94">
        <v>9.5</v>
      </c>
      <c r="N78" s="94">
        <v>2</v>
      </c>
      <c r="O78" s="94">
        <v>11.5</v>
      </c>
      <c r="P78" s="94">
        <f t="shared" si="37"/>
        <v>151.5</v>
      </c>
      <c r="Q78" s="94">
        <f t="shared" si="38"/>
        <v>32</v>
      </c>
      <c r="R78" s="94">
        <f t="shared" si="39"/>
        <v>183.5</v>
      </c>
      <c r="S78" s="94">
        <f t="shared" si="33"/>
        <v>151</v>
      </c>
      <c r="T78" s="94">
        <f t="shared" si="34"/>
        <v>31</v>
      </c>
      <c r="U78" s="94">
        <f t="shared" si="35"/>
        <v>0</v>
      </c>
      <c r="V78" s="94">
        <f t="shared" si="36"/>
        <v>182</v>
      </c>
      <c r="W78" s="94">
        <v>143</v>
      </c>
      <c r="X78" s="94">
        <v>28</v>
      </c>
      <c r="Y78" s="94"/>
      <c r="Z78" s="94">
        <v>171</v>
      </c>
      <c r="AA78" s="94">
        <v>8</v>
      </c>
      <c r="AB78" s="94">
        <v>3</v>
      </c>
      <c r="AC78" s="94">
        <v>11</v>
      </c>
      <c r="AD78" s="94">
        <v>5.5</v>
      </c>
      <c r="AE78" s="94">
        <v>1.5</v>
      </c>
      <c r="AF78" s="94">
        <v>7</v>
      </c>
      <c r="AG78" s="94">
        <f t="shared" si="40"/>
        <v>148.5</v>
      </c>
      <c r="AH78" s="94">
        <f t="shared" si="41"/>
        <v>29.5</v>
      </c>
      <c r="AI78" s="94">
        <f t="shared" si="42"/>
        <v>0</v>
      </c>
      <c r="AJ78" s="94">
        <f t="shared" si="43"/>
        <v>178</v>
      </c>
      <c r="AK78" s="85"/>
    </row>
    <row r="79" spans="1:37" ht="15" x14ac:dyDescent="0.2">
      <c r="A79" s="91" t="s">
        <v>296</v>
      </c>
      <c r="B79" s="95"/>
      <c r="C79" s="95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85"/>
    </row>
    <row r="80" spans="1:37" ht="15" x14ac:dyDescent="0.2">
      <c r="A80" s="96" t="s">
        <v>290</v>
      </c>
      <c r="B80" s="88"/>
      <c r="C80" s="88"/>
      <c r="D80" s="90">
        <f t="shared" si="30"/>
        <v>630</v>
      </c>
      <c r="E80" s="90">
        <f t="shared" si="31"/>
        <v>228</v>
      </c>
      <c r="F80" s="90">
        <f t="shared" si="32"/>
        <v>858</v>
      </c>
      <c r="G80" s="90">
        <v>567</v>
      </c>
      <c r="H80" s="90">
        <v>195</v>
      </c>
      <c r="I80" s="90">
        <v>762</v>
      </c>
      <c r="J80" s="90">
        <v>63</v>
      </c>
      <c r="K80" s="90">
        <v>33</v>
      </c>
      <c r="L80" s="90">
        <v>96</v>
      </c>
      <c r="M80" s="90">
        <v>39.31</v>
      </c>
      <c r="N80" s="90">
        <v>19.590000000000003</v>
      </c>
      <c r="O80" s="90">
        <v>58.9</v>
      </c>
      <c r="P80" s="90">
        <f t="shared" si="37"/>
        <v>606.30999999999995</v>
      </c>
      <c r="Q80" s="90">
        <f t="shared" si="38"/>
        <v>214.59</v>
      </c>
      <c r="R80" s="90">
        <f t="shared" si="39"/>
        <v>820.9</v>
      </c>
      <c r="S80" s="90">
        <f t="shared" si="33"/>
        <v>544</v>
      </c>
      <c r="T80" s="90">
        <f t="shared" si="34"/>
        <v>228</v>
      </c>
      <c r="U80" s="90">
        <f t="shared" si="35"/>
        <v>0</v>
      </c>
      <c r="V80" s="90">
        <f t="shared" si="36"/>
        <v>772</v>
      </c>
      <c r="W80" s="90">
        <v>496</v>
      </c>
      <c r="X80" s="90">
        <v>192</v>
      </c>
      <c r="Y80" s="90"/>
      <c r="Z80" s="90">
        <v>688</v>
      </c>
      <c r="AA80" s="90">
        <v>48</v>
      </c>
      <c r="AB80" s="90">
        <v>36</v>
      </c>
      <c r="AC80" s="90">
        <v>84</v>
      </c>
      <c r="AD80" s="90">
        <v>28.789999999999988</v>
      </c>
      <c r="AE80" s="90">
        <v>21.259999999999998</v>
      </c>
      <c r="AF80" s="90">
        <v>50.05</v>
      </c>
      <c r="AG80" s="90">
        <f t="shared" si="40"/>
        <v>524.79</v>
      </c>
      <c r="AH80" s="90">
        <f t="shared" si="41"/>
        <v>213.26</v>
      </c>
      <c r="AI80" s="90">
        <f t="shared" si="42"/>
        <v>0</v>
      </c>
      <c r="AJ80" s="90">
        <f t="shared" si="43"/>
        <v>738.05</v>
      </c>
      <c r="AK80" s="85"/>
    </row>
    <row r="81" spans="1:37" ht="15" x14ac:dyDescent="0.2">
      <c r="A81" s="97">
        <v>5</v>
      </c>
      <c r="B81" s="89" t="s">
        <v>3</v>
      </c>
      <c r="C81" s="88"/>
      <c r="D81" s="90">
        <f t="shared" si="30"/>
        <v>103</v>
      </c>
      <c r="E81" s="90">
        <f t="shared" si="31"/>
        <v>53</v>
      </c>
      <c r="F81" s="90">
        <f t="shared" si="32"/>
        <v>156</v>
      </c>
      <c r="G81" s="90">
        <v>88</v>
      </c>
      <c r="H81" s="90">
        <v>44</v>
      </c>
      <c r="I81" s="90">
        <v>132</v>
      </c>
      <c r="J81" s="90">
        <v>15</v>
      </c>
      <c r="K81" s="90">
        <v>9</v>
      </c>
      <c r="L81" s="90">
        <v>24</v>
      </c>
      <c r="M81" s="90">
        <v>9.32</v>
      </c>
      <c r="N81" s="90">
        <v>4.42</v>
      </c>
      <c r="O81" s="90">
        <v>13.74</v>
      </c>
      <c r="P81" s="90">
        <f t="shared" si="37"/>
        <v>97.32</v>
      </c>
      <c r="Q81" s="90">
        <f t="shared" si="38"/>
        <v>48.42</v>
      </c>
      <c r="R81" s="90">
        <f t="shared" si="39"/>
        <v>145.74</v>
      </c>
      <c r="S81" s="90">
        <f t="shared" si="33"/>
        <v>96</v>
      </c>
      <c r="T81" s="90">
        <f t="shared" si="34"/>
        <v>54</v>
      </c>
      <c r="U81" s="90">
        <f t="shared" si="35"/>
        <v>0</v>
      </c>
      <c r="V81" s="90">
        <f t="shared" si="36"/>
        <v>150</v>
      </c>
      <c r="W81" s="90">
        <v>86</v>
      </c>
      <c r="X81" s="90">
        <v>43</v>
      </c>
      <c r="Y81" s="90"/>
      <c r="Z81" s="90">
        <v>129</v>
      </c>
      <c r="AA81" s="90">
        <v>10</v>
      </c>
      <c r="AB81" s="90">
        <v>11</v>
      </c>
      <c r="AC81" s="90">
        <v>21</v>
      </c>
      <c r="AD81" s="90">
        <v>5.17</v>
      </c>
      <c r="AE81" s="90">
        <v>6.84</v>
      </c>
      <c r="AF81" s="90">
        <v>12.01</v>
      </c>
      <c r="AG81" s="90">
        <f t="shared" si="40"/>
        <v>91.17</v>
      </c>
      <c r="AH81" s="90">
        <f t="shared" si="41"/>
        <v>49.84</v>
      </c>
      <c r="AI81" s="90">
        <f t="shared" si="42"/>
        <v>0</v>
      </c>
      <c r="AJ81" s="90">
        <f t="shared" si="43"/>
        <v>141.01</v>
      </c>
      <c r="AK81" s="85"/>
    </row>
    <row r="82" spans="1:37" ht="15" x14ac:dyDescent="0.2">
      <c r="A82" s="95"/>
      <c r="B82" s="96" t="s">
        <v>96</v>
      </c>
      <c r="C82" s="98" t="s">
        <v>376</v>
      </c>
      <c r="D82" s="94">
        <f t="shared" si="30"/>
        <v>32</v>
      </c>
      <c r="E82" s="94">
        <f t="shared" si="31"/>
        <v>1</v>
      </c>
      <c r="F82" s="94">
        <f t="shared" si="32"/>
        <v>33</v>
      </c>
      <c r="G82" s="94">
        <v>27</v>
      </c>
      <c r="H82" s="94">
        <v>1</v>
      </c>
      <c r="I82" s="94">
        <v>28</v>
      </c>
      <c r="J82" s="94">
        <v>5</v>
      </c>
      <c r="K82" s="94"/>
      <c r="L82" s="94">
        <v>5</v>
      </c>
      <c r="M82" s="94">
        <v>3.33</v>
      </c>
      <c r="N82" s="94"/>
      <c r="O82" s="94">
        <v>3.33</v>
      </c>
      <c r="P82" s="94">
        <f t="shared" si="37"/>
        <v>30.33</v>
      </c>
      <c r="Q82" s="94">
        <f t="shared" si="38"/>
        <v>1</v>
      </c>
      <c r="R82" s="94">
        <f t="shared" si="39"/>
        <v>31.33</v>
      </c>
      <c r="S82" s="94">
        <f t="shared" si="33"/>
        <v>31</v>
      </c>
      <c r="T82" s="94">
        <f t="shared" si="34"/>
        <v>4</v>
      </c>
      <c r="U82" s="94">
        <f t="shared" si="35"/>
        <v>0</v>
      </c>
      <c r="V82" s="94">
        <f t="shared" si="36"/>
        <v>35</v>
      </c>
      <c r="W82" s="94">
        <v>30</v>
      </c>
      <c r="X82" s="94">
        <v>4</v>
      </c>
      <c r="Y82" s="94"/>
      <c r="Z82" s="94">
        <v>34</v>
      </c>
      <c r="AA82" s="94">
        <v>1</v>
      </c>
      <c r="AB82" s="94"/>
      <c r="AC82" s="94">
        <v>1</v>
      </c>
      <c r="AD82" s="94">
        <v>0.75</v>
      </c>
      <c r="AE82" s="94"/>
      <c r="AF82" s="94">
        <v>0.75</v>
      </c>
      <c r="AG82" s="94">
        <f t="shared" si="40"/>
        <v>30.75</v>
      </c>
      <c r="AH82" s="94">
        <f t="shared" si="41"/>
        <v>4</v>
      </c>
      <c r="AI82" s="94">
        <f t="shared" si="42"/>
        <v>0</v>
      </c>
      <c r="AJ82" s="94">
        <f t="shared" si="43"/>
        <v>34.75</v>
      </c>
      <c r="AK82" s="85"/>
    </row>
    <row r="83" spans="1:37" ht="15" x14ac:dyDescent="0.2">
      <c r="A83" s="95"/>
      <c r="B83" s="96" t="s">
        <v>104</v>
      </c>
      <c r="C83" s="98" t="s">
        <v>377</v>
      </c>
      <c r="D83" s="94">
        <f t="shared" si="30"/>
        <v>14</v>
      </c>
      <c r="E83" s="94">
        <f t="shared" si="31"/>
        <v>13</v>
      </c>
      <c r="F83" s="94">
        <f t="shared" si="32"/>
        <v>27</v>
      </c>
      <c r="G83" s="94">
        <v>12</v>
      </c>
      <c r="H83" s="94">
        <v>10</v>
      </c>
      <c r="I83" s="94">
        <v>22</v>
      </c>
      <c r="J83" s="94">
        <v>2</v>
      </c>
      <c r="K83" s="94">
        <v>3</v>
      </c>
      <c r="L83" s="94">
        <v>5</v>
      </c>
      <c r="M83" s="94">
        <v>1.66</v>
      </c>
      <c r="N83" s="94">
        <v>1.5</v>
      </c>
      <c r="O83" s="94">
        <v>3.16</v>
      </c>
      <c r="P83" s="94">
        <f t="shared" si="37"/>
        <v>13.66</v>
      </c>
      <c r="Q83" s="94">
        <f t="shared" si="38"/>
        <v>11.5</v>
      </c>
      <c r="R83" s="94">
        <f t="shared" si="39"/>
        <v>25.16</v>
      </c>
      <c r="S83" s="94">
        <f t="shared" si="33"/>
        <v>17</v>
      </c>
      <c r="T83" s="94">
        <f t="shared" si="34"/>
        <v>15</v>
      </c>
      <c r="U83" s="94">
        <f t="shared" si="35"/>
        <v>0</v>
      </c>
      <c r="V83" s="94">
        <f t="shared" si="36"/>
        <v>32</v>
      </c>
      <c r="W83" s="94">
        <v>16</v>
      </c>
      <c r="X83" s="94">
        <v>13</v>
      </c>
      <c r="Y83" s="94"/>
      <c r="Z83" s="94">
        <v>29</v>
      </c>
      <c r="AA83" s="94">
        <v>1</v>
      </c>
      <c r="AB83" s="94">
        <v>2</v>
      </c>
      <c r="AC83" s="94">
        <v>3</v>
      </c>
      <c r="AD83" s="94">
        <v>0.92</v>
      </c>
      <c r="AE83" s="94">
        <v>1.42</v>
      </c>
      <c r="AF83" s="94">
        <v>2.34</v>
      </c>
      <c r="AG83" s="94">
        <f t="shared" si="40"/>
        <v>16.920000000000002</v>
      </c>
      <c r="AH83" s="94">
        <f t="shared" si="41"/>
        <v>14.42</v>
      </c>
      <c r="AI83" s="94">
        <f t="shared" si="42"/>
        <v>0</v>
      </c>
      <c r="AJ83" s="94">
        <f t="shared" si="43"/>
        <v>31.340000000000003</v>
      </c>
      <c r="AK83" s="85"/>
    </row>
    <row r="84" spans="1:37" ht="15" x14ac:dyDescent="0.2">
      <c r="A84" s="95"/>
      <c r="B84" s="96" t="s">
        <v>116</v>
      </c>
      <c r="C84" s="98" t="s">
        <v>378</v>
      </c>
      <c r="D84" s="94">
        <f t="shared" si="30"/>
        <v>31</v>
      </c>
      <c r="E84" s="94">
        <f t="shared" si="31"/>
        <v>18</v>
      </c>
      <c r="F84" s="94">
        <f t="shared" si="32"/>
        <v>49</v>
      </c>
      <c r="G84" s="94">
        <v>26</v>
      </c>
      <c r="H84" s="94">
        <v>16</v>
      </c>
      <c r="I84" s="94">
        <v>42</v>
      </c>
      <c r="J84" s="94">
        <v>5</v>
      </c>
      <c r="K84" s="94">
        <v>2</v>
      </c>
      <c r="L84" s="94">
        <v>7</v>
      </c>
      <c r="M84" s="94">
        <v>2.33</v>
      </c>
      <c r="N84" s="94">
        <v>1.67</v>
      </c>
      <c r="O84" s="94">
        <v>4</v>
      </c>
      <c r="P84" s="94">
        <f t="shared" si="37"/>
        <v>28.33</v>
      </c>
      <c r="Q84" s="94">
        <f t="shared" si="38"/>
        <v>17.670000000000002</v>
      </c>
      <c r="R84" s="94">
        <f t="shared" si="39"/>
        <v>46</v>
      </c>
      <c r="S84" s="94">
        <f t="shared" si="33"/>
        <v>31</v>
      </c>
      <c r="T84" s="94">
        <f t="shared" si="34"/>
        <v>16</v>
      </c>
      <c r="U84" s="94">
        <f t="shared" si="35"/>
        <v>0</v>
      </c>
      <c r="V84" s="94">
        <f t="shared" si="36"/>
        <v>47</v>
      </c>
      <c r="W84" s="94">
        <v>26</v>
      </c>
      <c r="X84" s="94">
        <v>11</v>
      </c>
      <c r="Y84" s="94"/>
      <c r="Z84" s="94">
        <v>37</v>
      </c>
      <c r="AA84" s="94">
        <v>5</v>
      </c>
      <c r="AB84" s="94">
        <v>5</v>
      </c>
      <c r="AC84" s="94">
        <v>10</v>
      </c>
      <c r="AD84" s="94">
        <v>2.5</v>
      </c>
      <c r="AE84" s="94">
        <v>2.83</v>
      </c>
      <c r="AF84" s="94">
        <v>5.33</v>
      </c>
      <c r="AG84" s="94">
        <f t="shared" si="40"/>
        <v>28.5</v>
      </c>
      <c r="AH84" s="94">
        <f t="shared" si="41"/>
        <v>13.83</v>
      </c>
      <c r="AI84" s="94">
        <f t="shared" si="42"/>
        <v>0</v>
      </c>
      <c r="AJ84" s="94">
        <f t="shared" si="43"/>
        <v>42.33</v>
      </c>
      <c r="AK84" s="85"/>
    </row>
    <row r="85" spans="1:37" ht="15" x14ac:dyDescent="0.2">
      <c r="A85" s="95"/>
      <c r="B85" s="96" t="s">
        <v>126</v>
      </c>
      <c r="C85" s="98" t="s">
        <v>379</v>
      </c>
      <c r="D85" s="94">
        <f t="shared" si="30"/>
        <v>26</v>
      </c>
      <c r="E85" s="94">
        <f t="shared" si="31"/>
        <v>21</v>
      </c>
      <c r="F85" s="94">
        <f t="shared" si="32"/>
        <v>47</v>
      </c>
      <c r="G85" s="94">
        <v>23</v>
      </c>
      <c r="H85" s="94">
        <v>17</v>
      </c>
      <c r="I85" s="94">
        <v>40</v>
      </c>
      <c r="J85" s="94">
        <v>3</v>
      </c>
      <c r="K85" s="94">
        <v>4</v>
      </c>
      <c r="L85" s="94">
        <v>7</v>
      </c>
      <c r="M85" s="94">
        <v>2</v>
      </c>
      <c r="N85" s="94">
        <v>1.25</v>
      </c>
      <c r="O85" s="94">
        <v>3.25</v>
      </c>
      <c r="P85" s="94">
        <f t="shared" si="37"/>
        <v>25</v>
      </c>
      <c r="Q85" s="94">
        <f t="shared" si="38"/>
        <v>18.25</v>
      </c>
      <c r="R85" s="94">
        <f t="shared" si="39"/>
        <v>43.25</v>
      </c>
      <c r="S85" s="94">
        <f t="shared" si="33"/>
        <v>17</v>
      </c>
      <c r="T85" s="94">
        <f t="shared" si="34"/>
        <v>19</v>
      </c>
      <c r="U85" s="94">
        <f t="shared" si="35"/>
        <v>0</v>
      </c>
      <c r="V85" s="94">
        <f t="shared" si="36"/>
        <v>36</v>
      </c>
      <c r="W85" s="94">
        <v>14</v>
      </c>
      <c r="X85" s="94">
        <v>15</v>
      </c>
      <c r="Y85" s="94"/>
      <c r="Z85" s="94">
        <v>29</v>
      </c>
      <c r="AA85" s="94">
        <v>3</v>
      </c>
      <c r="AB85" s="94">
        <v>4</v>
      </c>
      <c r="AC85" s="94">
        <v>7</v>
      </c>
      <c r="AD85" s="94">
        <v>1</v>
      </c>
      <c r="AE85" s="94">
        <v>2.59</v>
      </c>
      <c r="AF85" s="94">
        <v>3.59</v>
      </c>
      <c r="AG85" s="94">
        <f t="shared" si="40"/>
        <v>15</v>
      </c>
      <c r="AH85" s="94">
        <f t="shared" si="41"/>
        <v>17.59</v>
      </c>
      <c r="AI85" s="94">
        <f t="shared" si="42"/>
        <v>0</v>
      </c>
      <c r="AJ85" s="94">
        <f t="shared" si="43"/>
        <v>32.590000000000003</v>
      </c>
      <c r="AK85" s="85"/>
    </row>
    <row r="86" spans="1:37" ht="15" x14ac:dyDescent="0.2">
      <c r="A86" s="95"/>
      <c r="B86" s="89" t="s">
        <v>337</v>
      </c>
      <c r="C86" s="88"/>
      <c r="D86" s="90">
        <f t="shared" si="30"/>
        <v>57</v>
      </c>
      <c r="E86" s="90">
        <f t="shared" si="31"/>
        <v>1</v>
      </c>
      <c r="F86" s="90">
        <f t="shared" si="32"/>
        <v>58</v>
      </c>
      <c r="G86" s="90">
        <v>56</v>
      </c>
      <c r="H86" s="90">
        <v>1</v>
      </c>
      <c r="I86" s="90">
        <v>57</v>
      </c>
      <c r="J86" s="90">
        <v>1</v>
      </c>
      <c r="K86" s="90"/>
      <c r="L86" s="90">
        <v>1</v>
      </c>
      <c r="M86" s="90">
        <v>0.75</v>
      </c>
      <c r="N86" s="90"/>
      <c r="O86" s="90">
        <v>0.75</v>
      </c>
      <c r="P86" s="90">
        <f t="shared" si="37"/>
        <v>56.75</v>
      </c>
      <c r="Q86" s="90">
        <f t="shared" si="38"/>
        <v>1</v>
      </c>
      <c r="R86" s="90">
        <f t="shared" si="39"/>
        <v>57.75</v>
      </c>
      <c r="S86" s="90">
        <f t="shared" si="33"/>
        <v>58</v>
      </c>
      <c r="T86" s="90">
        <f t="shared" si="34"/>
        <v>1</v>
      </c>
      <c r="U86" s="90">
        <f t="shared" si="35"/>
        <v>0</v>
      </c>
      <c r="V86" s="90">
        <f t="shared" si="36"/>
        <v>59</v>
      </c>
      <c r="W86" s="90">
        <v>54</v>
      </c>
      <c r="X86" s="90">
        <v>1</v>
      </c>
      <c r="Y86" s="90"/>
      <c r="Z86" s="90">
        <v>55</v>
      </c>
      <c r="AA86" s="90">
        <v>4</v>
      </c>
      <c r="AB86" s="90"/>
      <c r="AC86" s="90">
        <v>4</v>
      </c>
      <c r="AD86" s="90">
        <v>2.91</v>
      </c>
      <c r="AE86" s="90"/>
      <c r="AF86" s="90">
        <v>2.91</v>
      </c>
      <c r="AG86" s="90">
        <f t="shared" si="40"/>
        <v>56.91</v>
      </c>
      <c r="AH86" s="90">
        <f t="shared" si="41"/>
        <v>1</v>
      </c>
      <c r="AI86" s="90">
        <f t="shared" si="42"/>
        <v>0</v>
      </c>
      <c r="AJ86" s="90">
        <f t="shared" si="43"/>
        <v>57.91</v>
      </c>
      <c r="AK86" s="85"/>
    </row>
    <row r="87" spans="1:37" ht="15" x14ac:dyDescent="0.2">
      <c r="A87" s="95"/>
      <c r="B87" s="96" t="s">
        <v>94</v>
      </c>
      <c r="C87" s="98" t="s">
        <v>380</v>
      </c>
      <c r="D87" s="94">
        <f t="shared" si="30"/>
        <v>57</v>
      </c>
      <c r="E87" s="94">
        <f t="shared" si="31"/>
        <v>1</v>
      </c>
      <c r="F87" s="94">
        <f t="shared" si="32"/>
        <v>58</v>
      </c>
      <c r="G87" s="94">
        <v>56</v>
      </c>
      <c r="H87" s="94">
        <v>1</v>
      </c>
      <c r="I87" s="94">
        <v>57</v>
      </c>
      <c r="J87" s="94">
        <v>1</v>
      </c>
      <c r="K87" s="94"/>
      <c r="L87" s="94">
        <v>1</v>
      </c>
      <c r="M87" s="94">
        <v>0.75</v>
      </c>
      <c r="N87" s="94"/>
      <c r="O87" s="94">
        <v>0.75</v>
      </c>
      <c r="P87" s="94">
        <f t="shared" si="37"/>
        <v>56.75</v>
      </c>
      <c r="Q87" s="94">
        <f t="shared" si="38"/>
        <v>1</v>
      </c>
      <c r="R87" s="94">
        <f t="shared" si="39"/>
        <v>57.75</v>
      </c>
      <c r="S87" s="94">
        <f t="shared" si="33"/>
        <v>58</v>
      </c>
      <c r="T87" s="94">
        <f t="shared" si="34"/>
        <v>1</v>
      </c>
      <c r="U87" s="94">
        <f t="shared" si="35"/>
        <v>0</v>
      </c>
      <c r="V87" s="94">
        <f t="shared" si="36"/>
        <v>59</v>
      </c>
      <c r="W87" s="94">
        <v>54</v>
      </c>
      <c r="X87" s="94">
        <v>1</v>
      </c>
      <c r="Y87" s="94"/>
      <c r="Z87" s="94">
        <v>55</v>
      </c>
      <c r="AA87" s="94">
        <v>4</v>
      </c>
      <c r="AB87" s="94"/>
      <c r="AC87" s="94">
        <v>4</v>
      </c>
      <c r="AD87" s="94">
        <v>2.91</v>
      </c>
      <c r="AE87" s="94"/>
      <c r="AF87" s="94">
        <v>2.91</v>
      </c>
      <c r="AG87" s="94">
        <f t="shared" si="40"/>
        <v>56.91</v>
      </c>
      <c r="AH87" s="94">
        <f t="shared" si="41"/>
        <v>1</v>
      </c>
      <c r="AI87" s="94">
        <f t="shared" si="42"/>
        <v>0</v>
      </c>
      <c r="AJ87" s="94">
        <f t="shared" si="43"/>
        <v>57.91</v>
      </c>
      <c r="AK87" s="85"/>
    </row>
    <row r="88" spans="1:37" ht="15" x14ac:dyDescent="0.2">
      <c r="A88" s="95"/>
      <c r="B88" s="89" t="s">
        <v>280</v>
      </c>
      <c r="C88" s="88"/>
      <c r="D88" s="90">
        <f t="shared" si="30"/>
        <v>205</v>
      </c>
      <c r="E88" s="90">
        <f t="shared" si="31"/>
        <v>19</v>
      </c>
      <c r="F88" s="90">
        <f t="shared" si="32"/>
        <v>224</v>
      </c>
      <c r="G88" s="90">
        <v>187</v>
      </c>
      <c r="H88" s="90">
        <v>18</v>
      </c>
      <c r="I88" s="90">
        <v>205</v>
      </c>
      <c r="J88" s="90">
        <v>18</v>
      </c>
      <c r="K88" s="90">
        <v>1</v>
      </c>
      <c r="L88" s="90">
        <v>19</v>
      </c>
      <c r="M88" s="90">
        <v>11.23</v>
      </c>
      <c r="N88" s="90">
        <v>0.5</v>
      </c>
      <c r="O88" s="90">
        <v>11.73</v>
      </c>
      <c r="P88" s="90">
        <f t="shared" si="37"/>
        <v>198.23</v>
      </c>
      <c r="Q88" s="90">
        <f t="shared" si="38"/>
        <v>18.5</v>
      </c>
      <c r="R88" s="90">
        <f t="shared" si="39"/>
        <v>216.73</v>
      </c>
      <c r="S88" s="90">
        <f t="shared" si="33"/>
        <v>170</v>
      </c>
      <c r="T88" s="90">
        <f t="shared" si="34"/>
        <v>20</v>
      </c>
      <c r="U88" s="90">
        <f t="shared" si="35"/>
        <v>0</v>
      </c>
      <c r="V88" s="90">
        <f t="shared" si="36"/>
        <v>190</v>
      </c>
      <c r="W88" s="90">
        <v>158</v>
      </c>
      <c r="X88" s="90">
        <v>16</v>
      </c>
      <c r="Y88" s="90"/>
      <c r="Z88" s="90">
        <v>174</v>
      </c>
      <c r="AA88" s="90">
        <v>12</v>
      </c>
      <c r="AB88" s="90">
        <v>4</v>
      </c>
      <c r="AC88" s="90">
        <v>16</v>
      </c>
      <c r="AD88" s="90">
        <v>7.07</v>
      </c>
      <c r="AE88" s="90">
        <v>1.58</v>
      </c>
      <c r="AF88" s="90">
        <v>8.65</v>
      </c>
      <c r="AG88" s="90">
        <f t="shared" si="40"/>
        <v>165.07</v>
      </c>
      <c r="AH88" s="90">
        <f t="shared" si="41"/>
        <v>17.579999999999998</v>
      </c>
      <c r="AI88" s="90">
        <f t="shared" si="42"/>
        <v>0</v>
      </c>
      <c r="AJ88" s="90">
        <f t="shared" si="43"/>
        <v>182.64999999999998</v>
      </c>
      <c r="AK88" s="85"/>
    </row>
    <row r="89" spans="1:37" ht="15" x14ac:dyDescent="0.2">
      <c r="A89" s="95"/>
      <c r="B89" s="96" t="s">
        <v>86</v>
      </c>
      <c r="C89" s="98" t="s">
        <v>383</v>
      </c>
      <c r="D89" s="94">
        <f t="shared" si="30"/>
        <v>7</v>
      </c>
      <c r="E89" s="94">
        <f t="shared" si="31"/>
        <v>0</v>
      </c>
      <c r="F89" s="94">
        <f t="shared" si="32"/>
        <v>7</v>
      </c>
      <c r="G89" s="94">
        <v>3</v>
      </c>
      <c r="H89" s="94"/>
      <c r="I89" s="94">
        <v>3</v>
      </c>
      <c r="J89" s="94">
        <v>4</v>
      </c>
      <c r="K89" s="94"/>
      <c r="L89" s="94">
        <v>4</v>
      </c>
      <c r="M89" s="94">
        <v>2.33</v>
      </c>
      <c r="N89" s="94"/>
      <c r="O89" s="94">
        <v>2.33</v>
      </c>
      <c r="P89" s="94">
        <f t="shared" si="37"/>
        <v>5.33</v>
      </c>
      <c r="Q89" s="94">
        <f t="shared" si="38"/>
        <v>0</v>
      </c>
      <c r="R89" s="94">
        <f t="shared" si="39"/>
        <v>5.33</v>
      </c>
      <c r="S89" s="94">
        <f t="shared" si="33"/>
        <v>4</v>
      </c>
      <c r="T89" s="94">
        <f t="shared" si="34"/>
        <v>0</v>
      </c>
      <c r="U89" s="94">
        <f t="shared" si="35"/>
        <v>0</v>
      </c>
      <c r="V89" s="94">
        <f t="shared" si="36"/>
        <v>4</v>
      </c>
      <c r="W89" s="94">
        <v>2</v>
      </c>
      <c r="X89" s="94"/>
      <c r="Y89" s="94"/>
      <c r="Z89" s="94">
        <v>2</v>
      </c>
      <c r="AA89" s="94">
        <v>2</v>
      </c>
      <c r="AB89" s="94"/>
      <c r="AC89" s="94">
        <v>2</v>
      </c>
      <c r="AD89" s="94">
        <v>0.83000000000000007</v>
      </c>
      <c r="AE89" s="94"/>
      <c r="AF89" s="94">
        <v>0.83000000000000007</v>
      </c>
      <c r="AG89" s="94">
        <f t="shared" si="40"/>
        <v>2.83</v>
      </c>
      <c r="AH89" s="94">
        <f t="shared" si="41"/>
        <v>0</v>
      </c>
      <c r="AI89" s="94">
        <f t="shared" si="42"/>
        <v>0</v>
      </c>
      <c r="AJ89" s="94">
        <f t="shared" si="43"/>
        <v>2.83</v>
      </c>
      <c r="AK89" s="85"/>
    </row>
    <row r="90" spans="1:37" ht="15" x14ac:dyDescent="0.2">
      <c r="A90" s="95"/>
      <c r="B90" s="96" t="s">
        <v>88</v>
      </c>
      <c r="C90" s="98" t="s">
        <v>384</v>
      </c>
      <c r="D90" s="94">
        <f t="shared" si="30"/>
        <v>95</v>
      </c>
      <c r="E90" s="94">
        <f t="shared" si="31"/>
        <v>7</v>
      </c>
      <c r="F90" s="94">
        <f t="shared" si="32"/>
        <v>102</v>
      </c>
      <c r="G90" s="94">
        <v>83</v>
      </c>
      <c r="H90" s="94">
        <v>7</v>
      </c>
      <c r="I90" s="94">
        <v>90</v>
      </c>
      <c r="J90" s="94">
        <v>12</v>
      </c>
      <c r="K90" s="94"/>
      <c r="L90" s="94">
        <v>12</v>
      </c>
      <c r="M90" s="94">
        <v>8.4</v>
      </c>
      <c r="N90" s="94"/>
      <c r="O90" s="94">
        <v>8.4</v>
      </c>
      <c r="P90" s="94">
        <f t="shared" si="37"/>
        <v>91.4</v>
      </c>
      <c r="Q90" s="94">
        <f t="shared" si="38"/>
        <v>7</v>
      </c>
      <c r="R90" s="94">
        <f t="shared" si="39"/>
        <v>98.4</v>
      </c>
      <c r="S90" s="94">
        <f t="shared" si="33"/>
        <v>69</v>
      </c>
      <c r="T90" s="94">
        <f t="shared" si="34"/>
        <v>7</v>
      </c>
      <c r="U90" s="94">
        <f t="shared" si="35"/>
        <v>0</v>
      </c>
      <c r="V90" s="94">
        <f t="shared" si="36"/>
        <v>76</v>
      </c>
      <c r="W90" s="94">
        <v>62</v>
      </c>
      <c r="X90" s="94">
        <v>7</v>
      </c>
      <c r="Y90" s="94"/>
      <c r="Z90" s="94">
        <v>69</v>
      </c>
      <c r="AA90" s="94">
        <v>7</v>
      </c>
      <c r="AB90" s="94"/>
      <c r="AC90" s="94">
        <v>7</v>
      </c>
      <c r="AD90" s="94">
        <v>4.66</v>
      </c>
      <c r="AE90" s="94"/>
      <c r="AF90" s="94">
        <v>4.66</v>
      </c>
      <c r="AG90" s="94">
        <f t="shared" si="40"/>
        <v>66.66</v>
      </c>
      <c r="AH90" s="94">
        <f t="shared" si="41"/>
        <v>7</v>
      </c>
      <c r="AI90" s="94">
        <f t="shared" si="42"/>
        <v>0</v>
      </c>
      <c r="AJ90" s="94">
        <f t="shared" si="43"/>
        <v>73.66</v>
      </c>
      <c r="AK90" s="85"/>
    </row>
    <row r="91" spans="1:37" ht="15" x14ac:dyDescent="0.2">
      <c r="A91" s="95"/>
      <c r="B91" s="96" t="s">
        <v>90</v>
      </c>
      <c r="C91" s="98" t="s">
        <v>385</v>
      </c>
      <c r="D91" s="94">
        <f t="shared" si="30"/>
        <v>41</v>
      </c>
      <c r="E91" s="94">
        <f t="shared" si="31"/>
        <v>2</v>
      </c>
      <c r="F91" s="94">
        <f t="shared" si="32"/>
        <v>43</v>
      </c>
      <c r="G91" s="94">
        <v>41</v>
      </c>
      <c r="H91" s="94">
        <v>2</v>
      </c>
      <c r="I91" s="94">
        <v>43</v>
      </c>
      <c r="J91" s="94"/>
      <c r="K91" s="94"/>
      <c r="L91" s="94"/>
      <c r="M91" s="94"/>
      <c r="N91" s="94"/>
      <c r="O91" s="94"/>
      <c r="P91" s="94">
        <f t="shared" si="37"/>
        <v>41</v>
      </c>
      <c r="Q91" s="94">
        <f t="shared" si="38"/>
        <v>2</v>
      </c>
      <c r="R91" s="94">
        <f t="shared" si="39"/>
        <v>43</v>
      </c>
      <c r="S91" s="94">
        <f t="shared" si="33"/>
        <v>25</v>
      </c>
      <c r="T91" s="94">
        <f t="shared" si="34"/>
        <v>2</v>
      </c>
      <c r="U91" s="94">
        <f t="shared" si="35"/>
        <v>0</v>
      </c>
      <c r="V91" s="94">
        <f t="shared" si="36"/>
        <v>27</v>
      </c>
      <c r="W91" s="94">
        <v>23</v>
      </c>
      <c r="X91" s="94"/>
      <c r="Y91" s="94"/>
      <c r="Z91" s="94">
        <v>23</v>
      </c>
      <c r="AA91" s="94">
        <v>2</v>
      </c>
      <c r="AB91" s="94">
        <v>2</v>
      </c>
      <c r="AC91" s="94">
        <v>4</v>
      </c>
      <c r="AD91" s="94">
        <v>1.33</v>
      </c>
      <c r="AE91" s="94">
        <v>0.83000000000000007</v>
      </c>
      <c r="AF91" s="94">
        <v>2.16</v>
      </c>
      <c r="AG91" s="94">
        <f t="shared" si="40"/>
        <v>24.33</v>
      </c>
      <c r="AH91" s="94">
        <f t="shared" si="41"/>
        <v>0.83000000000000007</v>
      </c>
      <c r="AI91" s="94">
        <f t="shared" si="42"/>
        <v>0</v>
      </c>
      <c r="AJ91" s="94">
        <f t="shared" si="43"/>
        <v>25.159999999999997</v>
      </c>
      <c r="AK91" s="85"/>
    </row>
    <row r="92" spans="1:37" ht="15" x14ac:dyDescent="0.2">
      <c r="A92" s="95"/>
      <c r="B92" s="96" t="s">
        <v>297</v>
      </c>
      <c r="C92" s="98" t="s">
        <v>439</v>
      </c>
      <c r="D92" s="94">
        <f t="shared" si="30"/>
        <v>41</v>
      </c>
      <c r="E92" s="94">
        <f t="shared" si="31"/>
        <v>5</v>
      </c>
      <c r="F92" s="94">
        <f t="shared" si="32"/>
        <v>46</v>
      </c>
      <c r="G92" s="94">
        <v>40</v>
      </c>
      <c r="H92" s="94">
        <v>5</v>
      </c>
      <c r="I92" s="94">
        <v>45</v>
      </c>
      <c r="J92" s="94">
        <v>1</v>
      </c>
      <c r="K92" s="94"/>
      <c r="L92" s="94">
        <v>1</v>
      </c>
      <c r="M92" s="94">
        <v>0.25</v>
      </c>
      <c r="N92" s="94"/>
      <c r="O92" s="94">
        <v>0.25</v>
      </c>
      <c r="P92" s="94">
        <f t="shared" si="37"/>
        <v>40.25</v>
      </c>
      <c r="Q92" s="94">
        <f t="shared" si="38"/>
        <v>5</v>
      </c>
      <c r="R92" s="94">
        <f t="shared" si="39"/>
        <v>45.25</v>
      </c>
      <c r="S92" s="94">
        <f t="shared" si="33"/>
        <v>51</v>
      </c>
      <c r="T92" s="94">
        <f t="shared" si="34"/>
        <v>6</v>
      </c>
      <c r="U92" s="94">
        <f t="shared" si="35"/>
        <v>0</v>
      </c>
      <c r="V92" s="94">
        <f t="shared" si="36"/>
        <v>57</v>
      </c>
      <c r="W92" s="94">
        <v>50</v>
      </c>
      <c r="X92" s="94">
        <v>6</v>
      </c>
      <c r="Y92" s="94"/>
      <c r="Z92" s="94">
        <v>56</v>
      </c>
      <c r="AA92" s="94">
        <v>1</v>
      </c>
      <c r="AB92" s="94"/>
      <c r="AC92" s="94">
        <v>1</v>
      </c>
      <c r="AD92" s="94">
        <v>0.25</v>
      </c>
      <c r="AE92" s="94"/>
      <c r="AF92" s="94">
        <v>0.25</v>
      </c>
      <c r="AG92" s="94">
        <f t="shared" si="40"/>
        <v>50.25</v>
      </c>
      <c r="AH92" s="94">
        <f t="shared" si="41"/>
        <v>6</v>
      </c>
      <c r="AI92" s="94">
        <f t="shared" si="42"/>
        <v>0</v>
      </c>
      <c r="AJ92" s="94">
        <f t="shared" si="43"/>
        <v>56.25</v>
      </c>
      <c r="AK92" s="85"/>
    </row>
    <row r="93" spans="1:37" ht="15" x14ac:dyDescent="0.2">
      <c r="A93" s="95"/>
      <c r="B93" s="96" t="s">
        <v>124</v>
      </c>
      <c r="C93" s="98" t="s">
        <v>386</v>
      </c>
      <c r="D93" s="94">
        <f t="shared" si="30"/>
        <v>21</v>
      </c>
      <c r="E93" s="94">
        <f t="shared" si="31"/>
        <v>5</v>
      </c>
      <c r="F93" s="94">
        <f t="shared" si="32"/>
        <v>26</v>
      </c>
      <c r="G93" s="94">
        <v>20</v>
      </c>
      <c r="H93" s="94">
        <v>4</v>
      </c>
      <c r="I93" s="94">
        <v>24</v>
      </c>
      <c r="J93" s="94">
        <v>1</v>
      </c>
      <c r="K93" s="94">
        <v>1</v>
      </c>
      <c r="L93" s="94">
        <v>2</v>
      </c>
      <c r="M93" s="94">
        <v>0.25</v>
      </c>
      <c r="N93" s="94">
        <v>0.5</v>
      </c>
      <c r="O93" s="94">
        <v>0.75</v>
      </c>
      <c r="P93" s="94">
        <f t="shared" si="37"/>
        <v>20.25</v>
      </c>
      <c r="Q93" s="94">
        <f t="shared" si="38"/>
        <v>4.5</v>
      </c>
      <c r="R93" s="94">
        <f t="shared" si="39"/>
        <v>24.75</v>
      </c>
      <c r="S93" s="94">
        <f t="shared" si="33"/>
        <v>21</v>
      </c>
      <c r="T93" s="94">
        <f t="shared" si="34"/>
        <v>5</v>
      </c>
      <c r="U93" s="94">
        <f t="shared" si="35"/>
        <v>0</v>
      </c>
      <c r="V93" s="94">
        <f t="shared" si="36"/>
        <v>26</v>
      </c>
      <c r="W93" s="94">
        <v>21</v>
      </c>
      <c r="X93" s="94">
        <v>3</v>
      </c>
      <c r="Y93" s="94"/>
      <c r="Z93" s="94">
        <v>24</v>
      </c>
      <c r="AA93" s="94"/>
      <c r="AB93" s="94">
        <v>2</v>
      </c>
      <c r="AC93" s="94">
        <v>2</v>
      </c>
      <c r="AD93" s="94"/>
      <c r="AE93" s="94">
        <v>0.75</v>
      </c>
      <c r="AF93" s="94">
        <v>0.75</v>
      </c>
      <c r="AG93" s="94">
        <f t="shared" si="40"/>
        <v>21</v>
      </c>
      <c r="AH93" s="94">
        <f t="shared" si="41"/>
        <v>3.75</v>
      </c>
      <c r="AI93" s="94">
        <f t="shared" si="42"/>
        <v>0</v>
      </c>
      <c r="AJ93" s="94">
        <f t="shared" si="43"/>
        <v>24.75</v>
      </c>
      <c r="AK93" s="85"/>
    </row>
    <row r="94" spans="1:37" ht="15" x14ac:dyDescent="0.2">
      <c r="A94" s="95"/>
      <c r="B94" s="89" t="s">
        <v>282</v>
      </c>
      <c r="C94" s="88"/>
      <c r="D94" s="90">
        <f t="shared" ref="D94:D141" si="44">G94+J94</f>
        <v>265</v>
      </c>
      <c r="E94" s="90">
        <f t="shared" ref="E94:E141" si="45">H94+K94</f>
        <v>155</v>
      </c>
      <c r="F94" s="90">
        <f t="shared" ref="F94:F141" si="46">SUM(D94:E94)</f>
        <v>420</v>
      </c>
      <c r="G94" s="90">
        <v>236</v>
      </c>
      <c r="H94" s="90">
        <v>132</v>
      </c>
      <c r="I94" s="90">
        <v>368</v>
      </c>
      <c r="J94" s="90">
        <v>29</v>
      </c>
      <c r="K94" s="90">
        <v>23</v>
      </c>
      <c r="L94" s="90">
        <v>52</v>
      </c>
      <c r="M94" s="90">
        <v>18.010000000000005</v>
      </c>
      <c r="N94" s="90">
        <v>14.67</v>
      </c>
      <c r="O94" s="90">
        <v>32.68</v>
      </c>
      <c r="P94" s="90">
        <f t="shared" si="37"/>
        <v>254.01</v>
      </c>
      <c r="Q94" s="90">
        <f t="shared" si="38"/>
        <v>146.66999999999999</v>
      </c>
      <c r="R94" s="90">
        <f t="shared" si="39"/>
        <v>400.67999999999995</v>
      </c>
      <c r="S94" s="90">
        <f t="shared" ref="S94:S141" si="47">W94+AA94</f>
        <v>220</v>
      </c>
      <c r="T94" s="90">
        <f t="shared" ref="T94:T141" si="48">X94+AB94</f>
        <v>153</v>
      </c>
      <c r="U94" s="90">
        <f t="shared" ref="U94:U141" si="49">Y94</f>
        <v>0</v>
      </c>
      <c r="V94" s="90">
        <f t="shared" ref="V94:V141" si="50">SUM(S94:U94)</f>
        <v>373</v>
      </c>
      <c r="W94" s="90">
        <v>198</v>
      </c>
      <c r="X94" s="90">
        <v>132</v>
      </c>
      <c r="Y94" s="90"/>
      <c r="Z94" s="90">
        <v>330</v>
      </c>
      <c r="AA94" s="90">
        <v>22</v>
      </c>
      <c r="AB94" s="90">
        <v>21</v>
      </c>
      <c r="AC94" s="90">
        <v>43</v>
      </c>
      <c r="AD94" s="90">
        <v>13.64</v>
      </c>
      <c r="AE94" s="90">
        <v>12.84</v>
      </c>
      <c r="AF94" s="90">
        <v>26.48</v>
      </c>
      <c r="AG94" s="90">
        <f t="shared" si="40"/>
        <v>211.64</v>
      </c>
      <c r="AH94" s="90">
        <f t="shared" si="41"/>
        <v>144.84</v>
      </c>
      <c r="AI94" s="90">
        <f t="shared" si="42"/>
        <v>0</v>
      </c>
      <c r="AJ94" s="90">
        <f t="shared" si="43"/>
        <v>356.48</v>
      </c>
      <c r="AK94" s="85"/>
    </row>
    <row r="95" spans="1:37" ht="15" x14ac:dyDescent="0.2">
      <c r="A95" s="95"/>
      <c r="B95" s="96" t="s">
        <v>112</v>
      </c>
      <c r="C95" s="98" t="s">
        <v>393</v>
      </c>
      <c r="D95" s="94">
        <f t="shared" si="44"/>
        <v>39</v>
      </c>
      <c r="E95" s="94">
        <f t="shared" si="45"/>
        <v>15</v>
      </c>
      <c r="F95" s="94">
        <f t="shared" si="46"/>
        <v>54</v>
      </c>
      <c r="G95" s="94">
        <v>38</v>
      </c>
      <c r="H95" s="94">
        <v>11</v>
      </c>
      <c r="I95" s="94">
        <v>49</v>
      </c>
      <c r="J95" s="94">
        <v>1</v>
      </c>
      <c r="K95" s="94">
        <v>4</v>
      </c>
      <c r="L95" s="94">
        <v>5</v>
      </c>
      <c r="M95" s="94">
        <v>0.75</v>
      </c>
      <c r="N95" s="94">
        <v>2.58</v>
      </c>
      <c r="O95" s="94">
        <v>3.33</v>
      </c>
      <c r="P95" s="94">
        <f t="shared" ref="P95:P142" si="51">G95+M95</f>
        <v>38.75</v>
      </c>
      <c r="Q95" s="94">
        <f t="shared" ref="Q95:Q142" si="52">H95+N95</f>
        <v>13.58</v>
      </c>
      <c r="R95" s="94">
        <f t="shared" ref="R95:R142" si="53">SUM(P95:Q95)</f>
        <v>52.33</v>
      </c>
      <c r="S95" s="94">
        <f t="shared" si="47"/>
        <v>27</v>
      </c>
      <c r="T95" s="94">
        <f t="shared" si="48"/>
        <v>11</v>
      </c>
      <c r="U95" s="94">
        <f t="shared" si="49"/>
        <v>0</v>
      </c>
      <c r="V95" s="94">
        <f t="shared" si="50"/>
        <v>38</v>
      </c>
      <c r="W95" s="94">
        <v>24</v>
      </c>
      <c r="X95" s="94">
        <v>10</v>
      </c>
      <c r="Y95" s="94"/>
      <c r="Z95" s="94">
        <v>34</v>
      </c>
      <c r="AA95" s="94">
        <v>3</v>
      </c>
      <c r="AB95" s="94">
        <v>1</v>
      </c>
      <c r="AC95" s="94">
        <v>4</v>
      </c>
      <c r="AD95" s="94">
        <v>2.08</v>
      </c>
      <c r="AE95" s="94">
        <v>0.75</v>
      </c>
      <c r="AF95" s="94">
        <v>2.83</v>
      </c>
      <c r="AG95" s="94">
        <f t="shared" ref="AG95:AG142" si="54">W95+AD95</f>
        <v>26.08</v>
      </c>
      <c r="AH95" s="94">
        <f t="shared" ref="AH95:AH142" si="55">X95+AE95</f>
        <v>10.75</v>
      </c>
      <c r="AI95" s="94">
        <f t="shared" ref="AI95:AI142" si="56">Y95</f>
        <v>0</v>
      </c>
      <c r="AJ95" s="94">
        <f t="shared" ref="AJ95:AJ142" si="57">SUM(AG95:AI95)</f>
        <v>36.83</v>
      </c>
      <c r="AK95" s="85"/>
    </row>
    <row r="96" spans="1:37" ht="15" x14ac:dyDescent="0.2">
      <c r="A96" s="95"/>
      <c r="B96" s="96" t="s">
        <v>108</v>
      </c>
      <c r="C96" s="98" t="s">
        <v>391</v>
      </c>
      <c r="D96" s="94">
        <f t="shared" si="44"/>
        <v>38</v>
      </c>
      <c r="E96" s="94">
        <f t="shared" si="45"/>
        <v>11</v>
      </c>
      <c r="F96" s="94">
        <f t="shared" si="46"/>
        <v>49</v>
      </c>
      <c r="G96" s="94">
        <v>32</v>
      </c>
      <c r="H96" s="94">
        <v>9</v>
      </c>
      <c r="I96" s="94">
        <v>41</v>
      </c>
      <c r="J96" s="94">
        <v>6</v>
      </c>
      <c r="K96" s="94">
        <v>2</v>
      </c>
      <c r="L96" s="94">
        <v>8</v>
      </c>
      <c r="M96" s="94">
        <v>3.17</v>
      </c>
      <c r="N96" s="94">
        <v>0.92</v>
      </c>
      <c r="O96" s="94">
        <v>4.09</v>
      </c>
      <c r="P96" s="94">
        <f t="shared" si="51"/>
        <v>35.17</v>
      </c>
      <c r="Q96" s="94">
        <f t="shared" si="52"/>
        <v>9.92</v>
      </c>
      <c r="R96" s="94">
        <f t="shared" si="53"/>
        <v>45.09</v>
      </c>
      <c r="S96" s="94">
        <f t="shared" si="47"/>
        <v>31</v>
      </c>
      <c r="T96" s="94">
        <f t="shared" si="48"/>
        <v>9</v>
      </c>
      <c r="U96" s="94">
        <f t="shared" si="49"/>
        <v>0</v>
      </c>
      <c r="V96" s="94">
        <f t="shared" si="50"/>
        <v>40</v>
      </c>
      <c r="W96" s="94">
        <v>27</v>
      </c>
      <c r="X96" s="94">
        <v>8</v>
      </c>
      <c r="Y96" s="94"/>
      <c r="Z96" s="94">
        <v>35</v>
      </c>
      <c r="AA96" s="94">
        <v>4</v>
      </c>
      <c r="AB96" s="94">
        <v>1</v>
      </c>
      <c r="AC96" s="94">
        <v>5</v>
      </c>
      <c r="AD96" s="94">
        <v>2.41</v>
      </c>
      <c r="AE96" s="94">
        <v>0.83</v>
      </c>
      <c r="AF96" s="94">
        <v>3.24</v>
      </c>
      <c r="AG96" s="94">
        <f t="shared" si="54"/>
        <v>29.41</v>
      </c>
      <c r="AH96" s="94">
        <f t="shared" si="55"/>
        <v>8.83</v>
      </c>
      <c r="AI96" s="94">
        <f t="shared" si="56"/>
        <v>0</v>
      </c>
      <c r="AJ96" s="94">
        <f t="shared" si="57"/>
        <v>38.24</v>
      </c>
      <c r="AK96" s="85"/>
    </row>
    <row r="97" spans="1:37" ht="15" x14ac:dyDescent="0.2">
      <c r="A97" s="95"/>
      <c r="B97" s="96" t="s">
        <v>106</v>
      </c>
      <c r="C97" s="98" t="s">
        <v>390</v>
      </c>
      <c r="D97" s="94">
        <f t="shared" si="44"/>
        <v>24</v>
      </c>
      <c r="E97" s="94">
        <f t="shared" si="45"/>
        <v>42</v>
      </c>
      <c r="F97" s="94">
        <f t="shared" si="46"/>
        <v>66</v>
      </c>
      <c r="G97" s="94">
        <v>20</v>
      </c>
      <c r="H97" s="94">
        <v>38</v>
      </c>
      <c r="I97" s="94">
        <v>58</v>
      </c>
      <c r="J97" s="94">
        <v>4</v>
      </c>
      <c r="K97" s="94">
        <v>4</v>
      </c>
      <c r="L97" s="94">
        <v>8</v>
      </c>
      <c r="M97" s="94">
        <v>2.84</v>
      </c>
      <c r="N97" s="94">
        <v>2.33</v>
      </c>
      <c r="O97" s="94">
        <v>5.17</v>
      </c>
      <c r="P97" s="94">
        <f t="shared" si="51"/>
        <v>22.84</v>
      </c>
      <c r="Q97" s="94">
        <f t="shared" si="52"/>
        <v>40.33</v>
      </c>
      <c r="R97" s="94">
        <f t="shared" si="53"/>
        <v>63.17</v>
      </c>
      <c r="S97" s="94">
        <f t="shared" si="47"/>
        <v>26</v>
      </c>
      <c r="T97" s="94">
        <f t="shared" si="48"/>
        <v>46</v>
      </c>
      <c r="U97" s="94">
        <f t="shared" si="49"/>
        <v>0</v>
      </c>
      <c r="V97" s="94">
        <f t="shared" si="50"/>
        <v>72</v>
      </c>
      <c r="W97" s="94">
        <v>23</v>
      </c>
      <c r="X97" s="94">
        <v>39</v>
      </c>
      <c r="Y97" s="94"/>
      <c r="Z97" s="94">
        <v>62</v>
      </c>
      <c r="AA97" s="94">
        <v>3</v>
      </c>
      <c r="AB97" s="94">
        <v>7</v>
      </c>
      <c r="AC97" s="94">
        <v>10</v>
      </c>
      <c r="AD97" s="94">
        <v>2.08</v>
      </c>
      <c r="AE97" s="94">
        <v>4.76</v>
      </c>
      <c r="AF97" s="94">
        <v>6.84</v>
      </c>
      <c r="AG97" s="94">
        <f t="shared" si="54"/>
        <v>25.08</v>
      </c>
      <c r="AH97" s="94">
        <f t="shared" si="55"/>
        <v>43.76</v>
      </c>
      <c r="AI97" s="94">
        <f t="shared" si="56"/>
        <v>0</v>
      </c>
      <c r="AJ97" s="94">
        <f t="shared" si="57"/>
        <v>68.84</v>
      </c>
      <c r="AK97" s="85"/>
    </row>
    <row r="98" spans="1:37" ht="15" x14ac:dyDescent="0.2">
      <c r="A98" s="95"/>
      <c r="B98" s="96" t="s">
        <v>122</v>
      </c>
      <c r="C98" s="98" t="s">
        <v>397</v>
      </c>
      <c r="D98" s="94">
        <f t="shared" si="44"/>
        <v>26</v>
      </c>
      <c r="E98" s="94">
        <f t="shared" si="45"/>
        <v>9</v>
      </c>
      <c r="F98" s="94">
        <f t="shared" si="46"/>
        <v>35</v>
      </c>
      <c r="G98" s="94">
        <v>22</v>
      </c>
      <c r="H98" s="94">
        <v>8</v>
      </c>
      <c r="I98" s="94">
        <v>30</v>
      </c>
      <c r="J98" s="94">
        <v>4</v>
      </c>
      <c r="K98" s="94">
        <v>1</v>
      </c>
      <c r="L98" s="94">
        <v>5</v>
      </c>
      <c r="M98" s="94">
        <v>2.58</v>
      </c>
      <c r="N98" s="94">
        <v>0.75</v>
      </c>
      <c r="O98" s="94">
        <v>3.33</v>
      </c>
      <c r="P98" s="94">
        <f t="shared" si="51"/>
        <v>24.58</v>
      </c>
      <c r="Q98" s="94">
        <f t="shared" si="52"/>
        <v>8.75</v>
      </c>
      <c r="R98" s="94">
        <f t="shared" si="53"/>
        <v>33.33</v>
      </c>
      <c r="S98" s="94">
        <f t="shared" si="47"/>
        <v>21</v>
      </c>
      <c r="T98" s="94">
        <f t="shared" si="48"/>
        <v>8</v>
      </c>
      <c r="U98" s="94">
        <f t="shared" si="49"/>
        <v>0</v>
      </c>
      <c r="V98" s="94">
        <f t="shared" si="50"/>
        <v>29</v>
      </c>
      <c r="W98" s="94">
        <v>21</v>
      </c>
      <c r="X98" s="94">
        <v>8</v>
      </c>
      <c r="Y98" s="94"/>
      <c r="Z98" s="94">
        <v>29</v>
      </c>
      <c r="AA98" s="94"/>
      <c r="AB98" s="94"/>
      <c r="AC98" s="94"/>
      <c r="AD98" s="94"/>
      <c r="AE98" s="94"/>
      <c r="AF98" s="94"/>
      <c r="AG98" s="94">
        <f t="shared" si="54"/>
        <v>21</v>
      </c>
      <c r="AH98" s="94">
        <f t="shared" si="55"/>
        <v>8</v>
      </c>
      <c r="AI98" s="94">
        <f t="shared" si="56"/>
        <v>0</v>
      </c>
      <c r="AJ98" s="94">
        <f t="shared" si="57"/>
        <v>29</v>
      </c>
      <c r="AK98" s="85"/>
    </row>
    <row r="99" spans="1:37" ht="15" x14ac:dyDescent="0.2">
      <c r="A99" s="95"/>
      <c r="B99" s="96" t="s">
        <v>120</v>
      </c>
      <c r="C99" s="98" t="s">
        <v>396</v>
      </c>
      <c r="D99" s="94">
        <f t="shared" si="44"/>
        <v>6</v>
      </c>
      <c r="E99" s="94">
        <f t="shared" si="45"/>
        <v>4</v>
      </c>
      <c r="F99" s="94">
        <f t="shared" si="46"/>
        <v>10</v>
      </c>
      <c r="G99" s="94">
        <v>6</v>
      </c>
      <c r="H99" s="94">
        <v>3</v>
      </c>
      <c r="I99" s="94">
        <v>9</v>
      </c>
      <c r="J99" s="94"/>
      <c r="K99" s="94">
        <v>1</v>
      </c>
      <c r="L99" s="94">
        <v>1</v>
      </c>
      <c r="M99" s="94"/>
      <c r="N99" s="94">
        <v>0.75</v>
      </c>
      <c r="O99" s="94">
        <v>0.75</v>
      </c>
      <c r="P99" s="94">
        <f t="shared" si="51"/>
        <v>6</v>
      </c>
      <c r="Q99" s="94">
        <f t="shared" si="52"/>
        <v>3.75</v>
      </c>
      <c r="R99" s="94">
        <f t="shared" si="53"/>
        <v>9.75</v>
      </c>
      <c r="S99" s="94">
        <f t="shared" si="47"/>
        <v>6</v>
      </c>
      <c r="T99" s="94">
        <f t="shared" si="48"/>
        <v>5</v>
      </c>
      <c r="U99" s="94">
        <f t="shared" si="49"/>
        <v>0</v>
      </c>
      <c r="V99" s="94">
        <f t="shared" si="50"/>
        <v>11</v>
      </c>
      <c r="W99" s="94">
        <v>5</v>
      </c>
      <c r="X99" s="94">
        <v>5</v>
      </c>
      <c r="Y99" s="94"/>
      <c r="Z99" s="94">
        <v>10</v>
      </c>
      <c r="AA99" s="94">
        <v>1</v>
      </c>
      <c r="AB99" s="94"/>
      <c r="AC99" s="94">
        <v>1</v>
      </c>
      <c r="AD99" s="94">
        <v>0.5</v>
      </c>
      <c r="AE99" s="94"/>
      <c r="AF99" s="94">
        <v>0.5</v>
      </c>
      <c r="AG99" s="94">
        <f t="shared" si="54"/>
        <v>5.5</v>
      </c>
      <c r="AH99" s="94">
        <f t="shared" si="55"/>
        <v>5</v>
      </c>
      <c r="AI99" s="94">
        <f t="shared" si="56"/>
        <v>0</v>
      </c>
      <c r="AJ99" s="94">
        <f t="shared" si="57"/>
        <v>10.5</v>
      </c>
      <c r="AK99" s="85"/>
    </row>
    <row r="100" spans="1:37" ht="15" x14ac:dyDescent="0.2">
      <c r="A100" s="95"/>
      <c r="B100" s="96" t="s">
        <v>118</v>
      </c>
      <c r="C100" s="98" t="s">
        <v>395</v>
      </c>
      <c r="D100" s="94">
        <f t="shared" si="44"/>
        <v>15</v>
      </c>
      <c r="E100" s="94">
        <f t="shared" si="45"/>
        <v>15</v>
      </c>
      <c r="F100" s="94">
        <f t="shared" si="46"/>
        <v>30</v>
      </c>
      <c r="G100" s="94">
        <v>14</v>
      </c>
      <c r="H100" s="94">
        <v>13</v>
      </c>
      <c r="I100" s="94">
        <v>27</v>
      </c>
      <c r="J100" s="94">
        <v>1</v>
      </c>
      <c r="K100" s="94">
        <v>2</v>
      </c>
      <c r="L100" s="94">
        <v>3</v>
      </c>
      <c r="M100" s="94">
        <v>0.75</v>
      </c>
      <c r="N100" s="94">
        <v>1.58</v>
      </c>
      <c r="O100" s="94">
        <v>2.33</v>
      </c>
      <c r="P100" s="94">
        <f t="shared" si="51"/>
        <v>14.75</v>
      </c>
      <c r="Q100" s="94">
        <f t="shared" si="52"/>
        <v>14.58</v>
      </c>
      <c r="R100" s="94">
        <f t="shared" si="53"/>
        <v>29.33</v>
      </c>
      <c r="S100" s="94">
        <f t="shared" si="47"/>
        <v>7</v>
      </c>
      <c r="T100" s="94">
        <f t="shared" si="48"/>
        <v>11</v>
      </c>
      <c r="U100" s="94">
        <f t="shared" si="49"/>
        <v>0</v>
      </c>
      <c r="V100" s="94">
        <f t="shared" si="50"/>
        <v>18</v>
      </c>
      <c r="W100" s="94">
        <v>7</v>
      </c>
      <c r="X100" s="94">
        <v>7</v>
      </c>
      <c r="Y100" s="94"/>
      <c r="Z100" s="94">
        <v>14</v>
      </c>
      <c r="AA100" s="94"/>
      <c r="AB100" s="94">
        <v>4</v>
      </c>
      <c r="AC100" s="94">
        <v>4</v>
      </c>
      <c r="AD100" s="94"/>
      <c r="AE100" s="94">
        <v>1.25</v>
      </c>
      <c r="AF100" s="94">
        <v>1.25</v>
      </c>
      <c r="AG100" s="94">
        <f t="shared" si="54"/>
        <v>7</v>
      </c>
      <c r="AH100" s="94">
        <f t="shared" si="55"/>
        <v>8.25</v>
      </c>
      <c r="AI100" s="94">
        <f t="shared" si="56"/>
        <v>0</v>
      </c>
      <c r="AJ100" s="94">
        <f t="shared" si="57"/>
        <v>15.25</v>
      </c>
      <c r="AK100" s="85"/>
    </row>
    <row r="101" spans="1:37" ht="15" x14ac:dyDescent="0.2">
      <c r="A101" s="95"/>
      <c r="B101" s="96" t="s">
        <v>92</v>
      </c>
      <c r="C101" s="98" t="s">
        <v>387</v>
      </c>
      <c r="D101" s="94">
        <f t="shared" si="44"/>
        <v>51</v>
      </c>
      <c r="E101" s="94">
        <f t="shared" si="45"/>
        <v>24</v>
      </c>
      <c r="F101" s="94">
        <f t="shared" si="46"/>
        <v>75</v>
      </c>
      <c r="G101" s="94">
        <v>48</v>
      </c>
      <c r="H101" s="94">
        <v>21</v>
      </c>
      <c r="I101" s="94">
        <v>69</v>
      </c>
      <c r="J101" s="94">
        <v>3</v>
      </c>
      <c r="K101" s="94">
        <v>3</v>
      </c>
      <c r="L101" s="94">
        <v>6</v>
      </c>
      <c r="M101" s="94">
        <v>0.83000000000000007</v>
      </c>
      <c r="N101" s="94">
        <v>2.25</v>
      </c>
      <c r="O101" s="94">
        <v>3.08</v>
      </c>
      <c r="P101" s="94">
        <f t="shared" si="51"/>
        <v>48.83</v>
      </c>
      <c r="Q101" s="94">
        <f t="shared" si="52"/>
        <v>23.25</v>
      </c>
      <c r="R101" s="94">
        <f t="shared" si="53"/>
        <v>72.08</v>
      </c>
      <c r="S101" s="94">
        <f t="shared" si="47"/>
        <v>37</v>
      </c>
      <c r="T101" s="94">
        <f t="shared" si="48"/>
        <v>26</v>
      </c>
      <c r="U101" s="94">
        <f t="shared" si="49"/>
        <v>0</v>
      </c>
      <c r="V101" s="94">
        <f t="shared" si="50"/>
        <v>63</v>
      </c>
      <c r="W101" s="94">
        <v>35</v>
      </c>
      <c r="X101" s="94">
        <v>23</v>
      </c>
      <c r="Y101" s="94"/>
      <c r="Z101" s="94">
        <v>58</v>
      </c>
      <c r="AA101" s="94">
        <v>2</v>
      </c>
      <c r="AB101" s="94">
        <v>3</v>
      </c>
      <c r="AC101" s="94">
        <v>5</v>
      </c>
      <c r="AD101" s="94">
        <v>1.1599999999999999</v>
      </c>
      <c r="AE101" s="94">
        <v>2.25</v>
      </c>
      <c r="AF101" s="94">
        <v>3.41</v>
      </c>
      <c r="AG101" s="94">
        <f t="shared" si="54"/>
        <v>36.159999999999997</v>
      </c>
      <c r="AH101" s="94">
        <f t="shared" si="55"/>
        <v>25.25</v>
      </c>
      <c r="AI101" s="94">
        <f t="shared" si="56"/>
        <v>0</v>
      </c>
      <c r="AJ101" s="94">
        <f t="shared" si="57"/>
        <v>61.41</v>
      </c>
      <c r="AK101" s="85"/>
    </row>
    <row r="102" spans="1:37" ht="15" x14ac:dyDescent="0.2">
      <c r="A102" s="95"/>
      <c r="B102" s="96" t="s">
        <v>102</v>
      </c>
      <c r="C102" s="98" t="s">
        <v>389</v>
      </c>
      <c r="D102" s="94">
        <f t="shared" si="44"/>
        <v>13</v>
      </c>
      <c r="E102" s="94">
        <f t="shared" si="45"/>
        <v>10</v>
      </c>
      <c r="F102" s="94">
        <f t="shared" si="46"/>
        <v>23</v>
      </c>
      <c r="G102" s="94">
        <v>12</v>
      </c>
      <c r="H102" s="94">
        <v>8</v>
      </c>
      <c r="I102" s="94">
        <v>20</v>
      </c>
      <c r="J102" s="94">
        <v>1</v>
      </c>
      <c r="K102" s="94">
        <v>2</v>
      </c>
      <c r="L102" s="94">
        <v>3</v>
      </c>
      <c r="M102" s="94">
        <v>0.83</v>
      </c>
      <c r="N102" s="94">
        <v>1</v>
      </c>
      <c r="O102" s="94">
        <v>1.83</v>
      </c>
      <c r="P102" s="94">
        <f t="shared" si="51"/>
        <v>12.83</v>
      </c>
      <c r="Q102" s="94">
        <f t="shared" si="52"/>
        <v>9</v>
      </c>
      <c r="R102" s="94">
        <f t="shared" si="53"/>
        <v>21.83</v>
      </c>
      <c r="S102" s="94">
        <f t="shared" si="47"/>
        <v>18</v>
      </c>
      <c r="T102" s="94">
        <f t="shared" si="48"/>
        <v>9</v>
      </c>
      <c r="U102" s="94">
        <f t="shared" si="49"/>
        <v>0</v>
      </c>
      <c r="V102" s="94">
        <f t="shared" si="50"/>
        <v>27</v>
      </c>
      <c r="W102" s="94">
        <v>17</v>
      </c>
      <c r="X102" s="94">
        <v>9</v>
      </c>
      <c r="Y102" s="94"/>
      <c r="Z102" s="94">
        <v>26</v>
      </c>
      <c r="AA102" s="94">
        <v>1</v>
      </c>
      <c r="AB102" s="94"/>
      <c r="AC102" s="94">
        <v>1</v>
      </c>
      <c r="AD102" s="94">
        <v>0.75</v>
      </c>
      <c r="AE102" s="94"/>
      <c r="AF102" s="94">
        <v>0.75</v>
      </c>
      <c r="AG102" s="94">
        <f t="shared" si="54"/>
        <v>17.75</v>
      </c>
      <c r="AH102" s="94">
        <f t="shared" si="55"/>
        <v>9</v>
      </c>
      <c r="AI102" s="94">
        <f t="shared" si="56"/>
        <v>0</v>
      </c>
      <c r="AJ102" s="94">
        <f t="shared" si="57"/>
        <v>26.75</v>
      </c>
      <c r="AK102" s="85"/>
    </row>
    <row r="103" spans="1:37" ht="15" x14ac:dyDescent="0.2">
      <c r="A103" s="95"/>
      <c r="B103" s="96" t="s">
        <v>114</v>
      </c>
      <c r="C103" s="98" t="s">
        <v>394</v>
      </c>
      <c r="D103" s="94">
        <f t="shared" si="44"/>
        <v>41</v>
      </c>
      <c r="E103" s="94">
        <f t="shared" si="45"/>
        <v>18</v>
      </c>
      <c r="F103" s="94">
        <f t="shared" si="46"/>
        <v>59</v>
      </c>
      <c r="G103" s="94">
        <v>33</v>
      </c>
      <c r="H103" s="94">
        <v>15</v>
      </c>
      <c r="I103" s="94">
        <v>48</v>
      </c>
      <c r="J103" s="94">
        <v>8</v>
      </c>
      <c r="K103" s="94">
        <v>3</v>
      </c>
      <c r="L103" s="94">
        <v>11</v>
      </c>
      <c r="M103" s="94">
        <v>5.84</v>
      </c>
      <c r="N103" s="94">
        <v>2.2600000000000002</v>
      </c>
      <c r="O103" s="94">
        <v>8.1</v>
      </c>
      <c r="P103" s="94">
        <f t="shared" si="51"/>
        <v>38.840000000000003</v>
      </c>
      <c r="Q103" s="94">
        <f t="shared" si="52"/>
        <v>17.260000000000002</v>
      </c>
      <c r="R103" s="94">
        <f t="shared" si="53"/>
        <v>56.100000000000009</v>
      </c>
      <c r="S103" s="94">
        <f t="shared" si="47"/>
        <v>29</v>
      </c>
      <c r="T103" s="94">
        <f t="shared" si="48"/>
        <v>16</v>
      </c>
      <c r="U103" s="94">
        <f t="shared" si="49"/>
        <v>0</v>
      </c>
      <c r="V103" s="94">
        <f t="shared" si="50"/>
        <v>45</v>
      </c>
      <c r="W103" s="94">
        <v>23</v>
      </c>
      <c r="X103" s="94">
        <v>12</v>
      </c>
      <c r="Y103" s="94"/>
      <c r="Z103" s="94">
        <v>35</v>
      </c>
      <c r="AA103" s="94">
        <v>6</v>
      </c>
      <c r="AB103" s="94">
        <v>4</v>
      </c>
      <c r="AC103" s="94">
        <v>10</v>
      </c>
      <c r="AD103" s="94">
        <v>3.66</v>
      </c>
      <c r="AE103" s="94">
        <v>2.5</v>
      </c>
      <c r="AF103" s="94">
        <v>6.16</v>
      </c>
      <c r="AG103" s="94">
        <f t="shared" si="54"/>
        <v>26.66</v>
      </c>
      <c r="AH103" s="94">
        <f t="shared" si="55"/>
        <v>14.5</v>
      </c>
      <c r="AI103" s="94">
        <f t="shared" si="56"/>
        <v>0</v>
      </c>
      <c r="AJ103" s="94">
        <f t="shared" si="57"/>
        <v>41.16</v>
      </c>
      <c r="AK103" s="85"/>
    </row>
    <row r="104" spans="1:37" ht="15" x14ac:dyDescent="0.2">
      <c r="A104" s="95"/>
      <c r="B104" s="96" t="s">
        <v>338</v>
      </c>
      <c r="C104" s="98" t="s">
        <v>339</v>
      </c>
      <c r="D104" s="94">
        <f t="shared" si="44"/>
        <v>8</v>
      </c>
      <c r="E104" s="94">
        <f t="shared" si="45"/>
        <v>5</v>
      </c>
      <c r="F104" s="94">
        <f t="shared" si="46"/>
        <v>13</v>
      </c>
      <c r="G104" s="94">
        <v>7</v>
      </c>
      <c r="H104" s="94">
        <v>5</v>
      </c>
      <c r="I104" s="94">
        <v>12</v>
      </c>
      <c r="J104" s="94">
        <v>1</v>
      </c>
      <c r="K104" s="94"/>
      <c r="L104" s="94">
        <v>1</v>
      </c>
      <c r="M104" s="94">
        <v>0.42</v>
      </c>
      <c r="N104" s="94"/>
      <c r="O104" s="94">
        <v>0.42</v>
      </c>
      <c r="P104" s="94">
        <f t="shared" si="51"/>
        <v>7.42</v>
      </c>
      <c r="Q104" s="94">
        <f t="shared" si="52"/>
        <v>5</v>
      </c>
      <c r="R104" s="94">
        <f t="shared" si="53"/>
        <v>12.42</v>
      </c>
      <c r="S104" s="94">
        <f t="shared" si="47"/>
        <v>16</v>
      </c>
      <c r="T104" s="94">
        <f t="shared" si="48"/>
        <v>12</v>
      </c>
      <c r="U104" s="94">
        <f t="shared" si="49"/>
        <v>0</v>
      </c>
      <c r="V104" s="94">
        <f t="shared" si="50"/>
        <v>28</v>
      </c>
      <c r="W104" s="94">
        <v>14</v>
      </c>
      <c r="X104" s="94">
        <v>11</v>
      </c>
      <c r="Y104" s="94"/>
      <c r="Z104" s="94">
        <v>25</v>
      </c>
      <c r="AA104" s="94">
        <v>2</v>
      </c>
      <c r="AB104" s="94">
        <v>1</v>
      </c>
      <c r="AC104" s="94">
        <v>3</v>
      </c>
      <c r="AD104" s="94">
        <v>1</v>
      </c>
      <c r="AE104" s="94">
        <v>0.5</v>
      </c>
      <c r="AF104" s="94">
        <v>1.5</v>
      </c>
      <c r="AG104" s="94">
        <f t="shared" si="54"/>
        <v>15</v>
      </c>
      <c r="AH104" s="94">
        <f t="shared" si="55"/>
        <v>11.5</v>
      </c>
      <c r="AI104" s="94">
        <f t="shared" si="56"/>
        <v>0</v>
      </c>
      <c r="AJ104" s="94">
        <f t="shared" si="57"/>
        <v>26.5</v>
      </c>
      <c r="AK104" s="85"/>
    </row>
    <row r="105" spans="1:37" ht="15" x14ac:dyDescent="0.2">
      <c r="A105" s="95"/>
      <c r="B105" s="96" t="s">
        <v>110</v>
      </c>
      <c r="C105" s="98" t="s">
        <v>392</v>
      </c>
      <c r="D105" s="94">
        <f t="shared" si="44"/>
        <v>4</v>
      </c>
      <c r="E105" s="94">
        <f t="shared" si="45"/>
        <v>2</v>
      </c>
      <c r="F105" s="94">
        <f t="shared" si="46"/>
        <v>6</v>
      </c>
      <c r="G105" s="94">
        <v>4</v>
      </c>
      <c r="H105" s="94">
        <v>1</v>
      </c>
      <c r="I105" s="94">
        <v>5</v>
      </c>
      <c r="J105" s="94"/>
      <c r="K105" s="94">
        <v>1</v>
      </c>
      <c r="L105" s="94">
        <v>1</v>
      </c>
      <c r="M105" s="94"/>
      <c r="N105" s="94">
        <v>0.25</v>
      </c>
      <c r="O105" s="94">
        <v>0.25</v>
      </c>
      <c r="P105" s="94">
        <f t="shared" si="51"/>
        <v>4</v>
      </c>
      <c r="Q105" s="94">
        <f t="shared" si="52"/>
        <v>1.25</v>
      </c>
      <c r="R105" s="94">
        <f t="shared" si="53"/>
        <v>5.25</v>
      </c>
      <c r="S105" s="94">
        <f t="shared" si="47"/>
        <v>2</v>
      </c>
      <c r="T105" s="94">
        <f t="shared" si="48"/>
        <v>0</v>
      </c>
      <c r="U105" s="94">
        <f t="shared" si="49"/>
        <v>0</v>
      </c>
      <c r="V105" s="94">
        <f t="shared" si="50"/>
        <v>2</v>
      </c>
      <c r="W105" s="94">
        <v>2</v>
      </c>
      <c r="X105" s="94"/>
      <c r="Y105" s="94"/>
      <c r="Z105" s="94">
        <v>2</v>
      </c>
      <c r="AA105" s="94"/>
      <c r="AB105" s="94"/>
      <c r="AC105" s="94"/>
      <c r="AD105" s="94"/>
      <c r="AE105" s="94"/>
      <c r="AF105" s="94"/>
      <c r="AG105" s="94">
        <f t="shared" si="54"/>
        <v>2</v>
      </c>
      <c r="AH105" s="94">
        <f t="shared" si="55"/>
        <v>0</v>
      </c>
      <c r="AI105" s="94">
        <f t="shared" si="56"/>
        <v>0</v>
      </c>
      <c r="AJ105" s="94">
        <f t="shared" si="57"/>
        <v>2</v>
      </c>
      <c r="AK105" s="85"/>
    </row>
    <row r="106" spans="1:37" ht="15" x14ac:dyDescent="0.2">
      <c r="A106" s="91" t="s">
        <v>454</v>
      </c>
      <c r="B106" s="95"/>
      <c r="C106" s="95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85"/>
    </row>
    <row r="107" spans="1:37" ht="15" x14ac:dyDescent="0.2">
      <c r="A107" s="96" t="s">
        <v>290</v>
      </c>
      <c r="B107" s="88"/>
      <c r="C107" s="88"/>
      <c r="D107" s="90">
        <f t="shared" si="44"/>
        <v>6</v>
      </c>
      <c r="E107" s="90">
        <f t="shared" si="45"/>
        <v>9</v>
      </c>
      <c r="F107" s="90">
        <f t="shared" si="46"/>
        <v>15</v>
      </c>
      <c r="G107" s="90">
        <v>1</v>
      </c>
      <c r="H107" s="90">
        <v>4</v>
      </c>
      <c r="I107" s="90">
        <v>5</v>
      </c>
      <c r="J107" s="90">
        <v>5</v>
      </c>
      <c r="K107" s="90">
        <v>5</v>
      </c>
      <c r="L107" s="90">
        <v>10</v>
      </c>
      <c r="M107" s="90">
        <v>0</v>
      </c>
      <c r="N107" s="90">
        <v>0.75</v>
      </c>
      <c r="O107" s="90">
        <v>0.75</v>
      </c>
      <c r="P107" s="90">
        <f t="shared" si="51"/>
        <v>1</v>
      </c>
      <c r="Q107" s="90">
        <f t="shared" si="52"/>
        <v>4.75</v>
      </c>
      <c r="R107" s="90">
        <f t="shared" si="53"/>
        <v>5.75</v>
      </c>
      <c r="S107" s="90">
        <f t="shared" si="47"/>
        <v>10</v>
      </c>
      <c r="T107" s="90">
        <f t="shared" si="48"/>
        <v>8</v>
      </c>
      <c r="U107" s="90">
        <f t="shared" si="49"/>
        <v>0</v>
      </c>
      <c r="V107" s="90">
        <f t="shared" si="50"/>
        <v>18</v>
      </c>
      <c r="W107" s="90"/>
      <c r="X107" s="90"/>
      <c r="Y107" s="90"/>
      <c r="Z107" s="90"/>
      <c r="AA107" s="90">
        <v>10</v>
      </c>
      <c r="AB107" s="90">
        <v>8</v>
      </c>
      <c r="AC107" s="90">
        <v>18</v>
      </c>
      <c r="AD107" s="90">
        <v>0</v>
      </c>
      <c r="AE107" s="90">
        <v>0.75</v>
      </c>
      <c r="AF107" s="90">
        <v>0.75</v>
      </c>
      <c r="AG107" s="90">
        <f t="shared" si="54"/>
        <v>0</v>
      </c>
      <c r="AH107" s="90">
        <f t="shared" si="55"/>
        <v>0.75</v>
      </c>
      <c r="AI107" s="90">
        <f t="shared" si="56"/>
        <v>0</v>
      </c>
      <c r="AJ107" s="90">
        <f t="shared" si="57"/>
        <v>0.75</v>
      </c>
      <c r="AK107" s="85"/>
    </row>
    <row r="108" spans="1:37" ht="15" x14ac:dyDescent="0.2">
      <c r="A108" s="97">
        <v>5</v>
      </c>
      <c r="B108" s="89" t="s">
        <v>310</v>
      </c>
      <c r="C108" s="88"/>
      <c r="D108" s="90">
        <f t="shared" si="44"/>
        <v>1</v>
      </c>
      <c r="E108" s="90">
        <f t="shared" si="45"/>
        <v>5</v>
      </c>
      <c r="F108" s="90">
        <f t="shared" si="46"/>
        <v>6</v>
      </c>
      <c r="G108" s="90">
        <v>1</v>
      </c>
      <c r="H108" s="90">
        <v>4</v>
      </c>
      <c r="I108" s="90">
        <v>5</v>
      </c>
      <c r="J108" s="90"/>
      <c r="K108" s="90">
        <v>1</v>
      </c>
      <c r="L108" s="90">
        <v>1</v>
      </c>
      <c r="M108" s="90"/>
      <c r="N108" s="90">
        <v>0.75</v>
      </c>
      <c r="O108" s="90">
        <v>0.75</v>
      </c>
      <c r="P108" s="90">
        <f t="shared" si="51"/>
        <v>1</v>
      </c>
      <c r="Q108" s="90">
        <f t="shared" si="52"/>
        <v>4.75</v>
      </c>
      <c r="R108" s="90">
        <f t="shared" si="53"/>
        <v>5.75</v>
      </c>
      <c r="S108" s="90">
        <f t="shared" si="47"/>
        <v>0</v>
      </c>
      <c r="T108" s="90">
        <f t="shared" si="48"/>
        <v>1</v>
      </c>
      <c r="U108" s="90">
        <f t="shared" si="49"/>
        <v>0</v>
      </c>
      <c r="V108" s="90">
        <f t="shared" si="50"/>
        <v>1</v>
      </c>
      <c r="W108" s="90"/>
      <c r="X108" s="90"/>
      <c r="Y108" s="90"/>
      <c r="Z108" s="90"/>
      <c r="AA108" s="90"/>
      <c r="AB108" s="90">
        <v>1</v>
      </c>
      <c r="AC108" s="90">
        <v>1</v>
      </c>
      <c r="AD108" s="90"/>
      <c r="AE108" s="90">
        <v>0.75</v>
      </c>
      <c r="AF108" s="90">
        <v>0.75</v>
      </c>
      <c r="AG108" s="90">
        <f t="shared" si="54"/>
        <v>0</v>
      </c>
      <c r="AH108" s="90">
        <f t="shared" si="55"/>
        <v>0.75</v>
      </c>
      <c r="AI108" s="90">
        <f t="shared" si="56"/>
        <v>0</v>
      </c>
      <c r="AJ108" s="90">
        <f t="shared" si="57"/>
        <v>0.75</v>
      </c>
      <c r="AK108" s="85"/>
    </row>
    <row r="109" spans="1:37" ht="15" x14ac:dyDescent="0.2">
      <c r="A109" s="95"/>
      <c r="B109" s="96" t="s">
        <v>139</v>
      </c>
      <c r="C109" s="98" t="s">
        <v>399</v>
      </c>
      <c r="D109" s="94">
        <f t="shared" si="44"/>
        <v>0</v>
      </c>
      <c r="E109" s="94">
        <f t="shared" si="45"/>
        <v>1</v>
      </c>
      <c r="F109" s="94">
        <f t="shared" si="46"/>
        <v>1</v>
      </c>
      <c r="G109" s="94"/>
      <c r="H109" s="94">
        <v>1</v>
      </c>
      <c r="I109" s="94">
        <v>1</v>
      </c>
      <c r="J109" s="94"/>
      <c r="K109" s="94"/>
      <c r="L109" s="94"/>
      <c r="M109" s="94"/>
      <c r="N109" s="94"/>
      <c r="O109" s="94"/>
      <c r="P109" s="94">
        <f t="shared" si="51"/>
        <v>0</v>
      </c>
      <c r="Q109" s="94">
        <f t="shared" si="52"/>
        <v>1</v>
      </c>
      <c r="R109" s="94">
        <f t="shared" si="53"/>
        <v>1</v>
      </c>
      <c r="S109" s="94">
        <f t="shared" si="47"/>
        <v>0</v>
      </c>
      <c r="T109" s="94">
        <f t="shared" si="48"/>
        <v>0</v>
      </c>
      <c r="U109" s="94">
        <f t="shared" si="49"/>
        <v>0</v>
      </c>
      <c r="V109" s="94">
        <f t="shared" si="50"/>
        <v>0</v>
      </c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>
        <f t="shared" si="54"/>
        <v>0</v>
      </c>
      <c r="AH109" s="94">
        <f t="shared" si="55"/>
        <v>0</v>
      </c>
      <c r="AI109" s="94">
        <f t="shared" si="56"/>
        <v>0</v>
      </c>
      <c r="AJ109" s="94">
        <f t="shared" si="57"/>
        <v>0</v>
      </c>
      <c r="AK109" s="85"/>
    </row>
    <row r="110" spans="1:37" ht="15" x14ac:dyDescent="0.2">
      <c r="A110" s="95"/>
      <c r="B110" s="96" t="s">
        <v>142</v>
      </c>
      <c r="C110" s="98" t="s">
        <v>400</v>
      </c>
      <c r="D110" s="94">
        <f t="shared" si="44"/>
        <v>0</v>
      </c>
      <c r="E110" s="94">
        <f t="shared" si="45"/>
        <v>1</v>
      </c>
      <c r="F110" s="94">
        <f t="shared" si="46"/>
        <v>1</v>
      </c>
      <c r="G110" s="94"/>
      <c r="H110" s="94">
        <v>1</v>
      </c>
      <c r="I110" s="94">
        <v>1</v>
      </c>
      <c r="J110" s="94"/>
      <c r="K110" s="94"/>
      <c r="L110" s="94"/>
      <c r="M110" s="94"/>
      <c r="N110" s="94"/>
      <c r="O110" s="94"/>
      <c r="P110" s="94">
        <f t="shared" si="51"/>
        <v>0</v>
      </c>
      <c r="Q110" s="94">
        <f t="shared" si="52"/>
        <v>1</v>
      </c>
      <c r="R110" s="94">
        <f t="shared" si="53"/>
        <v>1</v>
      </c>
      <c r="S110" s="94">
        <f t="shared" si="47"/>
        <v>0</v>
      </c>
      <c r="T110" s="94">
        <f t="shared" si="48"/>
        <v>0</v>
      </c>
      <c r="U110" s="94">
        <f t="shared" si="49"/>
        <v>0</v>
      </c>
      <c r="V110" s="94">
        <f t="shared" si="50"/>
        <v>0</v>
      </c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>
        <f t="shared" si="54"/>
        <v>0</v>
      </c>
      <c r="AH110" s="94">
        <f t="shared" si="55"/>
        <v>0</v>
      </c>
      <c r="AI110" s="94">
        <f t="shared" si="56"/>
        <v>0</v>
      </c>
      <c r="AJ110" s="94">
        <f t="shared" si="57"/>
        <v>0</v>
      </c>
      <c r="AK110" s="85"/>
    </row>
    <row r="111" spans="1:37" ht="15" x14ac:dyDescent="0.2">
      <c r="A111" s="95"/>
      <c r="B111" s="96" t="s">
        <v>145</v>
      </c>
      <c r="C111" s="98" t="s">
        <v>401</v>
      </c>
      <c r="D111" s="94">
        <f t="shared" si="44"/>
        <v>0</v>
      </c>
      <c r="E111" s="94">
        <f t="shared" si="45"/>
        <v>1</v>
      </c>
      <c r="F111" s="94">
        <f t="shared" si="46"/>
        <v>1</v>
      </c>
      <c r="G111" s="94"/>
      <c r="H111" s="94"/>
      <c r="I111" s="94"/>
      <c r="J111" s="94"/>
      <c r="K111" s="94">
        <v>1</v>
      </c>
      <c r="L111" s="94">
        <v>1</v>
      </c>
      <c r="M111" s="94"/>
      <c r="N111" s="94">
        <v>0.75</v>
      </c>
      <c r="O111" s="94">
        <v>0.75</v>
      </c>
      <c r="P111" s="94">
        <f t="shared" si="51"/>
        <v>0</v>
      </c>
      <c r="Q111" s="94">
        <f t="shared" si="52"/>
        <v>0.75</v>
      </c>
      <c r="R111" s="94">
        <f t="shared" si="53"/>
        <v>0.75</v>
      </c>
      <c r="S111" s="94">
        <f t="shared" si="47"/>
        <v>0</v>
      </c>
      <c r="T111" s="94">
        <f t="shared" si="48"/>
        <v>0</v>
      </c>
      <c r="U111" s="94">
        <f t="shared" si="49"/>
        <v>0</v>
      </c>
      <c r="V111" s="94">
        <f t="shared" si="50"/>
        <v>0</v>
      </c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>
        <f t="shared" si="54"/>
        <v>0</v>
      </c>
      <c r="AH111" s="94">
        <f t="shared" si="55"/>
        <v>0</v>
      </c>
      <c r="AI111" s="94">
        <f t="shared" si="56"/>
        <v>0</v>
      </c>
      <c r="AJ111" s="94">
        <f t="shared" si="57"/>
        <v>0</v>
      </c>
      <c r="AK111" s="85"/>
    </row>
    <row r="112" spans="1:37" ht="15" x14ac:dyDescent="0.2">
      <c r="A112" s="95"/>
      <c r="B112" s="96" t="s">
        <v>151</v>
      </c>
      <c r="C112" s="98" t="s">
        <v>403</v>
      </c>
      <c r="D112" s="94">
        <f t="shared" si="44"/>
        <v>1</v>
      </c>
      <c r="E112" s="94">
        <f t="shared" si="45"/>
        <v>2</v>
      </c>
      <c r="F112" s="94">
        <f t="shared" si="46"/>
        <v>3</v>
      </c>
      <c r="G112" s="94">
        <v>1</v>
      </c>
      <c r="H112" s="94">
        <v>2</v>
      </c>
      <c r="I112" s="94">
        <v>3</v>
      </c>
      <c r="J112" s="94"/>
      <c r="K112" s="94"/>
      <c r="L112" s="94"/>
      <c r="M112" s="94"/>
      <c r="N112" s="94"/>
      <c r="O112" s="94"/>
      <c r="P112" s="94">
        <f t="shared" si="51"/>
        <v>1</v>
      </c>
      <c r="Q112" s="94">
        <f t="shared" si="52"/>
        <v>2</v>
      </c>
      <c r="R112" s="94">
        <f t="shared" si="53"/>
        <v>3</v>
      </c>
      <c r="S112" s="94">
        <f t="shared" si="47"/>
        <v>0</v>
      </c>
      <c r="T112" s="94">
        <f t="shared" si="48"/>
        <v>1</v>
      </c>
      <c r="U112" s="94">
        <f t="shared" si="49"/>
        <v>0</v>
      </c>
      <c r="V112" s="94">
        <f t="shared" si="50"/>
        <v>1</v>
      </c>
      <c r="W112" s="94"/>
      <c r="X112" s="94"/>
      <c r="Y112" s="94"/>
      <c r="Z112" s="94"/>
      <c r="AA112" s="94"/>
      <c r="AB112" s="94">
        <v>1</v>
      </c>
      <c r="AC112" s="94">
        <v>1</v>
      </c>
      <c r="AD112" s="94"/>
      <c r="AE112" s="94">
        <v>0.75</v>
      </c>
      <c r="AF112" s="94">
        <v>0.75</v>
      </c>
      <c r="AG112" s="94">
        <f t="shared" si="54"/>
        <v>0</v>
      </c>
      <c r="AH112" s="94">
        <f t="shared" si="55"/>
        <v>0.75</v>
      </c>
      <c r="AI112" s="94">
        <f t="shared" si="56"/>
        <v>0</v>
      </c>
      <c r="AJ112" s="94">
        <f t="shared" si="57"/>
        <v>0.75</v>
      </c>
      <c r="AK112" s="85"/>
    </row>
    <row r="113" spans="1:37" ht="15" x14ac:dyDescent="0.2">
      <c r="A113" s="95"/>
      <c r="B113" s="89" t="s">
        <v>298</v>
      </c>
      <c r="C113" s="88"/>
      <c r="D113" s="90">
        <f t="shared" si="44"/>
        <v>5</v>
      </c>
      <c r="E113" s="90">
        <f t="shared" si="45"/>
        <v>4</v>
      </c>
      <c r="F113" s="90">
        <f t="shared" si="46"/>
        <v>9</v>
      </c>
      <c r="G113" s="90"/>
      <c r="H113" s="90"/>
      <c r="I113" s="90"/>
      <c r="J113" s="90">
        <v>5</v>
      </c>
      <c r="K113" s="90">
        <v>4</v>
      </c>
      <c r="L113" s="90">
        <v>9</v>
      </c>
      <c r="M113" s="90">
        <v>0</v>
      </c>
      <c r="N113" s="90">
        <v>0</v>
      </c>
      <c r="O113" s="90">
        <v>0</v>
      </c>
      <c r="P113" s="90">
        <f t="shared" si="51"/>
        <v>0</v>
      </c>
      <c r="Q113" s="90">
        <f t="shared" si="52"/>
        <v>0</v>
      </c>
      <c r="R113" s="90">
        <f t="shared" si="53"/>
        <v>0</v>
      </c>
      <c r="S113" s="90">
        <f t="shared" si="47"/>
        <v>10</v>
      </c>
      <c r="T113" s="90">
        <f t="shared" si="48"/>
        <v>7</v>
      </c>
      <c r="U113" s="90">
        <f t="shared" si="49"/>
        <v>0</v>
      </c>
      <c r="V113" s="90">
        <f t="shared" si="50"/>
        <v>17</v>
      </c>
      <c r="W113" s="90"/>
      <c r="X113" s="90"/>
      <c r="Y113" s="90"/>
      <c r="Z113" s="90"/>
      <c r="AA113" s="90">
        <v>10</v>
      </c>
      <c r="AB113" s="90">
        <v>7</v>
      </c>
      <c r="AC113" s="90">
        <v>17</v>
      </c>
      <c r="AD113" s="90">
        <v>0</v>
      </c>
      <c r="AE113" s="90">
        <v>0</v>
      </c>
      <c r="AF113" s="90">
        <v>0</v>
      </c>
      <c r="AG113" s="90">
        <f t="shared" si="54"/>
        <v>0</v>
      </c>
      <c r="AH113" s="90">
        <f t="shared" si="55"/>
        <v>0</v>
      </c>
      <c r="AI113" s="90">
        <f t="shared" si="56"/>
        <v>0</v>
      </c>
      <c r="AJ113" s="90">
        <f t="shared" si="57"/>
        <v>0</v>
      </c>
      <c r="AK113" s="85"/>
    </row>
    <row r="114" spans="1:37" ht="15" x14ac:dyDescent="0.2">
      <c r="A114" s="95"/>
      <c r="B114" s="96" t="s">
        <v>153</v>
      </c>
      <c r="C114" s="98" t="s">
        <v>154</v>
      </c>
      <c r="D114" s="94">
        <f t="shared" si="44"/>
        <v>5</v>
      </c>
      <c r="E114" s="94">
        <f t="shared" si="45"/>
        <v>4</v>
      </c>
      <c r="F114" s="94">
        <f t="shared" si="46"/>
        <v>9</v>
      </c>
      <c r="G114" s="94"/>
      <c r="H114" s="94"/>
      <c r="I114" s="94"/>
      <c r="J114" s="94">
        <v>5</v>
      </c>
      <c r="K114" s="94">
        <v>4</v>
      </c>
      <c r="L114" s="94">
        <v>9</v>
      </c>
      <c r="M114" s="94">
        <v>0</v>
      </c>
      <c r="N114" s="94">
        <v>0</v>
      </c>
      <c r="O114" s="94">
        <v>0</v>
      </c>
      <c r="P114" s="94">
        <f t="shared" si="51"/>
        <v>0</v>
      </c>
      <c r="Q114" s="94">
        <f t="shared" si="52"/>
        <v>0</v>
      </c>
      <c r="R114" s="94">
        <f t="shared" si="53"/>
        <v>0</v>
      </c>
      <c r="S114" s="94">
        <f t="shared" si="47"/>
        <v>10</v>
      </c>
      <c r="T114" s="94">
        <f t="shared" si="48"/>
        <v>7</v>
      </c>
      <c r="U114" s="94">
        <f t="shared" si="49"/>
        <v>0</v>
      </c>
      <c r="V114" s="94">
        <f t="shared" si="50"/>
        <v>17</v>
      </c>
      <c r="W114" s="94"/>
      <c r="X114" s="94"/>
      <c r="Y114" s="94"/>
      <c r="Z114" s="94"/>
      <c r="AA114" s="94">
        <v>10</v>
      </c>
      <c r="AB114" s="94">
        <v>7</v>
      </c>
      <c r="AC114" s="94">
        <v>17</v>
      </c>
      <c r="AD114" s="94">
        <v>0</v>
      </c>
      <c r="AE114" s="94">
        <v>0</v>
      </c>
      <c r="AF114" s="94">
        <v>0</v>
      </c>
      <c r="AG114" s="94">
        <f t="shared" si="54"/>
        <v>0</v>
      </c>
      <c r="AH114" s="94">
        <f t="shared" si="55"/>
        <v>0</v>
      </c>
      <c r="AI114" s="94">
        <f t="shared" si="56"/>
        <v>0</v>
      </c>
      <c r="AJ114" s="94">
        <f t="shared" si="57"/>
        <v>0</v>
      </c>
      <c r="AK114" s="85"/>
    </row>
    <row r="115" spans="1:37" ht="15" x14ac:dyDescent="0.2">
      <c r="A115" s="96" t="s">
        <v>452</v>
      </c>
      <c r="B115" s="88"/>
      <c r="C115" s="88"/>
      <c r="D115" s="90">
        <f t="shared" si="44"/>
        <v>16</v>
      </c>
      <c r="E115" s="90">
        <f t="shared" si="45"/>
        <v>11</v>
      </c>
      <c r="F115" s="90">
        <f t="shared" si="46"/>
        <v>27</v>
      </c>
      <c r="G115" s="90"/>
      <c r="H115" s="90"/>
      <c r="I115" s="90"/>
      <c r="J115" s="90">
        <v>16</v>
      </c>
      <c r="K115" s="90">
        <v>11</v>
      </c>
      <c r="L115" s="90">
        <v>27</v>
      </c>
      <c r="M115" s="90">
        <v>6.0799999999999992</v>
      </c>
      <c r="N115" s="90">
        <v>4.18</v>
      </c>
      <c r="O115" s="90">
        <v>10.260000000000003</v>
      </c>
      <c r="P115" s="90">
        <f t="shared" si="51"/>
        <v>6.0799999999999992</v>
      </c>
      <c r="Q115" s="90">
        <f t="shared" si="52"/>
        <v>4.18</v>
      </c>
      <c r="R115" s="90">
        <f t="shared" si="53"/>
        <v>10.259999999999998</v>
      </c>
      <c r="S115" s="90">
        <f t="shared" si="47"/>
        <v>0</v>
      </c>
      <c r="T115" s="90">
        <f t="shared" si="48"/>
        <v>0</v>
      </c>
      <c r="U115" s="90">
        <f t="shared" si="49"/>
        <v>0</v>
      </c>
      <c r="V115" s="90">
        <f t="shared" si="50"/>
        <v>0</v>
      </c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>
        <f t="shared" si="54"/>
        <v>0</v>
      </c>
      <c r="AH115" s="90">
        <f t="shared" si="55"/>
        <v>0</v>
      </c>
      <c r="AI115" s="90">
        <f t="shared" si="56"/>
        <v>0</v>
      </c>
      <c r="AJ115" s="90">
        <f t="shared" si="57"/>
        <v>0</v>
      </c>
      <c r="AK115" s="85"/>
    </row>
    <row r="116" spans="1:37" ht="15" x14ac:dyDescent="0.2">
      <c r="A116" s="97" t="s">
        <v>329</v>
      </c>
      <c r="B116" s="89" t="s">
        <v>298</v>
      </c>
      <c r="C116" s="88"/>
      <c r="D116" s="90">
        <f t="shared" si="44"/>
        <v>16</v>
      </c>
      <c r="E116" s="90">
        <f t="shared" si="45"/>
        <v>11</v>
      </c>
      <c r="F116" s="90">
        <f t="shared" si="46"/>
        <v>27</v>
      </c>
      <c r="G116" s="90"/>
      <c r="H116" s="90"/>
      <c r="I116" s="90"/>
      <c r="J116" s="90">
        <v>16</v>
      </c>
      <c r="K116" s="90">
        <v>11</v>
      </c>
      <c r="L116" s="90">
        <v>27</v>
      </c>
      <c r="M116" s="90">
        <v>6.0799999999999992</v>
      </c>
      <c r="N116" s="90">
        <v>4.18</v>
      </c>
      <c r="O116" s="90">
        <v>10.260000000000003</v>
      </c>
      <c r="P116" s="90">
        <f t="shared" si="51"/>
        <v>6.0799999999999992</v>
      </c>
      <c r="Q116" s="90">
        <f t="shared" si="52"/>
        <v>4.18</v>
      </c>
      <c r="R116" s="90">
        <f t="shared" si="53"/>
        <v>10.259999999999998</v>
      </c>
      <c r="S116" s="90">
        <f t="shared" si="47"/>
        <v>0</v>
      </c>
      <c r="T116" s="90">
        <f t="shared" si="48"/>
        <v>0</v>
      </c>
      <c r="U116" s="90">
        <f t="shared" si="49"/>
        <v>0</v>
      </c>
      <c r="V116" s="90">
        <f t="shared" si="50"/>
        <v>0</v>
      </c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>
        <f t="shared" si="54"/>
        <v>0</v>
      </c>
      <c r="AH116" s="90">
        <f t="shared" si="55"/>
        <v>0</v>
      </c>
      <c r="AI116" s="90">
        <f t="shared" si="56"/>
        <v>0</v>
      </c>
      <c r="AJ116" s="90">
        <f t="shared" si="57"/>
        <v>0</v>
      </c>
      <c r="AK116" s="85"/>
    </row>
    <row r="117" spans="1:37" ht="15" x14ac:dyDescent="0.2">
      <c r="A117" s="95"/>
      <c r="B117" s="96" t="s">
        <v>153</v>
      </c>
      <c r="C117" s="98" t="s">
        <v>154</v>
      </c>
      <c r="D117" s="94">
        <f t="shared" si="44"/>
        <v>16</v>
      </c>
      <c r="E117" s="94">
        <f t="shared" si="45"/>
        <v>11</v>
      </c>
      <c r="F117" s="94">
        <f t="shared" si="46"/>
        <v>27</v>
      </c>
      <c r="G117" s="94"/>
      <c r="H117" s="94"/>
      <c r="I117" s="94"/>
      <c r="J117" s="94">
        <v>16</v>
      </c>
      <c r="K117" s="94">
        <v>11</v>
      </c>
      <c r="L117" s="94">
        <v>27</v>
      </c>
      <c r="M117" s="94">
        <v>6.0799999999999992</v>
      </c>
      <c r="N117" s="94">
        <v>4.18</v>
      </c>
      <c r="O117" s="94">
        <v>10.260000000000003</v>
      </c>
      <c r="P117" s="94">
        <f t="shared" si="51"/>
        <v>6.0799999999999992</v>
      </c>
      <c r="Q117" s="94">
        <f t="shared" si="52"/>
        <v>4.18</v>
      </c>
      <c r="R117" s="94">
        <f t="shared" si="53"/>
        <v>10.259999999999998</v>
      </c>
      <c r="S117" s="94">
        <f t="shared" si="47"/>
        <v>0</v>
      </c>
      <c r="T117" s="94">
        <f t="shared" si="48"/>
        <v>0</v>
      </c>
      <c r="U117" s="94">
        <f t="shared" si="49"/>
        <v>0</v>
      </c>
      <c r="V117" s="94">
        <f t="shared" si="50"/>
        <v>0</v>
      </c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>
        <f t="shared" si="54"/>
        <v>0</v>
      </c>
      <c r="AH117" s="94">
        <f t="shared" si="55"/>
        <v>0</v>
      </c>
      <c r="AI117" s="94">
        <f t="shared" si="56"/>
        <v>0</v>
      </c>
      <c r="AJ117" s="94">
        <f t="shared" si="57"/>
        <v>0</v>
      </c>
      <c r="AK117" s="85"/>
    </row>
    <row r="118" spans="1:37" ht="15" x14ac:dyDescent="0.2">
      <c r="A118" s="91" t="s">
        <v>299</v>
      </c>
      <c r="B118" s="95"/>
      <c r="C118" s="95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85"/>
    </row>
    <row r="119" spans="1:37" ht="15" x14ac:dyDescent="0.2">
      <c r="A119" s="96" t="s">
        <v>290</v>
      </c>
      <c r="B119" s="88"/>
      <c r="C119" s="88"/>
      <c r="D119" s="90">
        <f t="shared" si="44"/>
        <v>115</v>
      </c>
      <c r="E119" s="90">
        <f t="shared" si="45"/>
        <v>85</v>
      </c>
      <c r="F119" s="90">
        <f t="shared" si="46"/>
        <v>200</v>
      </c>
      <c r="G119" s="90">
        <v>98</v>
      </c>
      <c r="H119" s="90">
        <v>70</v>
      </c>
      <c r="I119" s="90">
        <v>168</v>
      </c>
      <c r="J119" s="90">
        <v>17</v>
      </c>
      <c r="K119" s="90">
        <v>15</v>
      </c>
      <c r="L119" s="90">
        <v>32</v>
      </c>
      <c r="M119" s="90">
        <v>10.92</v>
      </c>
      <c r="N119" s="90">
        <v>8.25</v>
      </c>
      <c r="O119" s="90">
        <v>19.169999999999998</v>
      </c>
      <c r="P119" s="90">
        <f t="shared" si="51"/>
        <v>108.92</v>
      </c>
      <c r="Q119" s="90">
        <f t="shared" si="52"/>
        <v>78.25</v>
      </c>
      <c r="R119" s="90">
        <f t="shared" si="53"/>
        <v>187.17000000000002</v>
      </c>
      <c r="S119" s="90">
        <f t="shared" si="47"/>
        <v>119</v>
      </c>
      <c r="T119" s="90">
        <f t="shared" si="48"/>
        <v>87</v>
      </c>
      <c r="U119" s="90">
        <f t="shared" si="49"/>
        <v>0</v>
      </c>
      <c r="V119" s="90">
        <f t="shared" si="50"/>
        <v>206</v>
      </c>
      <c r="W119" s="90">
        <v>101</v>
      </c>
      <c r="X119" s="90">
        <v>67</v>
      </c>
      <c r="Y119" s="90"/>
      <c r="Z119" s="90">
        <v>168</v>
      </c>
      <c r="AA119" s="90">
        <v>18</v>
      </c>
      <c r="AB119" s="90">
        <v>20</v>
      </c>
      <c r="AC119" s="90">
        <v>38</v>
      </c>
      <c r="AD119" s="90">
        <v>9.92</v>
      </c>
      <c r="AE119" s="90">
        <v>7.99</v>
      </c>
      <c r="AF119" s="90">
        <v>17.909999999999997</v>
      </c>
      <c r="AG119" s="90">
        <f t="shared" si="54"/>
        <v>110.92</v>
      </c>
      <c r="AH119" s="90">
        <f t="shared" si="55"/>
        <v>74.989999999999995</v>
      </c>
      <c r="AI119" s="90">
        <f t="shared" si="56"/>
        <v>0</v>
      </c>
      <c r="AJ119" s="90">
        <f t="shared" si="57"/>
        <v>185.91</v>
      </c>
      <c r="AK119" s="85"/>
    </row>
    <row r="120" spans="1:37" ht="15" x14ac:dyDescent="0.2">
      <c r="A120" s="97">
        <v>5</v>
      </c>
      <c r="B120" s="89" t="s">
        <v>3</v>
      </c>
      <c r="C120" s="88"/>
      <c r="D120" s="90">
        <f t="shared" si="44"/>
        <v>115</v>
      </c>
      <c r="E120" s="90">
        <f t="shared" si="45"/>
        <v>82</v>
      </c>
      <c r="F120" s="90">
        <f t="shared" si="46"/>
        <v>197</v>
      </c>
      <c r="G120" s="90">
        <v>98</v>
      </c>
      <c r="H120" s="90">
        <v>67</v>
      </c>
      <c r="I120" s="90">
        <v>165</v>
      </c>
      <c r="J120" s="90">
        <v>17</v>
      </c>
      <c r="K120" s="90">
        <v>15</v>
      </c>
      <c r="L120" s="90">
        <v>32</v>
      </c>
      <c r="M120" s="90">
        <v>10.92</v>
      </c>
      <c r="N120" s="90">
        <v>8.25</v>
      </c>
      <c r="O120" s="90">
        <v>19.169999999999998</v>
      </c>
      <c r="P120" s="90">
        <f t="shared" si="51"/>
        <v>108.92</v>
      </c>
      <c r="Q120" s="90">
        <f t="shared" si="52"/>
        <v>75.25</v>
      </c>
      <c r="R120" s="90">
        <f t="shared" si="53"/>
        <v>184.17000000000002</v>
      </c>
      <c r="S120" s="90">
        <f t="shared" si="47"/>
        <v>119</v>
      </c>
      <c r="T120" s="90">
        <f t="shared" si="48"/>
        <v>87</v>
      </c>
      <c r="U120" s="90">
        <f t="shared" si="49"/>
        <v>0</v>
      </c>
      <c r="V120" s="90">
        <f t="shared" si="50"/>
        <v>206</v>
      </c>
      <c r="W120" s="90">
        <v>101</v>
      </c>
      <c r="X120" s="90">
        <v>67</v>
      </c>
      <c r="Y120" s="90"/>
      <c r="Z120" s="90">
        <v>168</v>
      </c>
      <c r="AA120" s="90">
        <v>18</v>
      </c>
      <c r="AB120" s="90">
        <v>20</v>
      </c>
      <c r="AC120" s="90">
        <v>38</v>
      </c>
      <c r="AD120" s="90">
        <v>9.92</v>
      </c>
      <c r="AE120" s="90">
        <v>7.99</v>
      </c>
      <c r="AF120" s="90">
        <v>17.909999999999997</v>
      </c>
      <c r="AG120" s="90">
        <f t="shared" si="54"/>
        <v>110.92</v>
      </c>
      <c r="AH120" s="90">
        <f t="shared" si="55"/>
        <v>74.989999999999995</v>
      </c>
      <c r="AI120" s="90">
        <f t="shared" si="56"/>
        <v>0</v>
      </c>
      <c r="AJ120" s="90">
        <f t="shared" si="57"/>
        <v>185.91</v>
      </c>
      <c r="AK120" s="85"/>
    </row>
    <row r="121" spans="1:37" ht="15" x14ac:dyDescent="0.2">
      <c r="A121" s="95"/>
      <c r="B121" s="96" t="s">
        <v>163</v>
      </c>
      <c r="C121" s="98" t="s">
        <v>404</v>
      </c>
      <c r="D121" s="94">
        <f t="shared" si="44"/>
        <v>115</v>
      </c>
      <c r="E121" s="94">
        <f t="shared" si="45"/>
        <v>82</v>
      </c>
      <c r="F121" s="94">
        <f t="shared" si="46"/>
        <v>197</v>
      </c>
      <c r="G121" s="94">
        <v>98</v>
      </c>
      <c r="H121" s="94">
        <v>67</v>
      </c>
      <c r="I121" s="94">
        <v>165</v>
      </c>
      <c r="J121" s="94">
        <v>17</v>
      </c>
      <c r="K121" s="94">
        <v>15</v>
      </c>
      <c r="L121" s="94">
        <v>32</v>
      </c>
      <c r="M121" s="94">
        <v>10.92</v>
      </c>
      <c r="N121" s="94">
        <v>8.25</v>
      </c>
      <c r="O121" s="94">
        <v>19.169999999999998</v>
      </c>
      <c r="P121" s="94">
        <f t="shared" si="51"/>
        <v>108.92</v>
      </c>
      <c r="Q121" s="94">
        <f t="shared" si="52"/>
        <v>75.25</v>
      </c>
      <c r="R121" s="94">
        <f t="shared" si="53"/>
        <v>184.17000000000002</v>
      </c>
      <c r="S121" s="94">
        <f t="shared" si="47"/>
        <v>119</v>
      </c>
      <c r="T121" s="94">
        <f t="shared" si="48"/>
        <v>87</v>
      </c>
      <c r="U121" s="94">
        <f t="shared" si="49"/>
        <v>0</v>
      </c>
      <c r="V121" s="94">
        <f t="shared" si="50"/>
        <v>206</v>
      </c>
      <c r="W121" s="94">
        <v>101</v>
      </c>
      <c r="X121" s="94">
        <v>67</v>
      </c>
      <c r="Y121" s="94"/>
      <c r="Z121" s="94">
        <v>168</v>
      </c>
      <c r="AA121" s="94">
        <v>18</v>
      </c>
      <c r="AB121" s="94">
        <v>20</v>
      </c>
      <c r="AC121" s="94">
        <v>38</v>
      </c>
      <c r="AD121" s="94">
        <v>9.92</v>
      </c>
      <c r="AE121" s="94">
        <v>7.99</v>
      </c>
      <c r="AF121" s="94">
        <v>17.909999999999997</v>
      </c>
      <c r="AG121" s="94">
        <f t="shared" si="54"/>
        <v>110.92</v>
      </c>
      <c r="AH121" s="94">
        <f t="shared" si="55"/>
        <v>74.989999999999995</v>
      </c>
      <c r="AI121" s="94">
        <f t="shared" si="56"/>
        <v>0</v>
      </c>
      <c r="AJ121" s="94">
        <f t="shared" si="57"/>
        <v>185.91</v>
      </c>
      <c r="AK121" s="85"/>
    </row>
    <row r="122" spans="1:37" ht="15" x14ac:dyDescent="0.2">
      <c r="A122" s="95"/>
      <c r="B122" s="89" t="s">
        <v>302</v>
      </c>
      <c r="C122" s="88"/>
      <c r="D122" s="90">
        <f t="shared" si="44"/>
        <v>0</v>
      </c>
      <c r="E122" s="90">
        <f t="shared" si="45"/>
        <v>3</v>
      </c>
      <c r="F122" s="90">
        <f t="shared" si="46"/>
        <v>3</v>
      </c>
      <c r="G122" s="90"/>
      <c r="H122" s="90">
        <v>3</v>
      </c>
      <c r="I122" s="90">
        <v>3</v>
      </c>
      <c r="J122" s="90"/>
      <c r="K122" s="90"/>
      <c r="L122" s="90"/>
      <c r="M122" s="90"/>
      <c r="N122" s="90"/>
      <c r="O122" s="90"/>
      <c r="P122" s="90">
        <f t="shared" si="51"/>
        <v>0</v>
      </c>
      <c r="Q122" s="90">
        <f t="shared" si="52"/>
        <v>3</v>
      </c>
      <c r="R122" s="90">
        <f t="shared" si="53"/>
        <v>3</v>
      </c>
      <c r="S122" s="90">
        <f t="shared" si="47"/>
        <v>0</v>
      </c>
      <c r="T122" s="90">
        <f t="shared" si="48"/>
        <v>0</v>
      </c>
      <c r="U122" s="90">
        <f t="shared" si="49"/>
        <v>0</v>
      </c>
      <c r="V122" s="90">
        <f t="shared" si="50"/>
        <v>0</v>
      </c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>
        <f t="shared" si="54"/>
        <v>0</v>
      </c>
      <c r="AH122" s="90">
        <f t="shared" si="55"/>
        <v>0</v>
      </c>
      <c r="AI122" s="90">
        <f t="shared" si="56"/>
        <v>0</v>
      </c>
      <c r="AJ122" s="90">
        <f t="shared" si="57"/>
        <v>0</v>
      </c>
      <c r="AK122" s="85"/>
    </row>
    <row r="123" spans="1:37" ht="15" x14ac:dyDescent="0.2">
      <c r="A123" s="95"/>
      <c r="B123" s="96" t="s">
        <v>167</v>
      </c>
      <c r="C123" s="98" t="s">
        <v>409</v>
      </c>
      <c r="D123" s="94">
        <f t="shared" si="44"/>
        <v>0</v>
      </c>
      <c r="E123" s="94">
        <f t="shared" si="45"/>
        <v>1</v>
      </c>
      <c r="F123" s="94">
        <f t="shared" si="46"/>
        <v>1</v>
      </c>
      <c r="G123" s="94"/>
      <c r="H123" s="94">
        <v>1</v>
      </c>
      <c r="I123" s="94">
        <v>1</v>
      </c>
      <c r="J123" s="94"/>
      <c r="K123" s="94"/>
      <c r="L123" s="94"/>
      <c r="M123" s="94"/>
      <c r="N123" s="94"/>
      <c r="O123" s="94"/>
      <c r="P123" s="94">
        <f t="shared" si="51"/>
        <v>0</v>
      </c>
      <c r="Q123" s="94">
        <f t="shared" si="52"/>
        <v>1</v>
      </c>
      <c r="R123" s="94">
        <f t="shared" si="53"/>
        <v>1</v>
      </c>
      <c r="S123" s="94">
        <f t="shared" si="47"/>
        <v>0</v>
      </c>
      <c r="T123" s="94">
        <f t="shared" si="48"/>
        <v>0</v>
      </c>
      <c r="U123" s="94">
        <f t="shared" si="49"/>
        <v>0</v>
      </c>
      <c r="V123" s="94">
        <f t="shared" si="50"/>
        <v>0</v>
      </c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>
        <f t="shared" si="54"/>
        <v>0</v>
      </c>
      <c r="AH123" s="94">
        <f t="shared" si="55"/>
        <v>0</v>
      </c>
      <c r="AI123" s="94">
        <f t="shared" si="56"/>
        <v>0</v>
      </c>
      <c r="AJ123" s="94">
        <f t="shared" si="57"/>
        <v>0</v>
      </c>
      <c r="AK123" s="85"/>
    </row>
    <row r="124" spans="1:37" ht="15" x14ac:dyDescent="0.2">
      <c r="A124" s="95"/>
      <c r="B124" s="96" t="s">
        <v>161</v>
      </c>
      <c r="C124" s="98" t="s">
        <v>406</v>
      </c>
      <c r="D124" s="94">
        <f t="shared" si="44"/>
        <v>0</v>
      </c>
      <c r="E124" s="94">
        <f t="shared" si="45"/>
        <v>1</v>
      </c>
      <c r="F124" s="94">
        <f t="shared" si="46"/>
        <v>1</v>
      </c>
      <c r="G124" s="94"/>
      <c r="H124" s="94">
        <v>1</v>
      </c>
      <c r="I124" s="94">
        <v>1</v>
      </c>
      <c r="J124" s="94"/>
      <c r="K124" s="94"/>
      <c r="L124" s="94"/>
      <c r="M124" s="94"/>
      <c r="N124" s="94"/>
      <c r="O124" s="94"/>
      <c r="P124" s="94">
        <f t="shared" si="51"/>
        <v>0</v>
      </c>
      <c r="Q124" s="94">
        <f t="shared" si="52"/>
        <v>1</v>
      </c>
      <c r="R124" s="94">
        <f t="shared" si="53"/>
        <v>1</v>
      </c>
      <c r="S124" s="94">
        <f t="shared" si="47"/>
        <v>0</v>
      </c>
      <c r="T124" s="94">
        <f t="shared" si="48"/>
        <v>0</v>
      </c>
      <c r="U124" s="94">
        <f t="shared" si="49"/>
        <v>0</v>
      </c>
      <c r="V124" s="94">
        <f t="shared" si="50"/>
        <v>0</v>
      </c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>
        <f t="shared" si="54"/>
        <v>0</v>
      </c>
      <c r="AH124" s="94">
        <f t="shared" si="55"/>
        <v>0</v>
      </c>
      <c r="AI124" s="94">
        <f t="shared" si="56"/>
        <v>0</v>
      </c>
      <c r="AJ124" s="94">
        <f t="shared" si="57"/>
        <v>0</v>
      </c>
      <c r="AK124" s="85"/>
    </row>
    <row r="125" spans="1:37" ht="15" x14ac:dyDescent="0.2">
      <c r="A125" s="95"/>
      <c r="B125" s="96" t="s">
        <v>159</v>
      </c>
      <c r="C125" s="98" t="s">
        <v>405</v>
      </c>
      <c r="D125" s="94">
        <f t="shared" si="44"/>
        <v>0</v>
      </c>
      <c r="E125" s="94">
        <f t="shared" si="45"/>
        <v>1</v>
      </c>
      <c r="F125" s="94">
        <f t="shared" si="46"/>
        <v>1</v>
      </c>
      <c r="G125" s="94"/>
      <c r="H125" s="94">
        <v>1</v>
      </c>
      <c r="I125" s="94">
        <v>1</v>
      </c>
      <c r="J125" s="94"/>
      <c r="K125" s="94"/>
      <c r="L125" s="94"/>
      <c r="M125" s="94"/>
      <c r="N125" s="94"/>
      <c r="O125" s="94"/>
      <c r="P125" s="94">
        <f t="shared" si="51"/>
        <v>0</v>
      </c>
      <c r="Q125" s="94">
        <f t="shared" si="52"/>
        <v>1</v>
      </c>
      <c r="R125" s="94">
        <f t="shared" si="53"/>
        <v>1</v>
      </c>
      <c r="S125" s="94">
        <f t="shared" si="47"/>
        <v>0</v>
      </c>
      <c r="T125" s="94">
        <f t="shared" si="48"/>
        <v>0</v>
      </c>
      <c r="U125" s="94">
        <f t="shared" si="49"/>
        <v>0</v>
      </c>
      <c r="V125" s="94">
        <f t="shared" si="50"/>
        <v>0</v>
      </c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>
        <f t="shared" si="54"/>
        <v>0</v>
      </c>
      <c r="AH125" s="94">
        <f t="shared" si="55"/>
        <v>0</v>
      </c>
      <c r="AI125" s="94">
        <f t="shared" si="56"/>
        <v>0</v>
      </c>
      <c r="AJ125" s="94">
        <f t="shared" si="57"/>
        <v>0</v>
      </c>
      <c r="AK125" s="85"/>
    </row>
    <row r="126" spans="1:37" ht="15" x14ac:dyDescent="0.2">
      <c r="A126" s="91" t="s">
        <v>300</v>
      </c>
      <c r="B126" s="95"/>
      <c r="C126" s="95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85"/>
    </row>
    <row r="127" spans="1:37" ht="15" x14ac:dyDescent="0.2">
      <c r="A127" s="96" t="s">
        <v>290</v>
      </c>
      <c r="B127" s="88"/>
      <c r="C127" s="88"/>
      <c r="D127" s="90">
        <f t="shared" si="44"/>
        <v>905</v>
      </c>
      <c r="E127" s="90">
        <f t="shared" si="45"/>
        <v>311</v>
      </c>
      <c r="F127" s="90">
        <f t="shared" si="46"/>
        <v>1216</v>
      </c>
      <c r="G127" s="90">
        <v>777</v>
      </c>
      <c r="H127" s="90">
        <v>245</v>
      </c>
      <c r="I127" s="90">
        <v>1022</v>
      </c>
      <c r="J127" s="90">
        <v>128</v>
      </c>
      <c r="K127" s="90">
        <v>66</v>
      </c>
      <c r="L127" s="90">
        <v>194</v>
      </c>
      <c r="M127" s="90">
        <v>72.39</v>
      </c>
      <c r="N127" s="90">
        <v>36.340000000000003</v>
      </c>
      <c r="O127" s="90">
        <v>108.73</v>
      </c>
      <c r="P127" s="90">
        <f t="shared" si="51"/>
        <v>849.39</v>
      </c>
      <c r="Q127" s="90">
        <f t="shared" si="52"/>
        <v>281.34000000000003</v>
      </c>
      <c r="R127" s="90">
        <f t="shared" si="53"/>
        <v>1130.73</v>
      </c>
      <c r="S127" s="90">
        <f t="shared" si="47"/>
        <v>887</v>
      </c>
      <c r="T127" s="90">
        <f t="shared" si="48"/>
        <v>311</v>
      </c>
      <c r="U127" s="90">
        <f t="shared" si="49"/>
        <v>8</v>
      </c>
      <c r="V127" s="90">
        <f t="shared" si="50"/>
        <v>1206</v>
      </c>
      <c r="W127" s="90">
        <v>760</v>
      </c>
      <c r="X127" s="90">
        <v>249</v>
      </c>
      <c r="Y127" s="90">
        <v>8</v>
      </c>
      <c r="Z127" s="90">
        <v>1017</v>
      </c>
      <c r="AA127" s="90">
        <v>127</v>
      </c>
      <c r="AB127" s="90">
        <v>62</v>
      </c>
      <c r="AC127" s="90">
        <v>189</v>
      </c>
      <c r="AD127" s="90">
        <v>74.180000000000007</v>
      </c>
      <c r="AE127" s="90">
        <v>36.590000000000003</v>
      </c>
      <c r="AF127" s="90">
        <v>110.77000000000001</v>
      </c>
      <c r="AG127" s="90">
        <f t="shared" si="54"/>
        <v>834.18000000000006</v>
      </c>
      <c r="AH127" s="90">
        <f t="shared" si="55"/>
        <v>285.59000000000003</v>
      </c>
      <c r="AI127" s="90">
        <f t="shared" si="56"/>
        <v>8</v>
      </c>
      <c r="AJ127" s="90">
        <f t="shared" si="57"/>
        <v>1127.77</v>
      </c>
      <c r="AK127" s="85"/>
    </row>
    <row r="128" spans="1:37" ht="15" x14ac:dyDescent="0.2">
      <c r="A128" s="97">
        <v>5</v>
      </c>
      <c r="B128" s="89" t="s">
        <v>3</v>
      </c>
      <c r="C128" s="88"/>
      <c r="D128" s="90">
        <f t="shared" si="44"/>
        <v>727</v>
      </c>
      <c r="E128" s="90">
        <f t="shared" si="45"/>
        <v>238</v>
      </c>
      <c r="F128" s="90">
        <f t="shared" si="46"/>
        <v>965</v>
      </c>
      <c r="G128" s="90">
        <v>633</v>
      </c>
      <c r="H128" s="90">
        <v>188</v>
      </c>
      <c r="I128" s="90">
        <v>821</v>
      </c>
      <c r="J128" s="90">
        <v>94</v>
      </c>
      <c r="K128" s="90">
        <v>50</v>
      </c>
      <c r="L128" s="90">
        <v>144</v>
      </c>
      <c r="M128" s="90">
        <v>53.23</v>
      </c>
      <c r="N128" s="90">
        <v>26.75</v>
      </c>
      <c r="O128" s="90">
        <v>79.98</v>
      </c>
      <c r="P128" s="90">
        <f t="shared" si="51"/>
        <v>686.23</v>
      </c>
      <c r="Q128" s="90">
        <f t="shared" si="52"/>
        <v>214.75</v>
      </c>
      <c r="R128" s="90">
        <f t="shared" si="53"/>
        <v>900.98</v>
      </c>
      <c r="S128" s="90">
        <f t="shared" si="47"/>
        <v>686</v>
      </c>
      <c r="T128" s="90">
        <f t="shared" si="48"/>
        <v>250</v>
      </c>
      <c r="U128" s="90">
        <f t="shared" si="49"/>
        <v>7</v>
      </c>
      <c r="V128" s="90">
        <f t="shared" si="50"/>
        <v>943</v>
      </c>
      <c r="W128" s="90">
        <v>587</v>
      </c>
      <c r="X128" s="90">
        <v>200</v>
      </c>
      <c r="Y128" s="90">
        <v>7</v>
      </c>
      <c r="Z128" s="90">
        <v>794</v>
      </c>
      <c r="AA128" s="90">
        <v>99</v>
      </c>
      <c r="AB128" s="90">
        <v>50</v>
      </c>
      <c r="AC128" s="90">
        <v>149</v>
      </c>
      <c r="AD128" s="90">
        <v>57.010000000000005</v>
      </c>
      <c r="AE128" s="90">
        <v>29.76</v>
      </c>
      <c r="AF128" s="90">
        <v>86.77000000000001</v>
      </c>
      <c r="AG128" s="90">
        <f t="shared" si="54"/>
        <v>644.01</v>
      </c>
      <c r="AH128" s="90">
        <f t="shared" si="55"/>
        <v>229.76</v>
      </c>
      <c r="AI128" s="90">
        <f t="shared" si="56"/>
        <v>7</v>
      </c>
      <c r="AJ128" s="90">
        <f t="shared" si="57"/>
        <v>880.77</v>
      </c>
      <c r="AK128" s="85"/>
    </row>
    <row r="129" spans="1:37" ht="15" x14ac:dyDescent="0.2">
      <c r="A129" s="95"/>
      <c r="B129" s="96" t="s">
        <v>181</v>
      </c>
      <c r="C129" s="98" t="s">
        <v>413</v>
      </c>
      <c r="D129" s="94">
        <f t="shared" si="44"/>
        <v>19</v>
      </c>
      <c r="E129" s="94">
        <f t="shared" si="45"/>
        <v>7</v>
      </c>
      <c r="F129" s="94">
        <f t="shared" si="46"/>
        <v>26</v>
      </c>
      <c r="G129" s="94">
        <v>16</v>
      </c>
      <c r="H129" s="94">
        <v>6</v>
      </c>
      <c r="I129" s="94">
        <v>22</v>
      </c>
      <c r="J129" s="94">
        <v>3</v>
      </c>
      <c r="K129" s="94">
        <v>1</v>
      </c>
      <c r="L129" s="94">
        <v>4</v>
      </c>
      <c r="M129" s="94">
        <v>1.5</v>
      </c>
      <c r="N129" s="94">
        <v>0.57999999999999996</v>
      </c>
      <c r="O129" s="94">
        <v>2.08</v>
      </c>
      <c r="P129" s="94">
        <f t="shared" si="51"/>
        <v>17.5</v>
      </c>
      <c r="Q129" s="94">
        <f t="shared" si="52"/>
        <v>6.58</v>
      </c>
      <c r="R129" s="94">
        <f t="shared" si="53"/>
        <v>24.08</v>
      </c>
      <c r="S129" s="94">
        <f t="shared" si="47"/>
        <v>13</v>
      </c>
      <c r="T129" s="94">
        <f t="shared" si="48"/>
        <v>8</v>
      </c>
      <c r="U129" s="94">
        <f t="shared" si="49"/>
        <v>0</v>
      </c>
      <c r="V129" s="94">
        <f t="shared" si="50"/>
        <v>21</v>
      </c>
      <c r="W129" s="94">
        <v>10</v>
      </c>
      <c r="X129" s="94">
        <v>7</v>
      </c>
      <c r="Y129" s="94"/>
      <c r="Z129" s="94">
        <v>17</v>
      </c>
      <c r="AA129" s="94">
        <v>3</v>
      </c>
      <c r="AB129" s="94">
        <v>1</v>
      </c>
      <c r="AC129" s="94">
        <v>4</v>
      </c>
      <c r="AD129" s="94">
        <v>2</v>
      </c>
      <c r="AE129" s="94">
        <v>0.5</v>
      </c>
      <c r="AF129" s="94">
        <v>2.5</v>
      </c>
      <c r="AG129" s="94">
        <f t="shared" si="54"/>
        <v>12</v>
      </c>
      <c r="AH129" s="94">
        <f t="shared" si="55"/>
        <v>7.5</v>
      </c>
      <c r="AI129" s="94">
        <f t="shared" si="56"/>
        <v>0</v>
      </c>
      <c r="AJ129" s="94">
        <f t="shared" si="57"/>
        <v>19.5</v>
      </c>
      <c r="AK129" s="85"/>
    </row>
    <row r="130" spans="1:37" ht="15" x14ac:dyDescent="0.2">
      <c r="A130" s="95"/>
      <c r="B130" s="96" t="s">
        <v>196</v>
      </c>
      <c r="C130" s="98" t="s">
        <v>415</v>
      </c>
      <c r="D130" s="94">
        <f t="shared" si="44"/>
        <v>9</v>
      </c>
      <c r="E130" s="94">
        <f t="shared" si="45"/>
        <v>19</v>
      </c>
      <c r="F130" s="94">
        <f t="shared" si="46"/>
        <v>28</v>
      </c>
      <c r="G130" s="94">
        <v>7</v>
      </c>
      <c r="H130" s="94">
        <v>14</v>
      </c>
      <c r="I130" s="94">
        <v>21</v>
      </c>
      <c r="J130" s="94">
        <v>2</v>
      </c>
      <c r="K130" s="94">
        <v>5</v>
      </c>
      <c r="L130" s="94">
        <v>7</v>
      </c>
      <c r="M130" s="94">
        <v>1</v>
      </c>
      <c r="N130" s="94">
        <v>3.42</v>
      </c>
      <c r="O130" s="94">
        <v>4.42</v>
      </c>
      <c r="P130" s="94">
        <f t="shared" si="51"/>
        <v>8</v>
      </c>
      <c r="Q130" s="94">
        <f t="shared" si="52"/>
        <v>17.420000000000002</v>
      </c>
      <c r="R130" s="94">
        <f t="shared" si="53"/>
        <v>25.42</v>
      </c>
      <c r="S130" s="94">
        <f t="shared" si="47"/>
        <v>12</v>
      </c>
      <c r="T130" s="94">
        <f t="shared" si="48"/>
        <v>20</v>
      </c>
      <c r="U130" s="94">
        <f t="shared" si="49"/>
        <v>0</v>
      </c>
      <c r="V130" s="94">
        <f t="shared" si="50"/>
        <v>32</v>
      </c>
      <c r="W130" s="94">
        <v>12</v>
      </c>
      <c r="X130" s="94">
        <v>17</v>
      </c>
      <c r="Y130" s="94"/>
      <c r="Z130" s="94">
        <v>29</v>
      </c>
      <c r="AA130" s="94"/>
      <c r="AB130" s="94">
        <v>3</v>
      </c>
      <c r="AC130" s="94">
        <v>3</v>
      </c>
      <c r="AD130" s="94"/>
      <c r="AE130" s="94">
        <v>1.5</v>
      </c>
      <c r="AF130" s="94">
        <v>1.5</v>
      </c>
      <c r="AG130" s="94">
        <f t="shared" si="54"/>
        <v>12</v>
      </c>
      <c r="AH130" s="94">
        <f t="shared" si="55"/>
        <v>18.5</v>
      </c>
      <c r="AI130" s="94">
        <f t="shared" si="56"/>
        <v>0</v>
      </c>
      <c r="AJ130" s="94">
        <f t="shared" si="57"/>
        <v>30.5</v>
      </c>
      <c r="AK130" s="85"/>
    </row>
    <row r="131" spans="1:37" ht="15" x14ac:dyDescent="0.2">
      <c r="A131" s="95"/>
      <c r="B131" s="96" t="s">
        <v>204</v>
      </c>
      <c r="C131" s="98" t="s">
        <v>205</v>
      </c>
      <c r="D131" s="94">
        <f t="shared" si="44"/>
        <v>44</v>
      </c>
      <c r="E131" s="94">
        <f t="shared" si="45"/>
        <v>14</v>
      </c>
      <c r="F131" s="94">
        <f t="shared" si="46"/>
        <v>58</v>
      </c>
      <c r="G131" s="94">
        <v>37</v>
      </c>
      <c r="H131" s="94">
        <v>10</v>
      </c>
      <c r="I131" s="94">
        <v>47</v>
      </c>
      <c r="J131" s="94">
        <v>7</v>
      </c>
      <c r="K131" s="94">
        <v>4</v>
      </c>
      <c r="L131" s="94">
        <v>11</v>
      </c>
      <c r="M131" s="94">
        <v>3.74</v>
      </c>
      <c r="N131" s="94">
        <v>1.75</v>
      </c>
      <c r="O131" s="94">
        <v>5.49</v>
      </c>
      <c r="P131" s="94">
        <f t="shared" si="51"/>
        <v>40.74</v>
      </c>
      <c r="Q131" s="94">
        <f t="shared" si="52"/>
        <v>11.75</v>
      </c>
      <c r="R131" s="94">
        <f t="shared" si="53"/>
        <v>52.49</v>
      </c>
      <c r="S131" s="94">
        <f t="shared" si="47"/>
        <v>40</v>
      </c>
      <c r="T131" s="94">
        <f t="shared" si="48"/>
        <v>19</v>
      </c>
      <c r="U131" s="94">
        <f t="shared" si="49"/>
        <v>1</v>
      </c>
      <c r="V131" s="94">
        <f t="shared" si="50"/>
        <v>60</v>
      </c>
      <c r="W131" s="94">
        <v>30</v>
      </c>
      <c r="X131" s="94">
        <v>16</v>
      </c>
      <c r="Y131" s="94">
        <v>1</v>
      </c>
      <c r="Z131" s="94">
        <v>47</v>
      </c>
      <c r="AA131" s="94">
        <v>10</v>
      </c>
      <c r="AB131" s="94">
        <v>3</v>
      </c>
      <c r="AC131" s="94">
        <v>13</v>
      </c>
      <c r="AD131" s="94">
        <v>6</v>
      </c>
      <c r="AE131" s="94">
        <v>2.5</v>
      </c>
      <c r="AF131" s="94">
        <v>8.5</v>
      </c>
      <c r="AG131" s="94">
        <f t="shared" si="54"/>
        <v>36</v>
      </c>
      <c r="AH131" s="94">
        <f t="shared" si="55"/>
        <v>18.5</v>
      </c>
      <c r="AI131" s="94">
        <f t="shared" si="56"/>
        <v>1</v>
      </c>
      <c r="AJ131" s="94">
        <f t="shared" si="57"/>
        <v>55.5</v>
      </c>
      <c r="AK131" s="85"/>
    </row>
    <row r="132" spans="1:37" ht="15" x14ac:dyDescent="0.2">
      <c r="A132" s="95"/>
      <c r="B132" s="96" t="s">
        <v>272</v>
      </c>
      <c r="C132" s="98" t="s">
        <v>273</v>
      </c>
      <c r="D132" s="94">
        <f t="shared" si="44"/>
        <v>11</v>
      </c>
      <c r="E132" s="94">
        <f t="shared" si="45"/>
        <v>14</v>
      </c>
      <c r="F132" s="94">
        <f t="shared" si="46"/>
        <v>25</v>
      </c>
      <c r="G132" s="94">
        <v>9</v>
      </c>
      <c r="H132" s="94">
        <v>13</v>
      </c>
      <c r="I132" s="94">
        <v>22</v>
      </c>
      <c r="J132" s="94">
        <v>2</v>
      </c>
      <c r="K132" s="94">
        <v>1</v>
      </c>
      <c r="L132" s="94">
        <v>3</v>
      </c>
      <c r="M132" s="94">
        <v>1.25</v>
      </c>
      <c r="N132" s="94">
        <v>0.5</v>
      </c>
      <c r="O132" s="94">
        <v>1.75</v>
      </c>
      <c r="P132" s="94">
        <f t="shared" si="51"/>
        <v>10.25</v>
      </c>
      <c r="Q132" s="94">
        <f t="shared" si="52"/>
        <v>13.5</v>
      </c>
      <c r="R132" s="94">
        <f t="shared" si="53"/>
        <v>23.75</v>
      </c>
      <c r="S132" s="94">
        <f t="shared" si="47"/>
        <v>12</v>
      </c>
      <c r="T132" s="94">
        <f t="shared" si="48"/>
        <v>25</v>
      </c>
      <c r="U132" s="94">
        <f t="shared" si="49"/>
        <v>0</v>
      </c>
      <c r="V132" s="94">
        <f t="shared" si="50"/>
        <v>37</v>
      </c>
      <c r="W132" s="94">
        <v>10</v>
      </c>
      <c r="X132" s="94">
        <v>18</v>
      </c>
      <c r="Y132" s="94"/>
      <c r="Z132" s="94">
        <v>28</v>
      </c>
      <c r="AA132" s="94">
        <v>2</v>
      </c>
      <c r="AB132" s="94">
        <v>7</v>
      </c>
      <c r="AC132" s="94">
        <v>9</v>
      </c>
      <c r="AD132" s="94">
        <v>1.58</v>
      </c>
      <c r="AE132" s="94">
        <v>4.92</v>
      </c>
      <c r="AF132" s="94">
        <v>6.5</v>
      </c>
      <c r="AG132" s="94">
        <f t="shared" si="54"/>
        <v>11.58</v>
      </c>
      <c r="AH132" s="94">
        <f t="shared" si="55"/>
        <v>22.92</v>
      </c>
      <c r="AI132" s="94">
        <f t="shared" si="56"/>
        <v>0</v>
      </c>
      <c r="AJ132" s="94">
        <f t="shared" si="57"/>
        <v>34.5</v>
      </c>
      <c r="AK132" s="85"/>
    </row>
    <row r="133" spans="1:37" ht="15" x14ac:dyDescent="0.2">
      <c r="A133" s="95"/>
      <c r="B133" s="96" t="s">
        <v>183</v>
      </c>
      <c r="C133" s="98" t="s">
        <v>184</v>
      </c>
      <c r="D133" s="94">
        <f t="shared" si="44"/>
        <v>49</v>
      </c>
      <c r="E133" s="94">
        <f t="shared" si="45"/>
        <v>13</v>
      </c>
      <c r="F133" s="94">
        <f t="shared" si="46"/>
        <v>62</v>
      </c>
      <c r="G133" s="94">
        <v>42</v>
      </c>
      <c r="H133" s="94">
        <v>12</v>
      </c>
      <c r="I133" s="94">
        <v>54</v>
      </c>
      <c r="J133" s="94">
        <v>7</v>
      </c>
      <c r="K133" s="94">
        <v>1</v>
      </c>
      <c r="L133" s="94">
        <v>8</v>
      </c>
      <c r="M133" s="94">
        <v>4.75</v>
      </c>
      <c r="N133" s="94">
        <v>0.5</v>
      </c>
      <c r="O133" s="94">
        <v>5.25</v>
      </c>
      <c r="P133" s="94">
        <f t="shared" si="51"/>
        <v>46.75</v>
      </c>
      <c r="Q133" s="94">
        <f t="shared" si="52"/>
        <v>12.5</v>
      </c>
      <c r="R133" s="94">
        <f t="shared" si="53"/>
        <v>59.25</v>
      </c>
      <c r="S133" s="94">
        <f t="shared" si="47"/>
        <v>44</v>
      </c>
      <c r="T133" s="94">
        <f t="shared" si="48"/>
        <v>12</v>
      </c>
      <c r="U133" s="94">
        <f t="shared" si="49"/>
        <v>0</v>
      </c>
      <c r="V133" s="94">
        <f t="shared" si="50"/>
        <v>56</v>
      </c>
      <c r="W133" s="94">
        <v>39</v>
      </c>
      <c r="X133" s="94">
        <v>10</v>
      </c>
      <c r="Y133" s="94"/>
      <c r="Z133" s="94">
        <v>49</v>
      </c>
      <c r="AA133" s="94">
        <v>5</v>
      </c>
      <c r="AB133" s="94">
        <v>2</v>
      </c>
      <c r="AC133" s="94">
        <v>7</v>
      </c>
      <c r="AD133" s="94">
        <v>3.75</v>
      </c>
      <c r="AE133" s="94">
        <v>1.5</v>
      </c>
      <c r="AF133" s="94">
        <v>5.25</v>
      </c>
      <c r="AG133" s="94">
        <f t="shared" si="54"/>
        <v>42.75</v>
      </c>
      <c r="AH133" s="94">
        <f t="shared" si="55"/>
        <v>11.5</v>
      </c>
      <c r="AI133" s="94">
        <f t="shared" si="56"/>
        <v>0</v>
      </c>
      <c r="AJ133" s="94">
        <f t="shared" si="57"/>
        <v>54.25</v>
      </c>
      <c r="AK133" s="85"/>
    </row>
    <row r="134" spans="1:37" ht="15" x14ac:dyDescent="0.2">
      <c r="A134" s="95"/>
      <c r="B134" s="96" t="s">
        <v>171</v>
      </c>
      <c r="C134" s="98" t="s">
        <v>172</v>
      </c>
      <c r="D134" s="94">
        <f t="shared" si="44"/>
        <v>308</v>
      </c>
      <c r="E134" s="94">
        <f t="shared" si="45"/>
        <v>49</v>
      </c>
      <c r="F134" s="94">
        <f t="shared" si="46"/>
        <v>357</v>
      </c>
      <c r="G134" s="94">
        <v>260</v>
      </c>
      <c r="H134" s="94">
        <v>32</v>
      </c>
      <c r="I134" s="94">
        <v>292</v>
      </c>
      <c r="J134" s="94">
        <v>48</v>
      </c>
      <c r="K134" s="94">
        <v>17</v>
      </c>
      <c r="L134" s="94">
        <v>65</v>
      </c>
      <c r="M134" s="94">
        <v>27.090000000000003</v>
      </c>
      <c r="N134" s="94">
        <v>7.83</v>
      </c>
      <c r="O134" s="94">
        <v>34.92</v>
      </c>
      <c r="P134" s="94">
        <f t="shared" si="51"/>
        <v>287.09000000000003</v>
      </c>
      <c r="Q134" s="94">
        <f t="shared" si="52"/>
        <v>39.83</v>
      </c>
      <c r="R134" s="94">
        <f t="shared" si="53"/>
        <v>326.92</v>
      </c>
      <c r="S134" s="94">
        <f t="shared" si="47"/>
        <v>285</v>
      </c>
      <c r="T134" s="94">
        <f t="shared" si="48"/>
        <v>43</v>
      </c>
      <c r="U134" s="94">
        <f t="shared" si="49"/>
        <v>3</v>
      </c>
      <c r="V134" s="94">
        <f t="shared" si="50"/>
        <v>331</v>
      </c>
      <c r="W134" s="94">
        <v>250</v>
      </c>
      <c r="X134" s="94">
        <v>33</v>
      </c>
      <c r="Y134" s="94">
        <v>3</v>
      </c>
      <c r="Z134" s="94">
        <v>286</v>
      </c>
      <c r="AA134" s="94">
        <v>35</v>
      </c>
      <c r="AB134" s="94">
        <v>10</v>
      </c>
      <c r="AC134" s="94">
        <v>45</v>
      </c>
      <c r="AD134" s="94">
        <v>18.84</v>
      </c>
      <c r="AE134" s="94">
        <v>5.17</v>
      </c>
      <c r="AF134" s="94">
        <v>24.01</v>
      </c>
      <c r="AG134" s="94">
        <f t="shared" si="54"/>
        <v>268.83999999999997</v>
      </c>
      <c r="AH134" s="94">
        <f t="shared" si="55"/>
        <v>38.17</v>
      </c>
      <c r="AI134" s="94">
        <f t="shared" si="56"/>
        <v>3</v>
      </c>
      <c r="AJ134" s="94">
        <f t="shared" si="57"/>
        <v>310.01</v>
      </c>
      <c r="AK134" s="85"/>
    </row>
    <row r="135" spans="1:37" ht="15" x14ac:dyDescent="0.2">
      <c r="A135" s="95"/>
      <c r="B135" s="96" t="s">
        <v>185</v>
      </c>
      <c r="C135" s="98" t="s">
        <v>414</v>
      </c>
      <c r="D135" s="94">
        <f t="shared" si="44"/>
        <v>17</v>
      </c>
      <c r="E135" s="94">
        <f t="shared" si="45"/>
        <v>5</v>
      </c>
      <c r="F135" s="94">
        <f t="shared" si="46"/>
        <v>22</v>
      </c>
      <c r="G135" s="94">
        <v>17</v>
      </c>
      <c r="H135" s="94">
        <v>5</v>
      </c>
      <c r="I135" s="94">
        <v>22</v>
      </c>
      <c r="J135" s="94"/>
      <c r="K135" s="94"/>
      <c r="L135" s="94"/>
      <c r="M135" s="94"/>
      <c r="N135" s="94"/>
      <c r="O135" s="94"/>
      <c r="P135" s="94">
        <f t="shared" si="51"/>
        <v>17</v>
      </c>
      <c r="Q135" s="94">
        <f t="shared" si="52"/>
        <v>5</v>
      </c>
      <c r="R135" s="94">
        <f t="shared" si="53"/>
        <v>22</v>
      </c>
      <c r="S135" s="94">
        <f t="shared" si="47"/>
        <v>12</v>
      </c>
      <c r="T135" s="94">
        <f t="shared" si="48"/>
        <v>4</v>
      </c>
      <c r="U135" s="94">
        <f t="shared" si="49"/>
        <v>0</v>
      </c>
      <c r="V135" s="94">
        <f t="shared" si="50"/>
        <v>16</v>
      </c>
      <c r="W135" s="94">
        <v>9</v>
      </c>
      <c r="X135" s="94">
        <v>1</v>
      </c>
      <c r="Y135" s="94"/>
      <c r="Z135" s="94">
        <v>10</v>
      </c>
      <c r="AA135" s="94">
        <v>3</v>
      </c>
      <c r="AB135" s="94">
        <v>3</v>
      </c>
      <c r="AC135" s="94">
        <v>6</v>
      </c>
      <c r="AD135" s="94">
        <v>2</v>
      </c>
      <c r="AE135" s="94">
        <v>1.75</v>
      </c>
      <c r="AF135" s="94">
        <v>3.75</v>
      </c>
      <c r="AG135" s="94">
        <f t="shared" si="54"/>
        <v>11</v>
      </c>
      <c r="AH135" s="94">
        <f t="shared" si="55"/>
        <v>2.75</v>
      </c>
      <c r="AI135" s="94">
        <f t="shared" si="56"/>
        <v>0</v>
      </c>
      <c r="AJ135" s="94">
        <f t="shared" si="57"/>
        <v>13.75</v>
      </c>
      <c r="AK135" s="85"/>
    </row>
    <row r="136" spans="1:37" ht="15" x14ac:dyDescent="0.2">
      <c r="A136" s="95"/>
      <c r="B136" s="96" t="s">
        <v>175</v>
      </c>
      <c r="C136" s="98" t="s">
        <v>176</v>
      </c>
      <c r="D136" s="94">
        <f t="shared" si="44"/>
        <v>53</v>
      </c>
      <c r="E136" s="94">
        <f t="shared" si="45"/>
        <v>12</v>
      </c>
      <c r="F136" s="94">
        <f t="shared" si="46"/>
        <v>65</v>
      </c>
      <c r="G136" s="94">
        <v>49</v>
      </c>
      <c r="H136" s="94">
        <v>10</v>
      </c>
      <c r="I136" s="94">
        <v>59</v>
      </c>
      <c r="J136" s="94">
        <v>4</v>
      </c>
      <c r="K136" s="94">
        <v>2</v>
      </c>
      <c r="L136" s="94">
        <v>6</v>
      </c>
      <c r="M136" s="94">
        <v>3</v>
      </c>
      <c r="N136" s="94">
        <v>0.5</v>
      </c>
      <c r="O136" s="94">
        <v>3.5</v>
      </c>
      <c r="P136" s="94">
        <f t="shared" si="51"/>
        <v>52</v>
      </c>
      <c r="Q136" s="94">
        <f t="shared" si="52"/>
        <v>10.5</v>
      </c>
      <c r="R136" s="94">
        <f t="shared" si="53"/>
        <v>62.5</v>
      </c>
      <c r="S136" s="94">
        <f t="shared" si="47"/>
        <v>38</v>
      </c>
      <c r="T136" s="94">
        <f t="shared" si="48"/>
        <v>11</v>
      </c>
      <c r="U136" s="94">
        <f t="shared" si="49"/>
        <v>0</v>
      </c>
      <c r="V136" s="94">
        <f t="shared" si="50"/>
        <v>49</v>
      </c>
      <c r="W136" s="94">
        <v>33</v>
      </c>
      <c r="X136" s="94">
        <v>7</v>
      </c>
      <c r="Y136" s="94"/>
      <c r="Z136" s="94">
        <v>40</v>
      </c>
      <c r="AA136" s="94">
        <v>5</v>
      </c>
      <c r="AB136" s="94">
        <v>4</v>
      </c>
      <c r="AC136" s="94">
        <v>9</v>
      </c>
      <c r="AD136" s="94">
        <v>2.5</v>
      </c>
      <c r="AE136" s="94">
        <v>2</v>
      </c>
      <c r="AF136" s="94">
        <v>4.5</v>
      </c>
      <c r="AG136" s="94">
        <f t="shared" si="54"/>
        <v>35.5</v>
      </c>
      <c r="AH136" s="94">
        <f t="shared" si="55"/>
        <v>9</v>
      </c>
      <c r="AI136" s="94">
        <f t="shared" si="56"/>
        <v>0</v>
      </c>
      <c r="AJ136" s="94">
        <f t="shared" si="57"/>
        <v>44.5</v>
      </c>
      <c r="AK136" s="85"/>
    </row>
    <row r="137" spans="1:37" ht="15" x14ac:dyDescent="0.2">
      <c r="A137" s="95"/>
      <c r="B137" s="96" t="s">
        <v>177</v>
      </c>
      <c r="C137" s="98" t="s">
        <v>178</v>
      </c>
      <c r="D137" s="94">
        <f t="shared" si="44"/>
        <v>26</v>
      </c>
      <c r="E137" s="94">
        <f t="shared" si="45"/>
        <v>8</v>
      </c>
      <c r="F137" s="94">
        <f t="shared" si="46"/>
        <v>34</v>
      </c>
      <c r="G137" s="94">
        <v>24</v>
      </c>
      <c r="H137" s="94">
        <v>5</v>
      </c>
      <c r="I137" s="94">
        <v>29</v>
      </c>
      <c r="J137" s="94">
        <v>2</v>
      </c>
      <c r="K137" s="94">
        <v>3</v>
      </c>
      <c r="L137" s="94">
        <v>5</v>
      </c>
      <c r="M137" s="94">
        <v>1</v>
      </c>
      <c r="N137" s="94">
        <v>1.75</v>
      </c>
      <c r="O137" s="94">
        <v>2.75</v>
      </c>
      <c r="P137" s="94">
        <f t="shared" si="51"/>
        <v>25</v>
      </c>
      <c r="Q137" s="94">
        <f t="shared" si="52"/>
        <v>6.75</v>
      </c>
      <c r="R137" s="94">
        <f t="shared" si="53"/>
        <v>31.75</v>
      </c>
      <c r="S137" s="94">
        <f t="shared" si="47"/>
        <v>13</v>
      </c>
      <c r="T137" s="94">
        <f t="shared" si="48"/>
        <v>8</v>
      </c>
      <c r="U137" s="94">
        <f t="shared" si="49"/>
        <v>0</v>
      </c>
      <c r="V137" s="94">
        <f t="shared" si="50"/>
        <v>21</v>
      </c>
      <c r="W137" s="94">
        <v>10</v>
      </c>
      <c r="X137" s="94">
        <v>6</v>
      </c>
      <c r="Y137" s="94"/>
      <c r="Z137" s="94">
        <v>16</v>
      </c>
      <c r="AA137" s="94">
        <v>3</v>
      </c>
      <c r="AB137" s="94">
        <v>2</v>
      </c>
      <c r="AC137" s="94">
        <v>5</v>
      </c>
      <c r="AD137" s="94">
        <v>1.67</v>
      </c>
      <c r="AE137" s="94">
        <v>1</v>
      </c>
      <c r="AF137" s="94">
        <v>2.67</v>
      </c>
      <c r="AG137" s="94">
        <f t="shared" si="54"/>
        <v>11.67</v>
      </c>
      <c r="AH137" s="94">
        <f t="shared" si="55"/>
        <v>7</v>
      </c>
      <c r="AI137" s="94">
        <f t="shared" si="56"/>
        <v>0</v>
      </c>
      <c r="AJ137" s="94">
        <f t="shared" si="57"/>
        <v>18.670000000000002</v>
      </c>
      <c r="AK137" s="85"/>
    </row>
    <row r="138" spans="1:37" ht="15" x14ac:dyDescent="0.2">
      <c r="A138" s="95"/>
      <c r="B138" s="96" t="s">
        <v>218</v>
      </c>
      <c r="C138" s="98" t="s">
        <v>416</v>
      </c>
      <c r="D138" s="94">
        <f t="shared" si="44"/>
        <v>28</v>
      </c>
      <c r="E138" s="94">
        <f t="shared" si="45"/>
        <v>28</v>
      </c>
      <c r="F138" s="94">
        <f t="shared" si="46"/>
        <v>56</v>
      </c>
      <c r="G138" s="94">
        <v>22</v>
      </c>
      <c r="H138" s="94">
        <v>20</v>
      </c>
      <c r="I138" s="94">
        <v>42</v>
      </c>
      <c r="J138" s="94">
        <v>6</v>
      </c>
      <c r="K138" s="94">
        <v>8</v>
      </c>
      <c r="L138" s="94">
        <v>14</v>
      </c>
      <c r="M138" s="94">
        <v>2.4900000000000002</v>
      </c>
      <c r="N138" s="94">
        <v>5.67</v>
      </c>
      <c r="O138" s="94">
        <v>8.16</v>
      </c>
      <c r="P138" s="94">
        <f t="shared" si="51"/>
        <v>24.490000000000002</v>
      </c>
      <c r="Q138" s="94">
        <f t="shared" si="52"/>
        <v>25.67</v>
      </c>
      <c r="R138" s="94">
        <f t="shared" si="53"/>
        <v>50.160000000000004</v>
      </c>
      <c r="S138" s="94">
        <f t="shared" si="47"/>
        <v>26</v>
      </c>
      <c r="T138" s="94">
        <f t="shared" si="48"/>
        <v>31</v>
      </c>
      <c r="U138" s="94">
        <f t="shared" si="49"/>
        <v>2</v>
      </c>
      <c r="V138" s="94">
        <f t="shared" si="50"/>
        <v>59</v>
      </c>
      <c r="W138" s="94">
        <v>17</v>
      </c>
      <c r="X138" s="94">
        <v>26</v>
      </c>
      <c r="Y138" s="94">
        <v>2</v>
      </c>
      <c r="Z138" s="94">
        <v>45</v>
      </c>
      <c r="AA138" s="94">
        <v>9</v>
      </c>
      <c r="AB138" s="94">
        <v>5</v>
      </c>
      <c r="AC138" s="94">
        <v>14</v>
      </c>
      <c r="AD138" s="94">
        <v>6.5</v>
      </c>
      <c r="AE138" s="94">
        <v>2.75</v>
      </c>
      <c r="AF138" s="94">
        <v>9.25</v>
      </c>
      <c r="AG138" s="94">
        <f t="shared" si="54"/>
        <v>23.5</v>
      </c>
      <c r="AH138" s="94">
        <f t="shared" si="55"/>
        <v>28.75</v>
      </c>
      <c r="AI138" s="94">
        <f t="shared" si="56"/>
        <v>2</v>
      </c>
      <c r="AJ138" s="94">
        <f t="shared" si="57"/>
        <v>54.25</v>
      </c>
      <c r="AK138" s="85"/>
    </row>
    <row r="139" spans="1:37" ht="15" x14ac:dyDescent="0.2">
      <c r="A139" s="95"/>
      <c r="B139" s="96" t="s">
        <v>198</v>
      </c>
      <c r="C139" s="98" t="s">
        <v>199</v>
      </c>
      <c r="D139" s="94">
        <f t="shared" si="44"/>
        <v>163</v>
      </c>
      <c r="E139" s="94">
        <f t="shared" si="45"/>
        <v>69</v>
      </c>
      <c r="F139" s="94">
        <f t="shared" si="46"/>
        <v>232</v>
      </c>
      <c r="G139" s="94">
        <v>150</v>
      </c>
      <c r="H139" s="94">
        <v>61</v>
      </c>
      <c r="I139" s="94">
        <v>211</v>
      </c>
      <c r="J139" s="94">
        <v>13</v>
      </c>
      <c r="K139" s="94">
        <v>8</v>
      </c>
      <c r="L139" s="94">
        <v>21</v>
      </c>
      <c r="M139" s="94">
        <v>7.41</v>
      </c>
      <c r="N139" s="94">
        <v>4.25</v>
      </c>
      <c r="O139" s="94">
        <v>11.66</v>
      </c>
      <c r="P139" s="94">
        <f t="shared" si="51"/>
        <v>157.41</v>
      </c>
      <c r="Q139" s="94">
        <f t="shared" si="52"/>
        <v>65.25</v>
      </c>
      <c r="R139" s="94">
        <f t="shared" si="53"/>
        <v>222.66</v>
      </c>
      <c r="S139" s="94">
        <f t="shared" si="47"/>
        <v>191</v>
      </c>
      <c r="T139" s="94">
        <f t="shared" si="48"/>
        <v>69</v>
      </c>
      <c r="U139" s="94">
        <f t="shared" si="49"/>
        <v>1</v>
      </c>
      <c r="V139" s="94">
        <f t="shared" si="50"/>
        <v>261</v>
      </c>
      <c r="W139" s="94">
        <v>167</v>
      </c>
      <c r="X139" s="94">
        <v>59</v>
      </c>
      <c r="Y139" s="94">
        <v>1</v>
      </c>
      <c r="Z139" s="94">
        <v>227</v>
      </c>
      <c r="AA139" s="94">
        <v>24</v>
      </c>
      <c r="AB139" s="94">
        <v>10</v>
      </c>
      <c r="AC139" s="94">
        <v>34</v>
      </c>
      <c r="AD139" s="94">
        <v>12.17</v>
      </c>
      <c r="AE139" s="94">
        <v>6.17</v>
      </c>
      <c r="AF139" s="94">
        <v>18.34</v>
      </c>
      <c r="AG139" s="94">
        <f t="shared" si="54"/>
        <v>179.17</v>
      </c>
      <c r="AH139" s="94">
        <f t="shared" si="55"/>
        <v>65.17</v>
      </c>
      <c r="AI139" s="94">
        <f t="shared" si="56"/>
        <v>1</v>
      </c>
      <c r="AJ139" s="94">
        <f t="shared" si="57"/>
        <v>245.33999999999997</v>
      </c>
      <c r="AK139" s="85"/>
    </row>
    <row r="140" spans="1:37" ht="15" x14ac:dyDescent="0.2">
      <c r="A140" s="95"/>
      <c r="B140" s="89" t="s">
        <v>344</v>
      </c>
      <c r="C140" s="88"/>
      <c r="D140" s="90">
        <f t="shared" si="44"/>
        <v>90</v>
      </c>
      <c r="E140" s="90">
        <f t="shared" si="45"/>
        <v>24</v>
      </c>
      <c r="F140" s="90">
        <f t="shared" si="46"/>
        <v>114</v>
      </c>
      <c r="G140" s="90">
        <v>72</v>
      </c>
      <c r="H140" s="90">
        <v>17</v>
      </c>
      <c r="I140" s="90">
        <v>89</v>
      </c>
      <c r="J140" s="90">
        <v>18</v>
      </c>
      <c r="K140" s="90">
        <v>7</v>
      </c>
      <c r="L140" s="90">
        <v>25</v>
      </c>
      <c r="M140" s="90">
        <v>9.33</v>
      </c>
      <c r="N140" s="90">
        <v>3.75</v>
      </c>
      <c r="O140" s="90">
        <v>13.08</v>
      </c>
      <c r="P140" s="90">
        <f t="shared" si="51"/>
        <v>81.33</v>
      </c>
      <c r="Q140" s="90">
        <f t="shared" si="52"/>
        <v>20.75</v>
      </c>
      <c r="R140" s="90">
        <f t="shared" si="53"/>
        <v>102.08</v>
      </c>
      <c r="S140" s="90">
        <f t="shared" si="47"/>
        <v>109</v>
      </c>
      <c r="T140" s="90">
        <f t="shared" si="48"/>
        <v>24</v>
      </c>
      <c r="U140" s="90">
        <f t="shared" si="49"/>
        <v>1</v>
      </c>
      <c r="V140" s="90">
        <f t="shared" si="50"/>
        <v>134</v>
      </c>
      <c r="W140" s="90">
        <v>95</v>
      </c>
      <c r="X140" s="90">
        <v>20</v>
      </c>
      <c r="Y140" s="90">
        <v>1</v>
      </c>
      <c r="Z140" s="90">
        <v>116</v>
      </c>
      <c r="AA140" s="90">
        <v>14</v>
      </c>
      <c r="AB140" s="90">
        <v>4</v>
      </c>
      <c r="AC140" s="90">
        <v>18</v>
      </c>
      <c r="AD140" s="90">
        <v>7.83</v>
      </c>
      <c r="AE140" s="90">
        <v>2</v>
      </c>
      <c r="AF140" s="90">
        <v>9.83</v>
      </c>
      <c r="AG140" s="90">
        <f t="shared" si="54"/>
        <v>102.83</v>
      </c>
      <c r="AH140" s="90">
        <f t="shared" si="55"/>
        <v>22</v>
      </c>
      <c r="AI140" s="90">
        <f t="shared" si="56"/>
        <v>1</v>
      </c>
      <c r="AJ140" s="90">
        <f t="shared" si="57"/>
        <v>125.83</v>
      </c>
      <c r="AK140" s="85"/>
    </row>
    <row r="141" spans="1:37" ht="15" x14ac:dyDescent="0.2">
      <c r="A141" s="95"/>
      <c r="B141" s="96" t="s">
        <v>202</v>
      </c>
      <c r="C141" s="98" t="s">
        <v>418</v>
      </c>
      <c r="D141" s="94">
        <f t="shared" si="44"/>
        <v>1</v>
      </c>
      <c r="E141" s="94">
        <f t="shared" si="45"/>
        <v>1</v>
      </c>
      <c r="F141" s="94">
        <f t="shared" si="46"/>
        <v>2</v>
      </c>
      <c r="G141" s="94"/>
      <c r="H141" s="94"/>
      <c r="I141" s="94"/>
      <c r="J141" s="94">
        <v>1</v>
      </c>
      <c r="K141" s="94">
        <v>1</v>
      </c>
      <c r="L141" s="94">
        <v>2</v>
      </c>
      <c r="M141" s="94">
        <v>0.25</v>
      </c>
      <c r="N141" s="94">
        <v>0.5</v>
      </c>
      <c r="O141" s="94">
        <v>0.75</v>
      </c>
      <c r="P141" s="94">
        <f t="shared" si="51"/>
        <v>0.25</v>
      </c>
      <c r="Q141" s="94">
        <f t="shared" si="52"/>
        <v>0.5</v>
      </c>
      <c r="R141" s="94">
        <f t="shared" si="53"/>
        <v>0.75</v>
      </c>
      <c r="S141" s="94">
        <f t="shared" si="47"/>
        <v>1</v>
      </c>
      <c r="T141" s="94">
        <f t="shared" si="48"/>
        <v>1</v>
      </c>
      <c r="U141" s="94">
        <f t="shared" si="49"/>
        <v>0</v>
      </c>
      <c r="V141" s="94">
        <f t="shared" si="50"/>
        <v>2</v>
      </c>
      <c r="W141" s="94"/>
      <c r="X141" s="94"/>
      <c r="Y141" s="94"/>
      <c r="Z141" s="94"/>
      <c r="AA141" s="94">
        <v>1</v>
      </c>
      <c r="AB141" s="94">
        <v>1</v>
      </c>
      <c r="AC141" s="94">
        <v>2</v>
      </c>
      <c r="AD141" s="94">
        <v>0.25</v>
      </c>
      <c r="AE141" s="94">
        <v>0.25</v>
      </c>
      <c r="AF141" s="94">
        <v>0.5</v>
      </c>
      <c r="AG141" s="94">
        <f t="shared" si="54"/>
        <v>0.25</v>
      </c>
      <c r="AH141" s="94">
        <f t="shared" si="55"/>
        <v>0.25</v>
      </c>
      <c r="AI141" s="94">
        <f t="shared" si="56"/>
        <v>0</v>
      </c>
      <c r="AJ141" s="94">
        <f t="shared" si="57"/>
        <v>0.5</v>
      </c>
      <c r="AK141" s="85"/>
    </row>
    <row r="142" spans="1:37" ht="15" x14ac:dyDescent="0.2">
      <c r="A142" s="95"/>
      <c r="B142" s="96" t="s">
        <v>208</v>
      </c>
      <c r="C142" s="98" t="s">
        <v>421</v>
      </c>
      <c r="D142" s="94">
        <f t="shared" ref="D142:D181" si="58">G142+J142</f>
        <v>8</v>
      </c>
      <c r="E142" s="94">
        <f t="shared" ref="E142:E181" si="59">H142+K142</f>
        <v>1</v>
      </c>
      <c r="F142" s="94">
        <f t="shared" ref="F142:F181" si="60">SUM(D142:E142)</f>
        <v>9</v>
      </c>
      <c r="G142" s="94">
        <v>5</v>
      </c>
      <c r="H142" s="94">
        <v>1</v>
      </c>
      <c r="I142" s="94">
        <v>6</v>
      </c>
      <c r="J142" s="94">
        <v>3</v>
      </c>
      <c r="K142" s="94"/>
      <c r="L142" s="94">
        <v>3</v>
      </c>
      <c r="M142" s="94">
        <v>1.75</v>
      </c>
      <c r="N142" s="94"/>
      <c r="O142" s="94">
        <v>1.75</v>
      </c>
      <c r="P142" s="94">
        <f t="shared" si="51"/>
        <v>6.75</v>
      </c>
      <c r="Q142" s="94">
        <f t="shared" si="52"/>
        <v>1</v>
      </c>
      <c r="R142" s="94">
        <f t="shared" si="53"/>
        <v>7.75</v>
      </c>
      <c r="S142" s="94">
        <f t="shared" ref="S142:S181" si="61">W142+AA142</f>
        <v>8</v>
      </c>
      <c r="T142" s="94">
        <f t="shared" ref="T142:T181" si="62">X142+AB142</f>
        <v>4</v>
      </c>
      <c r="U142" s="94">
        <f t="shared" ref="U142:U181" si="63">Y142</f>
        <v>0</v>
      </c>
      <c r="V142" s="94">
        <f t="shared" ref="V142:V181" si="64">SUM(S142:U142)</f>
        <v>12</v>
      </c>
      <c r="W142" s="94">
        <v>6</v>
      </c>
      <c r="X142" s="94">
        <v>4</v>
      </c>
      <c r="Y142" s="94"/>
      <c r="Z142" s="94">
        <v>10</v>
      </c>
      <c r="AA142" s="94">
        <v>2</v>
      </c>
      <c r="AB142" s="94"/>
      <c r="AC142" s="94">
        <v>2</v>
      </c>
      <c r="AD142" s="94">
        <v>1</v>
      </c>
      <c r="AE142" s="94"/>
      <c r="AF142" s="94">
        <v>1</v>
      </c>
      <c r="AG142" s="94">
        <f t="shared" si="54"/>
        <v>7</v>
      </c>
      <c r="AH142" s="94">
        <f t="shared" si="55"/>
        <v>4</v>
      </c>
      <c r="AI142" s="94">
        <f t="shared" si="56"/>
        <v>0</v>
      </c>
      <c r="AJ142" s="94">
        <f t="shared" si="57"/>
        <v>11</v>
      </c>
      <c r="AK142" s="85"/>
    </row>
    <row r="143" spans="1:37" ht="15" x14ac:dyDescent="0.2">
      <c r="A143" s="95"/>
      <c r="B143" s="96" t="s">
        <v>216</v>
      </c>
      <c r="C143" s="98" t="s">
        <v>425</v>
      </c>
      <c r="D143" s="94">
        <f t="shared" si="58"/>
        <v>3</v>
      </c>
      <c r="E143" s="94">
        <f t="shared" si="59"/>
        <v>0</v>
      </c>
      <c r="F143" s="94">
        <f t="shared" si="60"/>
        <v>3</v>
      </c>
      <c r="G143" s="94">
        <v>3</v>
      </c>
      <c r="H143" s="94"/>
      <c r="I143" s="94">
        <v>3</v>
      </c>
      <c r="J143" s="94"/>
      <c r="K143" s="94"/>
      <c r="L143" s="94"/>
      <c r="M143" s="94"/>
      <c r="N143" s="94"/>
      <c r="O143" s="94"/>
      <c r="P143" s="94">
        <f t="shared" ref="P143:P181" si="65">G143+M143</f>
        <v>3</v>
      </c>
      <c r="Q143" s="94">
        <f t="shared" ref="Q143:Q181" si="66">H143+N143</f>
        <v>0</v>
      </c>
      <c r="R143" s="94">
        <f t="shared" ref="R143:R181" si="67">SUM(P143:Q143)</f>
        <v>3</v>
      </c>
      <c r="S143" s="94">
        <f t="shared" si="61"/>
        <v>4</v>
      </c>
      <c r="T143" s="94">
        <f t="shared" si="62"/>
        <v>0</v>
      </c>
      <c r="U143" s="94">
        <f t="shared" si="63"/>
        <v>0</v>
      </c>
      <c r="V143" s="94">
        <f t="shared" si="64"/>
        <v>4</v>
      </c>
      <c r="W143" s="94">
        <v>4</v>
      </c>
      <c r="X143" s="94"/>
      <c r="Y143" s="94"/>
      <c r="Z143" s="94">
        <v>4</v>
      </c>
      <c r="AA143" s="94"/>
      <c r="AB143" s="94"/>
      <c r="AC143" s="94"/>
      <c r="AD143" s="94"/>
      <c r="AE143" s="94"/>
      <c r="AF143" s="94"/>
      <c r="AG143" s="94">
        <f t="shared" ref="AG143:AG181" si="68">W143+AD143</f>
        <v>4</v>
      </c>
      <c r="AH143" s="94">
        <f t="shared" ref="AH143:AH181" si="69">X143+AE143</f>
        <v>0</v>
      </c>
      <c r="AI143" s="94">
        <f t="shared" ref="AI143:AI181" si="70">Y143</f>
        <v>0</v>
      </c>
      <c r="AJ143" s="94">
        <f t="shared" ref="AJ143:AJ181" si="71">SUM(AG143:AI143)</f>
        <v>4</v>
      </c>
      <c r="AK143" s="85"/>
    </row>
    <row r="144" spans="1:37" ht="15" x14ac:dyDescent="0.2">
      <c r="A144" s="95"/>
      <c r="B144" s="96" t="s">
        <v>270</v>
      </c>
      <c r="C144" s="98" t="s">
        <v>441</v>
      </c>
      <c r="D144" s="94">
        <f t="shared" si="58"/>
        <v>35</v>
      </c>
      <c r="E144" s="94">
        <f t="shared" si="59"/>
        <v>8</v>
      </c>
      <c r="F144" s="94">
        <f t="shared" si="60"/>
        <v>43</v>
      </c>
      <c r="G144" s="94">
        <v>33</v>
      </c>
      <c r="H144" s="94">
        <v>6</v>
      </c>
      <c r="I144" s="94">
        <v>39</v>
      </c>
      <c r="J144" s="94">
        <v>2</v>
      </c>
      <c r="K144" s="94">
        <v>2</v>
      </c>
      <c r="L144" s="94">
        <v>4</v>
      </c>
      <c r="M144" s="94">
        <v>1.5</v>
      </c>
      <c r="N144" s="94">
        <v>1.25</v>
      </c>
      <c r="O144" s="94">
        <v>2.75</v>
      </c>
      <c r="P144" s="94">
        <f t="shared" si="65"/>
        <v>34.5</v>
      </c>
      <c r="Q144" s="94">
        <f t="shared" si="66"/>
        <v>7.25</v>
      </c>
      <c r="R144" s="94">
        <f t="shared" si="67"/>
        <v>41.75</v>
      </c>
      <c r="S144" s="94">
        <f t="shared" si="61"/>
        <v>52</v>
      </c>
      <c r="T144" s="94">
        <f t="shared" si="62"/>
        <v>8</v>
      </c>
      <c r="U144" s="94">
        <f t="shared" si="63"/>
        <v>1</v>
      </c>
      <c r="V144" s="94">
        <f t="shared" si="64"/>
        <v>61</v>
      </c>
      <c r="W144" s="94">
        <v>52</v>
      </c>
      <c r="X144" s="94">
        <v>7</v>
      </c>
      <c r="Y144" s="94">
        <v>1</v>
      </c>
      <c r="Z144" s="94">
        <v>60</v>
      </c>
      <c r="AA144" s="94"/>
      <c r="AB144" s="94">
        <v>1</v>
      </c>
      <c r="AC144" s="94">
        <v>1</v>
      </c>
      <c r="AD144" s="94"/>
      <c r="AE144" s="94">
        <v>0.75</v>
      </c>
      <c r="AF144" s="94">
        <v>0.75</v>
      </c>
      <c r="AG144" s="94">
        <f t="shared" si="68"/>
        <v>52</v>
      </c>
      <c r="AH144" s="94">
        <f t="shared" si="69"/>
        <v>7.75</v>
      </c>
      <c r="AI144" s="94">
        <f t="shared" si="70"/>
        <v>1</v>
      </c>
      <c r="AJ144" s="94">
        <f t="shared" si="71"/>
        <v>60.75</v>
      </c>
      <c r="AK144" s="85"/>
    </row>
    <row r="145" spans="1:37" ht="15" x14ac:dyDescent="0.2">
      <c r="A145" s="95"/>
      <c r="B145" s="96" t="s">
        <v>200</v>
      </c>
      <c r="C145" s="98" t="s">
        <v>417</v>
      </c>
      <c r="D145" s="94">
        <f t="shared" si="58"/>
        <v>4</v>
      </c>
      <c r="E145" s="94">
        <f t="shared" si="59"/>
        <v>3</v>
      </c>
      <c r="F145" s="94">
        <f t="shared" si="60"/>
        <v>7</v>
      </c>
      <c r="G145" s="94">
        <v>3</v>
      </c>
      <c r="H145" s="94">
        <v>2</v>
      </c>
      <c r="I145" s="94">
        <v>5</v>
      </c>
      <c r="J145" s="94">
        <v>1</v>
      </c>
      <c r="K145" s="94">
        <v>1</v>
      </c>
      <c r="L145" s="94">
        <v>2</v>
      </c>
      <c r="M145" s="94">
        <v>0.75</v>
      </c>
      <c r="N145" s="94">
        <v>0.75</v>
      </c>
      <c r="O145" s="94">
        <v>1.5</v>
      </c>
      <c r="P145" s="94">
        <f t="shared" si="65"/>
        <v>3.75</v>
      </c>
      <c r="Q145" s="94">
        <f t="shared" si="66"/>
        <v>2.75</v>
      </c>
      <c r="R145" s="94">
        <f t="shared" si="67"/>
        <v>6.5</v>
      </c>
      <c r="S145" s="94">
        <f t="shared" si="61"/>
        <v>3</v>
      </c>
      <c r="T145" s="94">
        <f t="shared" si="62"/>
        <v>2</v>
      </c>
      <c r="U145" s="94">
        <f t="shared" si="63"/>
        <v>0</v>
      </c>
      <c r="V145" s="94">
        <f t="shared" si="64"/>
        <v>5</v>
      </c>
      <c r="W145" s="94">
        <v>3</v>
      </c>
      <c r="X145" s="94">
        <v>2</v>
      </c>
      <c r="Y145" s="94"/>
      <c r="Z145" s="94">
        <v>5</v>
      </c>
      <c r="AA145" s="94"/>
      <c r="AB145" s="94"/>
      <c r="AC145" s="94"/>
      <c r="AD145" s="94"/>
      <c r="AE145" s="94"/>
      <c r="AF145" s="94"/>
      <c r="AG145" s="94">
        <f t="shared" si="68"/>
        <v>3</v>
      </c>
      <c r="AH145" s="94">
        <f t="shared" si="69"/>
        <v>2</v>
      </c>
      <c r="AI145" s="94">
        <f t="shared" si="70"/>
        <v>0</v>
      </c>
      <c r="AJ145" s="94">
        <f t="shared" si="71"/>
        <v>5</v>
      </c>
      <c r="AK145" s="85"/>
    </row>
    <row r="146" spans="1:37" ht="15" x14ac:dyDescent="0.2">
      <c r="A146" s="95"/>
      <c r="B146" s="96" t="s">
        <v>258</v>
      </c>
      <c r="C146" s="98" t="s">
        <v>419</v>
      </c>
      <c r="D146" s="94">
        <f t="shared" si="58"/>
        <v>30</v>
      </c>
      <c r="E146" s="94">
        <f t="shared" si="59"/>
        <v>7</v>
      </c>
      <c r="F146" s="94">
        <f t="shared" si="60"/>
        <v>37</v>
      </c>
      <c r="G146" s="94">
        <v>21</v>
      </c>
      <c r="H146" s="94">
        <v>6</v>
      </c>
      <c r="I146" s="94">
        <v>27</v>
      </c>
      <c r="J146" s="94">
        <v>9</v>
      </c>
      <c r="K146" s="94">
        <v>1</v>
      </c>
      <c r="L146" s="94">
        <v>10</v>
      </c>
      <c r="M146" s="94">
        <v>3.83</v>
      </c>
      <c r="N146" s="94">
        <v>0.25</v>
      </c>
      <c r="O146" s="94">
        <v>4.08</v>
      </c>
      <c r="P146" s="94">
        <f t="shared" si="65"/>
        <v>24.83</v>
      </c>
      <c r="Q146" s="94">
        <f t="shared" si="66"/>
        <v>6.25</v>
      </c>
      <c r="R146" s="94">
        <f t="shared" si="67"/>
        <v>31.08</v>
      </c>
      <c r="S146" s="94">
        <f t="shared" si="61"/>
        <v>25</v>
      </c>
      <c r="T146" s="94">
        <f t="shared" si="62"/>
        <v>6</v>
      </c>
      <c r="U146" s="94">
        <f t="shared" si="63"/>
        <v>0</v>
      </c>
      <c r="V146" s="94">
        <f t="shared" si="64"/>
        <v>31</v>
      </c>
      <c r="W146" s="94">
        <v>19</v>
      </c>
      <c r="X146" s="94">
        <v>6</v>
      </c>
      <c r="Y146" s="94"/>
      <c r="Z146" s="94">
        <v>25</v>
      </c>
      <c r="AA146" s="94">
        <v>6</v>
      </c>
      <c r="AB146" s="94"/>
      <c r="AC146" s="94">
        <v>6</v>
      </c>
      <c r="AD146" s="94">
        <v>3.75</v>
      </c>
      <c r="AE146" s="94"/>
      <c r="AF146" s="94">
        <v>3.75</v>
      </c>
      <c r="AG146" s="94">
        <f t="shared" si="68"/>
        <v>22.75</v>
      </c>
      <c r="AH146" s="94">
        <f t="shared" si="69"/>
        <v>6</v>
      </c>
      <c r="AI146" s="94">
        <f t="shared" si="70"/>
        <v>0</v>
      </c>
      <c r="AJ146" s="94">
        <f t="shared" si="71"/>
        <v>28.75</v>
      </c>
      <c r="AK146" s="85"/>
    </row>
    <row r="147" spans="1:37" ht="15" x14ac:dyDescent="0.2">
      <c r="A147" s="95"/>
      <c r="B147" s="96" t="s">
        <v>206</v>
      </c>
      <c r="C147" s="98" t="s">
        <v>420</v>
      </c>
      <c r="D147" s="94">
        <f t="shared" si="58"/>
        <v>4</v>
      </c>
      <c r="E147" s="94">
        <f t="shared" si="59"/>
        <v>2</v>
      </c>
      <c r="F147" s="94">
        <f t="shared" si="60"/>
        <v>6</v>
      </c>
      <c r="G147" s="94">
        <v>2</v>
      </c>
      <c r="H147" s="94">
        <v>1</v>
      </c>
      <c r="I147" s="94">
        <v>3</v>
      </c>
      <c r="J147" s="94">
        <v>2</v>
      </c>
      <c r="K147" s="94">
        <v>1</v>
      </c>
      <c r="L147" s="94">
        <v>3</v>
      </c>
      <c r="M147" s="94">
        <v>1.25</v>
      </c>
      <c r="N147" s="94">
        <v>0.5</v>
      </c>
      <c r="O147" s="94">
        <v>1.75</v>
      </c>
      <c r="P147" s="94">
        <f t="shared" si="65"/>
        <v>3.25</v>
      </c>
      <c r="Q147" s="94">
        <f t="shared" si="66"/>
        <v>1.5</v>
      </c>
      <c r="R147" s="94">
        <f t="shared" si="67"/>
        <v>4.75</v>
      </c>
      <c r="S147" s="94">
        <f t="shared" si="61"/>
        <v>7</v>
      </c>
      <c r="T147" s="94">
        <f t="shared" si="62"/>
        <v>2</v>
      </c>
      <c r="U147" s="94">
        <f t="shared" si="63"/>
        <v>0</v>
      </c>
      <c r="V147" s="94">
        <f t="shared" si="64"/>
        <v>9</v>
      </c>
      <c r="W147" s="94">
        <v>6</v>
      </c>
      <c r="X147" s="94"/>
      <c r="Y147" s="94"/>
      <c r="Z147" s="94">
        <v>6</v>
      </c>
      <c r="AA147" s="94">
        <v>1</v>
      </c>
      <c r="AB147" s="94">
        <v>2</v>
      </c>
      <c r="AC147" s="94">
        <v>3</v>
      </c>
      <c r="AD147" s="94">
        <v>0.25</v>
      </c>
      <c r="AE147" s="94">
        <v>1</v>
      </c>
      <c r="AF147" s="94">
        <v>1.25</v>
      </c>
      <c r="AG147" s="94">
        <f t="shared" si="68"/>
        <v>6.25</v>
      </c>
      <c r="AH147" s="94">
        <f t="shared" si="69"/>
        <v>1</v>
      </c>
      <c r="AI147" s="94">
        <f t="shared" si="70"/>
        <v>0</v>
      </c>
      <c r="AJ147" s="94">
        <f t="shared" si="71"/>
        <v>7.25</v>
      </c>
      <c r="AK147" s="85"/>
    </row>
    <row r="148" spans="1:37" ht="15" x14ac:dyDescent="0.2">
      <c r="A148" s="95"/>
      <c r="B148" s="96" t="s">
        <v>214</v>
      </c>
      <c r="C148" s="98" t="s">
        <v>424</v>
      </c>
      <c r="D148" s="94">
        <f t="shared" si="58"/>
        <v>2</v>
      </c>
      <c r="E148" s="94">
        <f t="shared" si="59"/>
        <v>0</v>
      </c>
      <c r="F148" s="94">
        <f t="shared" si="60"/>
        <v>2</v>
      </c>
      <c r="G148" s="94">
        <v>2</v>
      </c>
      <c r="H148" s="94"/>
      <c r="I148" s="94">
        <v>2</v>
      </c>
      <c r="J148" s="94"/>
      <c r="K148" s="94"/>
      <c r="L148" s="94"/>
      <c r="M148" s="94"/>
      <c r="N148" s="94"/>
      <c r="O148" s="94"/>
      <c r="P148" s="94">
        <f t="shared" si="65"/>
        <v>2</v>
      </c>
      <c r="Q148" s="94">
        <f t="shared" si="66"/>
        <v>0</v>
      </c>
      <c r="R148" s="94">
        <f t="shared" si="67"/>
        <v>2</v>
      </c>
      <c r="S148" s="94">
        <f t="shared" si="61"/>
        <v>1</v>
      </c>
      <c r="T148" s="94">
        <f t="shared" si="62"/>
        <v>1</v>
      </c>
      <c r="U148" s="94">
        <f t="shared" si="63"/>
        <v>0</v>
      </c>
      <c r="V148" s="94">
        <f t="shared" si="64"/>
        <v>2</v>
      </c>
      <c r="W148" s="94">
        <v>1</v>
      </c>
      <c r="X148" s="94">
        <v>1</v>
      </c>
      <c r="Y148" s="94"/>
      <c r="Z148" s="94">
        <v>2</v>
      </c>
      <c r="AA148" s="94"/>
      <c r="AB148" s="94"/>
      <c r="AC148" s="94"/>
      <c r="AD148" s="94"/>
      <c r="AE148" s="94"/>
      <c r="AF148" s="94"/>
      <c r="AG148" s="94">
        <f t="shared" si="68"/>
        <v>1</v>
      </c>
      <c r="AH148" s="94">
        <f t="shared" si="69"/>
        <v>1</v>
      </c>
      <c r="AI148" s="94">
        <f t="shared" si="70"/>
        <v>0</v>
      </c>
      <c r="AJ148" s="94">
        <f t="shared" si="71"/>
        <v>2</v>
      </c>
      <c r="AK148" s="85"/>
    </row>
    <row r="149" spans="1:37" ht="15" x14ac:dyDescent="0.2">
      <c r="A149" s="95"/>
      <c r="B149" s="96" t="s">
        <v>212</v>
      </c>
      <c r="C149" s="98" t="s">
        <v>423</v>
      </c>
      <c r="D149" s="94">
        <f t="shared" si="58"/>
        <v>3</v>
      </c>
      <c r="E149" s="94">
        <f t="shared" si="59"/>
        <v>2</v>
      </c>
      <c r="F149" s="94">
        <f t="shared" si="60"/>
        <v>5</v>
      </c>
      <c r="G149" s="94">
        <v>3</v>
      </c>
      <c r="H149" s="94">
        <v>1</v>
      </c>
      <c r="I149" s="94">
        <v>4</v>
      </c>
      <c r="J149" s="94"/>
      <c r="K149" s="94">
        <v>1</v>
      </c>
      <c r="L149" s="94">
        <v>1</v>
      </c>
      <c r="M149" s="94"/>
      <c r="N149" s="94">
        <v>0.5</v>
      </c>
      <c r="O149" s="94">
        <v>0.5</v>
      </c>
      <c r="P149" s="94">
        <f t="shared" si="65"/>
        <v>3</v>
      </c>
      <c r="Q149" s="94">
        <f t="shared" si="66"/>
        <v>1.5</v>
      </c>
      <c r="R149" s="94">
        <f t="shared" si="67"/>
        <v>4.5</v>
      </c>
      <c r="S149" s="94">
        <f t="shared" si="61"/>
        <v>8</v>
      </c>
      <c r="T149" s="94">
        <f t="shared" si="62"/>
        <v>0</v>
      </c>
      <c r="U149" s="94">
        <f t="shared" si="63"/>
        <v>0</v>
      </c>
      <c r="V149" s="94">
        <f t="shared" si="64"/>
        <v>8</v>
      </c>
      <c r="W149" s="94">
        <v>4</v>
      </c>
      <c r="X149" s="94"/>
      <c r="Y149" s="94"/>
      <c r="Z149" s="94">
        <v>4</v>
      </c>
      <c r="AA149" s="94">
        <v>4</v>
      </c>
      <c r="AB149" s="94"/>
      <c r="AC149" s="94">
        <v>4</v>
      </c>
      <c r="AD149" s="94">
        <v>2.58</v>
      </c>
      <c r="AE149" s="94"/>
      <c r="AF149" s="94">
        <v>2.58</v>
      </c>
      <c r="AG149" s="94">
        <f t="shared" si="68"/>
        <v>6.58</v>
      </c>
      <c r="AH149" s="94">
        <f t="shared" si="69"/>
        <v>0</v>
      </c>
      <c r="AI149" s="94">
        <f t="shared" si="70"/>
        <v>0</v>
      </c>
      <c r="AJ149" s="94">
        <f t="shared" si="71"/>
        <v>6.58</v>
      </c>
      <c r="AK149" s="85"/>
    </row>
    <row r="150" spans="1:37" ht="15" x14ac:dyDescent="0.2">
      <c r="A150" s="95"/>
      <c r="B150" s="89" t="s">
        <v>284</v>
      </c>
      <c r="C150" s="88"/>
      <c r="D150" s="90">
        <f t="shared" si="58"/>
        <v>76</v>
      </c>
      <c r="E150" s="90">
        <f t="shared" si="59"/>
        <v>29</v>
      </c>
      <c r="F150" s="90">
        <f t="shared" si="60"/>
        <v>105</v>
      </c>
      <c r="G150" s="90">
        <v>63</v>
      </c>
      <c r="H150" s="90">
        <v>23</v>
      </c>
      <c r="I150" s="90">
        <v>86</v>
      </c>
      <c r="J150" s="90">
        <v>13</v>
      </c>
      <c r="K150" s="90">
        <v>6</v>
      </c>
      <c r="L150" s="90">
        <v>19</v>
      </c>
      <c r="M150" s="90">
        <v>8.75</v>
      </c>
      <c r="N150" s="90">
        <v>4.09</v>
      </c>
      <c r="O150" s="90">
        <v>12.84</v>
      </c>
      <c r="P150" s="90">
        <f t="shared" si="65"/>
        <v>71.75</v>
      </c>
      <c r="Q150" s="90">
        <f t="shared" si="66"/>
        <v>27.09</v>
      </c>
      <c r="R150" s="90">
        <f t="shared" si="67"/>
        <v>98.84</v>
      </c>
      <c r="S150" s="90">
        <f t="shared" si="61"/>
        <v>83</v>
      </c>
      <c r="T150" s="90">
        <f t="shared" si="62"/>
        <v>28</v>
      </c>
      <c r="U150" s="90">
        <f t="shared" si="63"/>
        <v>0</v>
      </c>
      <c r="V150" s="90">
        <f t="shared" si="64"/>
        <v>111</v>
      </c>
      <c r="W150" s="90">
        <v>72</v>
      </c>
      <c r="X150" s="90">
        <v>22</v>
      </c>
      <c r="Y150" s="90"/>
      <c r="Z150" s="90">
        <v>94</v>
      </c>
      <c r="AA150" s="90">
        <v>11</v>
      </c>
      <c r="AB150" s="90">
        <v>6</v>
      </c>
      <c r="AC150" s="90">
        <v>17</v>
      </c>
      <c r="AD150" s="90">
        <v>7.42</v>
      </c>
      <c r="AE150" s="90">
        <v>4.08</v>
      </c>
      <c r="AF150" s="90">
        <v>11.5</v>
      </c>
      <c r="AG150" s="90">
        <f t="shared" si="68"/>
        <v>79.42</v>
      </c>
      <c r="AH150" s="90">
        <f t="shared" si="69"/>
        <v>26.08</v>
      </c>
      <c r="AI150" s="90">
        <f t="shared" si="70"/>
        <v>0</v>
      </c>
      <c r="AJ150" s="90">
        <f t="shared" si="71"/>
        <v>105.5</v>
      </c>
      <c r="AK150" s="85"/>
    </row>
    <row r="151" spans="1:37" ht="15" x14ac:dyDescent="0.2">
      <c r="A151" s="95"/>
      <c r="B151" s="96" t="s">
        <v>187</v>
      </c>
      <c r="C151" s="98" t="s">
        <v>426</v>
      </c>
      <c r="D151" s="94">
        <f t="shared" si="58"/>
        <v>11</v>
      </c>
      <c r="E151" s="94">
        <f t="shared" si="59"/>
        <v>5</v>
      </c>
      <c r="F151" s="94">
        <f t="shared" si="60"/>
        <v>16</v>
      </c>
      <c r="G151" s="94">
        <v>7</v>
      </c>
      <c r="H151" s="94">
        <v>2</v>
      </c>
      <c r="I151" s="94">
        <v>9</v>
      </c>
      <c r="J151" s="94">
        <v>4</v>
      </c>
      <c r="K151" s="94">
        <v>3</v>
      </c>
      <c r="L151" s="94">
        <v>7</v>
      </c>
      <c r="M151" s="94">
        <v>2.25</v>
      </c>
      <c r="N151" s="94">
        <v>1.84</v>
      </c>
      <c r="O151" s="94">
        <v>4.09</v>
      </c>
      <c r="P151" s="94">
        <f t="shared" si="65"/>
        <v>9.25</v>
      </c>
      <c r="Q151" s="94">
        <f t="shared" si="66"/>
        <v>3.84</v>
      </c>
      <c r="R151" s="94">
        <f t="shared" si="67"/>
        <v>13.09</v>
      </c>
      <c r="S151" s="94">
        <f t="shared" si="61"/>
        <v>11</v>
      </c>
      <c r="T151" s="94">
        <f t="shared" si="62"/>
        <v>5</v>
      </c>
      <c r="U151" s="94">
        <f t="shared" si="63"/>
        <v>0</v>
      </c>
      <c r="V151" s="94">
        <f t="shared" si="64"/>
        <v>16</v>
      </c>
      <c r="W151" s="94">
        <v>8</v>
      </c>
      <c r="X151" s="94">
        <v>2</v>
      </c>
      <c r="Y151" s="94"/>
      <c r="Z151" s="94">
        <v>10</v>
      </c>
      <c r="AA151" s="94">
        <v>3</v>
      </c>
      <c r="AB151" s="94">
        <v>3</v>
      </c>
      <c r="AC151" s="94">
        <v>6</v>
      </c>
      <c r="AD151" s="94">
        <v>1.5</v>
      </c>
      <c r="AE151" s="94">
        <v>2.25</v>
      </c>
      <c r="AF151" s="94">
        <v>3.75</v>
      </c>
      <c r="AG151" s="94">
        <f t="shared" si="68"/>
        <v>9.5</v>
      </c>
      <c r="AH151" s="94">
        <f t="shared" si="69"/>
        <v>4.25</v>
      </c>
      <c r="AI151" s="94">
        <f t="shared" si="70"/>
        <v>0</v>
      </c>
      <c r="AJ151" s="94">
        <f t="shared" si="71"/>
        <v>13.75</v>
      </c>
      <c r="AK151" s="85"/>
    </row>
    <row r="152" spans="1:37" ht="15" x14ac:dyDescent="0.2">
      <c r="A152" s="95"/>
      <c r="B152" s="96" t="s">
        <v>189</v>
      </c>
      <c r="C152" s="98" t="s">
        <v>427</v>
      </c>
      <c r="D152" s="94">
        <f t="shared" si="58"/>
        <v>20</v>
      </c>
      <c r="E152" s="94">
        <f t="shared" si="59"/>
        <v>7</v>
      </c>
      <c r="F152" s="94">
        <f t="shared" si="60"/>
        <v>27</v>
      </c>
      <c r="G152" s="94">
        <v>15</v>
      </c>
      <c r="H152" s="94">
        <v>7</v>
      </c>
      <c r="I152" s="94">
        <v>22</v>
      </c>
      <c r="J152" s="94">
        <v>5</v>
      </c>
      <c r="K152" s="94"/>
      <c r="L152" s="94">
        <v>5</v>
      </c>
      <c r="M152" s="94">
        <v>3.75</v>
      </c>
      <c r="N152" s="94"/>
      <c r="O152" s="94">
        <v>3.75</v>
      </c>
      <c r="P152" s="94">
        <f t="shared" si="65"/>
        <v>18.75</v>
      </c>
      <c r="Q152" s="94">
        <f t="shared" si="66"/>
        <v>7</v>
      </c>
      <c r="R152" s="94">
        <f t="shared" si="67"/>
        <v>25.75</v>
      </c>
      <c r="S152" s="94">
        <f t="shared" si="61"/>
        <v>24</v>
      </c>
      <c r="T152" s="94">
        <f t="shared" si="62"/>
        <v>5</v>
      </c>
      <c r="U152" s="94">
        <f t="shared" si="63"/>
        <v>0</v>
      </c>
      <c r="V152" s="94">
        <f t="shared" si="64"/>
        <v>29</v>
      </c>
      <c r="W152" s="94">
        <v>22</v>
      </c>
      <c r="X152" s="94">
        <v>5</v>
      </c>
      <c r="Y152" s="94"/>
      <c r="Z152" s="94">
        <v>27</v>
      </c>
      <c r="AA152" s="94">
        <v>2</v>
      </c>
      <c r="AB152" s="94"/>
      <c r="AC152" s="94">
        <v>2</v>
      </c>
      <c r="AD152" s="94">
        <v>1.5</v>
      </c>
      <c r="AE152" s="94"/>
      <c r="AF152" s="94">
        <v>1.5</v>
      </c>
      <c r="AG152" s="94">
        <f t="shared" si="68"/>
        <v>23.5</v>
      </c>
      <c r="AH152" s="94">
        <f t="shared" si="69"/>
        <v>5</v>
      </c>
      <c r="AI152" s="94">
        <f t="shared" si="70"/>
        <v>0</v>
      </c>
      <c r="AJ152" s="94">
        <f t="shared" si="71"/>
        <v>28.5</v>
      </c>
      <c r="AK152" s="85"/>
    </row>
    <row r="153" spans="1:37" ht="15" x14ac:dyDescent="0.2">
      <c r="A153" s="95"/>
      <c r="B153" s="96" t="s">
        <v>191</v>
      </c>
      <c r="C153" s="98" t="s">
        <v>428</v>
      </c>
      <c r="D153" s="94">
        <f t="shared" si="58"/>
        <v>10</v>
      </c>
      <c r="E153" s="94">
        <f t="shared" si="59"/>
        <v>2</v>
      </c>
      <c r="F153" s="94">
        <f t="shared" si="60"/>
        <v>12</v>
      </c>
      <c r="G153" s="94">
        <v>9</v>
      </c>
      <c r="H153" s="94">
        <v>1</v>
      </c>
      <c r="I153" s="94">
        <v>10</v>
      </c>
      <c r="J153" s="94">
        <v>1</v>
      </c>
      <c r="K153" s="94">
        <v>1</v>
      </c>
      <c r="L153" s="94">
        <v>2</v>
      </c>
      <c r="M153" s="94">
        <v>0.75</v>
      </c>
      <c r="N153" s="94">
        <v>0.75</v>
      </c>
      <c r="O153" s="94">
        <v>1.5</v>
      </c>
      <c r="P153" s="94">
        <f t="shared" si="65"/>
        <v>9.75</v>
      </c>
      <c r="Q153" s="94">
        <f t="shared" si="66"/>
        <v>1.75</v>
      </c>
      <c r="R153" s="94">
        <f t="shared" si="67"/>
        <v>11.5</v>
      </c>
      <c r="S153" s="94">
        <f t="shared" si="61"/>
        <v>5</v>
      </c>
      <c r="T153" s="94">
        <f t="shared" si="62"/>
        <v>2</v>
      </c>
      <c r="U153" s="94">
        <f t="shared" si="63"/>
        <v>0</v>
      </c>
      <c r="V153" s="94">
        <f t="shared" si="64"/>
        <v>7</v>
      </c>
      <c r="W153" s="94">
        <v>4</v>
      </c>
      <c r="X153" s="94"/>
      <c r="Y153" s="94"/>
      <c r="Z153" s="94">
        <v>4</v>
      </c>
      <c r="AA153" s="94">
        <v>1</v>
      </c>
      <c r="AB153" s="94">
        <v>2</v>
      </c>
      <c r="AC153" s="94">
        <v>3</v>
      </c>
      <c r="AD153" s="94">
        <v>0.5</v>
      </c>
      <c r="AE153" s="94">
        <v>1.08</v>
      </c>
      <c r="AF153" s="94">
        <v>1.58</v>
      </c>
      <c r="AG153" s="94">
        <f t="shared" si="68"/>
        <v>4.5</v>
      </c>
      <c r="AH153" s="94">
        <f t="shared" si="69"/>
        <v>1.08</v>
      </c>
      <c r="AI153" s="94">
        <f t="shared" si="70"/>
        <v>0</v>
      </c>
      <c r="AJ153" s="94">
        <f t="shared" si="71"/>
        <v>5.58</v>
      </c>
      <c r="AK153" s="85"/>
    </row>
    <row r="154" spans="1:37" ht="15" x14ac:dyDescent="0.2">
      <c r="A154" s="95"/>
      <c r="B154" s="96" t="s">
        <v>193</v>
      </c>
      <c r="C154" s="98" t="s">
        <v>47</v>
      </c>
      <c r="D154" s="94">
        <f t="shared" si="58"/>
        <v>31</v>
      </c>
      <c r="E154" s="94">
        <f t="shared" si="59"/>
        <v>13</v>
      </c>
      <c r="F154" s="94">
        <f t="shared" si="60"/>
        <v>44</v>
      </c>
      <c r="G154" s="94">
        <v>28</v>
      </c>
      <c r="H154" s="94">
        <v>12</v>
      </c>
      <c r="I154" s="94">
        <v>40</v>
      </c>
      <c r="J154" s="94">
        <v>3</v>
      </c>
      <c r="K154" s="94">
        <v>1</v>
      </c>
      <c r="L154" s="94">
        <v>4</v>
      </c>
      <c r="M154" s="94">
        <v>2</v>
      </c>
      <c r="N154" s="94">
        <v>0.75</v>
      </c>
      <c r="O154" s="94">
        <v>2.75</v>
      </c>
      <c r="P154" s="94">
        <f t="shared" si="65"/>
        <v>30</v>
      </c>
      <c r="Q154" s="94">
        <f t="shared" si="66"/>
        <v>12.75</v>
      </c>
      <c r="R154" s="94">
        <f t="shared" si="67"/>
        <v>42.75</v>
      </c>
      <c r="S154" s="94">
        <f t="shared" si="61"/>
        <v>40</v>
      </c>
      <c r="T154" s="94">
        <f t="shared" si="62"/>
        <v>11</v>
      </c>
      <c r="U154" s="94">
        <f t="shared" si="63"/>
        <v>0</v>
      </c>
      <c r="V154" s="94">
        <f t="shared" si="64"/>
        <v>51</v>
      </c>
      <c r="W154" s="94">
        <v>36</v>
      </c>
      <c r="X154" s="94">
        <v>11</v>
      </c>
      <c r="Y154" s="94"/>
      <c r="Z154" s="94">
        <v>47</v>
      </c>
      <c r="AA154" s="94">
        <v>4</v>
      </c>
      <c r="AB154" s="94"/>
      <c r="AC154" s="94">
        <v>4</v>
      </c>
      <c r="AD154" s="94">
        <v>3.17</v>
      </c>
      <c r="AE154" s="94"/>
      <c r="AF154" s="94">
        <v>3.17</v>
      </c>
      <c r="AG154" s="94">
        <f t="shared" si="68"/>
        <v>39.17</v>
      </c>
      <c r="AH154" s="94">
        <f t="shared" si="69"/>
        <v>11</v>
      </c>
      <c r="AI154" s="94">
        <f t="shared" si="70"/>
        <v>0</v>
      </c>
      <c r="AJ154" s="94">
        <f t="shared" si="71"/>
        <v>50.17</v>
      </c>
      <c r="AK154" s="85"/>
    </row>
    <row r="155" spans="1:37" ht="15" x14ac:dyDescent="0.2">
      <c r="A155" s="95"/>
      <c r="B155" s="96" t="s">
        <v>266</v>
      </c>
      <c r="C155" s="98" t="s">
        <v>267</v>
      </c>
      <c r="D155" s="94">
        <f t="shared" si="58"/>
        <v>4</v>
      </c>
      <c r="E155" s="94">
        <f t="shared" si="59"/>
        <v>2</v>
      </c>
      <c r="F155" s="94">
        <f t="shared" si="60"/>
        <v>6</v>
      </c>
      <c r="G155" s="94">
        <v>4</v>
      </c>
      <c r="H155" s="94">
        <v>1</v>
      </c>
      <c r="I155" s="94">
        <v>5</v>
      </c>
      <c r="J155" s="94"/>
      <c r="K155" s="94">
        <v>1</v>
      </c>
      <c r="L155" s="94">
        <v>1</v>
      </c>
      <c r="M155" s="94"/>
      <c r="N155" s="94">
        <v>0.75</v>
      </c>
      <c r="O155" s="94">
        <v>0.75</v>
      </c>
      <c r="P155" s="94">
        <f t="shared" si="65"/>
        <v>4</v>
      </c>
      <c r="Q155" s="94">
        <f t="shared" si="66"/>
        <v>1.75</v>
      </c>
      <c r="R155" s="94">
        <f t="shared" si="67"/>
        <v>5.75</v>
      </c>
      <c r="S155" s="94">
        <f t="shared" si="61"/>
        <v>3</v>
      </c>
      <c r="T155" s="94">
        <f t="shared" si="62"/>
        <v>5</v>
      </c>
      <c r="U155" s="94">
        <f t="shared" si="63"/>
        <v>0</v>
      </c>
      <c r="V155" s="94">
        <f t="shared" si="64"/>
        <v>8</v>
      </c>
      <c r="W155" s="94">
        <v>2</v>
      </c>
      <c r="X155" s="94">
        <v>4</v>
      </c>
      <c r="Y155" s="94"/>
      <c r="Z155" s="94">
        <v>6</v>
      </c>
      <c r="AA155" s="94">
        <v>1</v>
      </c>
      <c r="AB155" s="94">
        <v>1</v>
      </c>
      <c r="AC155" s="94">
        <v>2</v>
      </c>
      <c r="AD155" s="94">
        <v>0.75</v>
      </c>
      <c r="AE155" s="94">
        <v>0.75</v>
      </c>
      <c r="AF155" s="94">
        <v>1.5</v>
      </c>
      <c r="AG155" s="94">
        <f t="shared" si="68"/>
        <v>2.75</v>
      </c>
      <c r="AH155" s="94">
        <f t="shared" si="69"/>
        <v>4.75</v>
      </c>
      <c r="AI155" s="94">
        <f t="shared" si="70"/>
        <v>0</v>
      </c>
      <c r="AJ155" s="94">
        <f t="shared" si="71"/>
        <v>7.5</v>
      </c>
      <c r="AK155" s="85"/>
    </row>
    <row r="156" spans="1:37" ht="15" x14ac:dyDescent="0.2">
      <c r="A156" s="95"/>
      <c r="B156" s="89" t="s">
        <v>345</v>
      </c>
      <c r="C156" s="88"/>
      <c r="D156" s="90">
        <f t="shared" si="58"/>
        <v>12</v>
      </c>
      <c r="E156" s="90">
        <f t="shared" si="59"/>
        <v>20</v>
      </c>
      <c r="F156" s="90">
        <f t="shared" si="60"/>
        <v>32</v>
      </c>
      <c r="G156" s="90">
        <v>9</v>
      </c>
      <c r="H156" s="90">
        <v>17</v>
      </c>
      <c r="I156" s="90">
        <v>26</v>
      </c>
      <c r="J156" s="90">
        <v>3</v>
      </c>
      <c r="K156" s="90">
        <v>3</v>
      </c>
      <c r="L156" s="90">
        <v>6</v>
      </c>
      <c r="M156" s="90">
        <v>1.08</v>
      </c>
      <c r="N156" s="90">
        <v>1.75</v>
      </c>
      <c r="O156" s="90">
        <v>2.83</v>
      </c>
      <c r="P156" s="90">
        <f t="shared" si="65"/>
        <v>10.08</v>
      </c>
      <c r="Q156" s="90">
        <f t="shared" si="66"/>
        <v>18.75</v>
      </c>
      <c r="R156" s="90">
        <f t="shared" si="67"/>
        <v>28.83</v>
      </c>
      <c r="S156" s="90">
        <f t="shared" si="61"/>
        <v>9</v>
      </c>
      <c r="T156" s="90">
        <f t="shared" si="62"/>
        <v>9</v>
      </c>
      <c r="U156" s="90">
        <f t="shared" si="63"/>
        <v>0</v>
      </c>
      <c r="V156" s="90">
        <f t="shared" si="64"/>
        <v>18</v>
      </c>
      <c r="W156" s="90">
        <v>6</v>
      </c>
      <c r="X156" s="90">
        <v>7</v>
      </c>
      <c r="Y156" s="90"/>
      <c r="Z156" s="90">
        <v>13</v>
      </c>
      <c r="AA156" s="90">
        <v>3</v>
      </c>
      <c r="AB156" s="90">
        <v>2</v>
      </c>
      <c r="AC156" s="90">
        <v>5</v>
      </c>
      <c r="AD156" s="90">
        <v>1.92</v>
      </c>
      <c r="AE156" s="90">
        <v>0.75</v>
      </c>
      <c r="AF156" s="90">
        <v>2.67</v>
      </c>
      <c r="AG156" s="90">
        <f t="shared" si="68"/>
        <v>7.92</v>
      </c>
      <c r="AH156" s="90">
        <f t="shared" si="69"/>
        <v>7.75</v>
      </c>
      <c r="AI156" s="90">
        <f t="shared" si="70"/>
        <v>0</v>
      </c>
      <c r="AJ156" s="90">
        <f t="shared" si="71"/>
        <v>15.67</v>
      </c>
      <c r="AK156" s="85"/>
    </row>
    <row r="157" spans="1:37" ht="15" x14ac:dyDescent="0.2">
      <c r="A157" s="95"/>
      <c r="B157" s="96" t="s">
        <v>222</v>
      </c>
      <c r="C157" s="98" t="s">
        <v>430</v>
      </c>
      <c r="D157" s="94">
        <f t="shared" si="58"/>
        <v>6</v>
      </c>
      <c r="E157" s="94">
        <f t="shared" si="59"/>
        <v>6</v>
      </c>
      <c r="F157" s="94">
        <f t="shared" si="60"/>
        <v>12</v>
      </c>
      <c r="G157" s="94">
        <v>3</v>
      </c>
      <c r="H157" s="94">
        <v>6</v>
      </c>
      <c r="I157" s="94">
        <v>9</v>
      </c>
      <c r="J157" s="94">
        <v>3</v>
      </c>
      <c r="K157" s="94"/>
      <c r="L157" s="94">
        <v>3</v>
      </c>
      <c r="M157" s="94">
        <v>1.08</v>
      </c>
      <c r="N157" s="94"/>
      <c r="O157" s="94">
        <v>1.08</v>
      </c>
      <c r="P157" s="94">
        <f t="shared" si="65"/>
        <v>4.08</v>
      </c>
      <c r="Q157" s="94">
        <f t="shared" si="66"/>
        <v>6</v>
      </c>
      <c r="R157" s="94">
        <f t="shared" si="67"/>
        <v>10.08</v>
      </c>
      <c r="S157" s="94">
        <f t="shared" si="61"/>
        <v>3</v>
      </c>
      <c r="T157" s="94">
        <f t="shared" si="62"/>
        <v>4</v>
      </c>
      <c r="U157" s="94">
        <f t="shared" si="63"/>
        <v>0</v>
      </c>
      <c r="V157" s="94">
        <f t="shared" si="64"/>
        <v>7</v>
      </c>
      <c r="W157" s="94">
        <v>2</v>
      </c>
      <c r="X157" s="94">
        <v>3</v>
      </c>
      <c r="Y157" s="94"/>
      <c r="Z157" s="94">
        <v>5</v>
      </c>
      <c r="AA157" s="94">
        <v>1</v>
      </c>
      <c r="AB157" s="94">
        <v>1</v>
      </c>
      <c r="AC157" s="94">
        <v>2</v>
      </c>
      <c r="AD157" s="94">
        <v>0.25</v>
      </c>
      <c r="AE157" s="94">
        <v>0.25</v>
      </c>
      <c r="AF157" s="94">
        <v>0.5</v>
      </c>
      <c r="AG157" s="94">
        <f t="shared" si="68"/>
        <v>2.25</v>
      </c>
      <c r="AH157" s="94">
        <f t="shared" si="69"/>
        <v>3.25</v>
      </c>
      <c r="AI157" s="94">
        <f t="shared" si="70"/>
        <v>0</v>
      </c>
      <c r="AJ157" s="94">
        <f t="shared" si="71"/>
        <v>5.5</v>
      </c>
      <c r="AK157" s="85"/>
    </row>
    <row r="158" spans="1:37" ht="15" x14ac:dyDescent="0.2">
      <c r="A158" s="95"/>
      <c r="B158" s="96" t="s">
        <v>220</v>
      </c>
      <c r="C158" s="98" t="s">
        <v>221</v>
      </c>
      <c r="D158" s="94">
        <f t="shared" si="58"/>
        <v>6</v>
      </c>
      <c r="E158" s="94">
        <f t="shared" si="59"/>
        <v>14</v>
      </c>
      <c r="F158" s="94">
        <f t="shared" si="60"/>
        <v>20</v>
      </c>
      <c r="G158" s="94">
        <v>6</v>
      </c>
      <c r="H158" s="94">
        <v>11</v>
      </c>
      <c r="I158" s="94">
        <v>17</v>
      </c>
      <c r="J158" s="94"/>
      <c r="K158" s="94">
        <v>3</v>
      </c>
      <c r="L158" s="94">
        <v>3</v>
      </c>
      <c r="M158" s="94"/>
      <c r="N158" s="94">
        <v>1.75</v>
      </c>
      <c r="O158" s="94">
        <v>1.75</v>
      </c>
      <c r="P158" s="94">
        <f t="shared" si="65"/>
        <v>6</v>
      </c>
      <c r="Q158" s="94">
        <f t="shared" si="66"/>
        <v>12.75</v>
      </c>
      <c r="R158" s="94">
        <f t="shared" si="67"/>
        <v>18.75</v>
      </c>
      <c r="S158" s="94">
        <f t="shared" si="61"/>
        <v>6</v>
      </c>
      <c r="T158" s="94">
        <f t="shared" si="62"/>
        <v>5</v>
      </c>
      <c r="U158" s="94">
        <f t="shared" si="63"/>
        <v>0</v>
      </c>
      <c r="V158" s="94">
        <f t="shared" si="64"/>
        <v>11</v>
      </c>
      <c r="W158" s="94">
        <v>4</v>
      </c>
      <c r="X158" s="94">
        <v>4</v>
      </c>
      <c r="Y158" s="94"/>
      <c r="Z158" s="94">
        <v>8</v>
      </c>
      <c r="AA158" s="94">
        <v>2</v>
      </c>
      <c r="AB158" s="94">
        <v>1</v>
      </c>
      <c r="AC158" s="94">
        <v>3</v>
      </c>
      <c r="AD158" s="94">
        <v>1.67</v>
      </c>
      <c r="AE158" s="94">
        <v>0.5</v>
      </c>
      <c r="AF158" s="94">
        <v>2.17</v>
      </c>
      <c r="AG158" s="94">
        <f t="shared" si="68"/>
        <v>5.67</v>
      </c>
      <c r="AH158" s="94">
        <f t="shared" si="69"/>
        <v>4.5</v>
      </c>
      <c r="AI158" s="94">
        <f t="shared" si="70"/>
        <v>0</v>
      </c>
      <c r="AJ158" s="94">
        <f t="shared" si="71"/>
        <v>10.17</v>
      </c>
      <c r="AK158" s="85"/>
    </row>
    <row r="159" spans="1:37" ht="15" x14ac:dyDescent="0.2">
      <c r="A159" s="91" t="s">
        <v>455</v>
      </c>
      <c r="B159" s="95"/>
      <c r="C159" s="95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85"/>
    </row>
    <row r="160" spans="1:37" ht="15" x14ac:dyDescent="0.2">
      <c r="A160" s="96" t="s">
        <v>290</v>
      </c>
      <c r="B160" s="88"/>
      <c r="C160" s="88"/>
      <c r="D160" s="90">
        <f t="shared" si="58"/>
        <v>0</v>
      </c>
      <c r="E160" s="90">
        <f t="shared" si="59"/>
        <v>6</v>
      </c>
      <c r="F160" s="90">
        <f t="shared" si="60"/>
        <v>6</v>
      </c>
      <c r="G160" s="90"/>
      <c r="H160" s="90">
        <v>2</v>
      </c>
      <c r="I160" s="90">
        <v>2</v>
      </c>
      <c r="J160" s="90"/>
      <c r="K160" s="90">
        <v>4</v>
      </c>
      <c r="L160" s="90">
        <v>4</v>
      </c>
      <c r="M160" s="90"/>
      <c r="N160" s="90">
        <v>2.09</v>
      </c>
      <c r="O160" s="90">
        <v>2.09</v>
      </c>
      <c r="P160" s="90">
        <f t="shared" si="65"/>
        <v>0</v>
      </c>
      <c r="Q160" s="90">
        <f t="shared" si="66"/>
        <v>4.09</v>
      </c>
      <c r="R160" s="90">
        <f t="shared" si="67"/>
        <v>4.09</v>
      </c>
      <c r="S160" s="90">
        <f t="shared" si="61"/>
        <v>0</v>
      </c>
      <c r="T160" s="90">
        <f t="shared" si="62"/>
        <v>2</v>
      </c>
      <c r="U160" s="90">
        <f t="shared" si="63"/>
        <v>0</v>
      </c>
      <c r="V160" s="90">
        <f t="shared" si="64"/>
        <v>2</v>
      </c>
      <c r="W160" s="90"/>
      <c r="X160" s="90">
        <v>1</v>
      </c>
      <c r="Y160" s="90"/>
      <c r="Z160" s="90">
        <v>1</v>
      </c>
      <c r="AA160" s="90"/>
      <c r="AB160" s="90">
        <v>1</v>
      </c>
      <c r="AC160" s="90">
        <v>1</v>
      </c>
      <c r="AD160" s="90"/>
      <c r="AE160" s="90">
        <v>0.83</v>
      </c>
      <c r="AF160" s="90">
        <v>0.83</v>
      </c>
      <c r="AG160" s="90">
        <f t="shared" si="68"/>
        <v>0</v>
      </c>
      <c r="AH160" s="90">
        <f t="shared" si="69"/>
        <v>1.83</v>
      </c>
      <c r="AI160" s="90">
        <f t="shared" si="70"/>
        <v>0</v>
      </c>
      <c r="AJ160" s="90">
        <f t="shared" si="71"/>
        <v>1.83</v>
      </c>
      <c r="AK160" s="85"/>
    </row>
    <row r="161" spans="1:37" ht="15" x14ac:dyDescent="0.2">
      <c r="A161" s="97">
        <v>5</v>
      </c>
      <c r="B161" s="89" t="s">
        <v>342</v>
      </c>
      <c r="C161" s="88"/>
      <c r="D161" s="90">
        <f t="shared" si="58"/>
        <v>0</v>
      </c>
      <c r="E161" s="90">
        <f t="shared" si="59"/>
        <v>6</v>
      </c>
      <c r="F161" s="90">
        <f t="shared" si="60"/>
        <v>6</v>
      </c>
      <c r="G161" s="90"/>
      <c r="H161" s="90">
        <v>2</v>
      </c>
      <c r="I161" s="90">
        <v>2</v>
      </c>
      <c r="J161" s="90"/>
      <c r="K161" s="90">
        <v>4</v>
      </c>
      <c r="L161" s="90">
        <v>4</v>
      </c>
      <c r="M161" s="90"/>
      <c r="N161" s="90">
        <v>2.09</v>
      </c>
      <c r="O161" s="90">
        <v>2.09</v>
      </c>
      <c r="P161" s="90">
        <f t="shared" si="65"/>
        <v>0</v>
      </c>
      <c r="Q161" s="90">
        <f t="shared" si="66"/>
        <v>4.09</v>
      </c>
      <c r="R161" s="90">
        <f t="shared" si="67"/>
        <v>4.09</v>
      </c>
      <c r="S161" s="90">
        <f t="shared" si="61"/>
        <v>0</v>
      </c>
      <c r="T161" s="90">
        <f t="shared" si="62"/>
        <v>2</v>
      </c>
      <c r="U161" s="90">
        <f t="shared" si="63"/>
        <v>0</v>
      </c>
      <c r="V161" s="90">
        <f t="shared" si="64"/>
        <v>2</v>
      </c>
      <c r="W161" s="90"/>
      <c r="X161" s="90">
        <v>1</v>
      </c>
      <c r="Y161" s="90"/>
      <c r="Z161" s="90">
        <v>1</v>
      </c>
      <c r="AA161" s="90"/>
      <c r="AB161" s="90">
        <v>1</v>
      </c>
      <c r="AC161" s="90">
        <v>1</v>
      </c>
      <c r="AD161" s="90"/>
      <c r="AE161" s="90">
        <v>0.83</v>
      </c>
      <c r="AF161" s="90">
        <v>0.83</v>
      </c>
      <c r="AG161" s="90">
        <f t="shared" si="68"/>
        <v>0</v>
      </c>
      <c r="AH161" s="90">
        <f t="shared" si="69"/>
        <v>1.83</v>
      </c>
      <c r="AI161" s="90">
        <f t="shared" si="70"/>
        <v>0</v>
      </c>
      <c r="AJ161" s="90">
        <f t="shared" si="71"/>
        <v>1.83</v>
      </c>
      <c r="AK161" s="85"/>
    </row>
    <row r="162" spans="1:37" ht="15" x14ac:dyDescent="0.2">
      <c r="A162" s="95"/>
      <c r="B162" s="96" t="s">
        <v>224</v>
      </c>
      <c r="C162" s="98" t="s">
        <v>410</v>
      </c>
      <c r="D162" s="94">
        <f t="shared" si="58"/>
        <v>0</v>
      </c>
      <c r="E162" s="94">
        <f t="shared" si="59"/>
        <v>3</v>
      </c>
      <c r="F162" s="94">
        <f t="shared" si="60"/>
        <v>3</v>
      </c>
      <c r="G162" s="94"/>
      <c r="H162" s="94">
        <v>1</v>
      </c>
      <c r="I162" s="94">
        <v>1</v>
      </c>
      <c r="J162" s="94"/>
      <c r="K162" s="94">
        <v>2</v>
      </c>
      <c r="L162" s="94">
        <v>2</v>
      </c>
      <c r="M162" s="94"/>
      <c r="N162" s="94">
        <v>1.34</v>
      </c>
      <c r="O162" s="94">
        <v>1.34</v>
      </c>
      <c r="P162" s="94">
        <f t="shared" si="65"/>
        <v>0</v>
      </c>
      <c r="Q162" s="94">
        <f t="shared" si="66"/>
        <v>2.34</v>
      </c>
      <c r="R162" s="94">
        <f t="shared" si="67"/>
        <v>2.34</v>
      </c>
      <c r="S162" s="94">
        <f t="shared" si="61"/>
        <v>0</v>
      </c>
      <c r="T162" s="94">
        <f t="shared" si="62"/>
        <v>1</v>
      </c>
      <c r="U162" s="94">
        <f t="shared" si="63"/>
        <v>0</v>
      </c>
      <c r="V162" s="94">
        <f t="shared" si="64"/>
        <v>1</v>
      </c>
      <c r="W162" s="94"/>
      <c r="X162" s="94">
        <v>1</v>
      </c>
      <c r="Y162" s="94"/>
      <c r="Z162" s="94">
        <v>1</v>
      </c>
      <c r="AA162" s="94"/>
      <c r="AB162" s="94"/>
      <c r="AC162" s="94"/>
      <c r="AD162" s="94"/>
      <c r="AE162" s="94"/>
      <c r="AF162" s="94"/>
      <c r="AG162" s="94">
        <f t="shared" si="68"/>
        <v>0</v>
      </c>
      <c r="AH162" s="94">
        <f t="shared" si="69"/>
        <v>1</v>
      </c>
      <c r="AI162" s="94">
        <f t="shared" si="70"/>
        <v>0</v>
      </c>
      <c r="AJ162" s="94">
        <f t="shared" si="71"/>
        <v>1</v>
      </c>
      <c r="AK162" s="85"/>
    </row>
    <row r="163" spans="1:37" ht="15" x14ac:dyDescent="0.2">
      <c r="A163" s="95"/>
      <c r="B163" s="96" t="s">
        <v>226</v>
      </c>
      <c r="C163" s="98" t="s">
        <v>411</v>
      </c>
      <c r="D163" s="94">
        <f t="shared" si="58"/>
        <v>0</v>
      </c>
      <c r="E163" s="94">
        <f t="shared" si="59"/>
        <v>1</v>
      </c>
      <c r="F163" s="94">
        <f t="shared" si="60"/>
        <v>1</v>
      </c>
      <c r="G163" s="94"/>
      <c r="H163" s="94"/>
      <c r="I163" s="94"/>
      <c r="J163" s="94"/>
      <c r="K163" s="94">
        <v>1</v>
      </c>
      <c r="L163" s="94">
        <v>1</v>
      </c>
      <c r="M163" s="94"/>
      <c r="N163" s="94">
        <v>0.25</v>
      </c>
      <c r="O163" s="94">
        <v>0.25</v>
      </c>
      <c r="P163" s="94">
        <f t="shared" si="65"/>
        <v>0</v>
      </c>
      <c r="Q163" s="94">
        <f t="shared" si="66"/>
        <v>0.25</v>
      </c>
      <c r="R163" s="94">
        <f t="shared" si="67"/>
        <v>0.25</v>
      </c>
      <c r="S163" s="94">
        <f t="shared" si="61"/>
        <v>0</v>
      </c>
      <c r="T163" s="94">
        <f t="shared" si="62"/>
        <v>0</v>
      </c>
      <c r="U163" s="94">
        <f t="shared" si="63"/>
        <v>0</v>
      </c>
      <c r="V163" s="94">
        <f t="shared" si="64"/>
        <v>0</v>
      </c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>
        <f t="shared" si="68"/>
        <v>0</v>
      </c>
      <c r="AH163" s="94">
        <f t="shared" si="69"/>
        <v>0</v>
      </c>
      <c r="AI163" s="94">
        <f t="shared" si="70"/>
        <v>0</v>
      </c>
      <c r="AJ163" s="94">
        <f t="shared" si="71"/>
        <v>0</v>
      </c>
      <c r="AK163" s="85"/>
    </row>
    <row r="164" spans="1:37" ht="15" x14ac:dyDescent="0.2">
      <c r="A164" s="95"/>
      <c r="B164" s="96" t="s">
        <v>228</v>
      </c>
      <c r="C164" s="98" t="s">
        <v>412</v>
      </c>
      <c r="D164" s="94">
        <f t="shared" si="58"/>
        <v>0</v>
      </c>
      <c r="E164" s="94">
        <f t="shared" si="59"/>
        <v>2</v>
      </c>
      <c r="F164" s="94">
        <f t="shared" si="60"/>
        <v>2</v>
      </c>
      <c r="G164" s="94"/>
      <c r="H164" s="94">
        <v>1</v>
      </c>
      <c r="I164" s="94">
        <v>1</v>
      </c>
      <c r="J164" s="94"/>
      <c r="K164" s="94">
        <v>1</v>
      </c>
      <c r="L164" s="94">
        <v>1</v>
      </c>
      <c r="M164" s="94"/>
      <c r="N164" s="94">
        <v>0.5</v>
      </c>
      <c r="O164" s="94">
        <v>0.5</v>
      </c>
      <c r="P164" s="94">
        <f t="shared" si="65"/>
        <v>0</v>
      </c>
      <c r="Q164" s="94">
        <f t="shared" si="66"/>
        <v>1.5</v>
      </c>
      <c r="R164" s="94">
        <f t="shared" si="67"/>
        <v>1.5</v>
      </c>
      <c r="S164" s="94">
        <f t="shared" si="61"/>
        <v>0</v>
      </c>
      <c r="T164" s="94">
        <f t="shared" si="62"/>
        <v>1</v>
      </c>
      <c r="U164" s="94">
        <f t="shared" si="63"/>
        <v>0</v>
      </c>
      <c r="V164" s="94">
        <f t="shared" si="64"/>
        <v>1</v>
      </c>
      <c r="W164" s="94"/>
      <c r="X164" s="94"/>
      <c r="Y164" s="94"/>
      <c r="Z164" s="94"/>
      <c r="AA164" s="94"/>
      <c r="AB164" s="94">
        <v>1</v>
      </c>
      <c r="AC164" s="94">
        <v>1</v>
      </c>
      <c r="AD164" s="94"/>
      <c r="AE164" s="94">
        <v>0.83</v>
      </c>
      <c r="AF164" s="94">
        <v>0.83</v>
      </c>
      <c r="AG164" s="94">
        <f t="shared" si="68"/>
        <v>0</v>
      </c>
      <c r="AH164" s="94">
        <f t="shared" si="69"/>
        <v>0.83</v>
      </c>
      <c r="AI164" s="94">
        <f t="shared" si="70"/>
        <v>0</v>
      </c>
      <c r="AJ164" s="94">
        <f t="shared" si="71"/>
        <v>0.83</v>
      </c>
      <c r="AK164" s="85"/>
    </row>
    <row r="165" spans="1:37" ht="15" x14ac:dyDescent="0.2">
      <c r="A165" s="91" t="s">
        <v>301</v>
      </c>
      <c r="B165" s="95"/>
      <c r="C165" s="95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85"/>
    </row>
    <row r="166" spans="1:37" ht="15" x14ac:dyDescent="0.2">
      <c r="A166" s="96" t="s">
        <v>290</v>
      </c>
      <c r="B166" s="88"/>
      <c r="C166" s="88"/>
      <c r="D166" s="90">
        <f t="shared" si="58"/>
        <v>54</v>
      </c>
      <c r="E166" s="90">
        <f t="shared" si="59"/>
        <v>37</v>
      </c>
      <c r="F166" s="90">
        <f t="shared" si="60"/>
        <v>91</v>
      </c>
      <c r="G166" s="90">
        <v>14</v>
      </c>
      <c r="H166" s="90">
        <v>14</v>
      </c>
      <c r="I166" s="90">
        <v>28</v>
      </c>
      <c r="J166" s="90">
        <v>40</v>
      </c>
      <c r="K166" s="90">
        <v>23</v>
      </c>
      <c r="L166" s="90">
        <v>63</v>
      </c>
      <c r="M166" s="90">
        <v>15.57</v>
      </c>
      <c r="N166" s="90">
        <v>9.81</v>
      </c>
      <c r="O166" s="90">
        <v>25.380000000000003</v>
      </c>
      <c r="P166" s="90">
        <f t="shared" si="65"/>
        <v>29.57</v>
      </c>
      <c r="Q166" s="90">
        <f t="shared" si="66"/>
        <v>23.810000000000002</v>
      </c>
      <c r="R166" s="90">
        <f t="shared" si="67"/>
        <v>53.38</v>
      </c>
      <c r="S166" s="90">
        <f t="shared" si="61"/>
        <v>60</v>
      </c>
      <c r="T166" s="90">
        <f t="shared" si="62"/>
        <v>48</v>
      </c>
      <c r="U166" s="90">
        <f t="shared" si="63"/>
        <v>0</v>
      </c>
      <c r="V166" s="90">
        <f t="shared" si="64"/>
        <v>108</v>
      </c>
      <c r="W166" s="90">
        <v>20</v>
      </c>
      <c r="X166" s="90">
        <v>17</v>
      </c>
      <c r="Y166" s="90"/>
      <c r="Z166" s="90">
        <v>37</v>
      </c>
      <c r="AA166" s="90">
        <v>40</v>
      </c>
      <c r="AB166" s="90">
        <v>31</v>
      </c>
      <c r="AC166" s="90">
        <v>71</v>
      </c>
      <c r="AD166" s="90">
        <v>15.39</v>
      </c>
      <c r="AE166" s="90">
        <v>13.06</v>
      </c>
      <c r="AF166" s="90">
        <v>28.450000000000003</v>
      </c>
      <c r="AG166" s="90">
        <f t="shared" si="68"/>
        <v>35.39</v>
      </c>
      <c r="AH166" s="90">
        <f t="shared" si="69"/>
        <v>30.060000000000002</v>
      </c>
      <c r="AI166" s="90">
        <f t="shared" si="70"/>
        <v>0</v>
      </c>
      <c r="AJ166" s="90">
        <f t="shared" si="71"/>
        <v>65.45</v>
      </c>
      <c r="AK166" s="85"/>
    </row>
    <row r="167" spans="1:37" ht="15" x14ac:dyDescent="0.2">
      <c r="A167" s="97">
        <v>5</v>
      </c>
      <c r="B167" s="89" t="s">
        <v>298</v>
      </c>
      <c r="C167" s="88"/>
      <c r="D167" s="90">
        <f t="shared" si="58"/>
        <v>54</v>
      </c>
      <c r="E167" s="90">
        <f t="shared" si="59"/>
        <v>37</v>
      </c>
      <c r="F167" s="90">
        <f t="shared" si="60"/>
        <v>91</v>
      </c>
      <c r="G167" s="90">
        <v>14</v>
      </c>
      <c r="H167" s="90">
        <v>14</v>
      </c>
      <c r="I167" s="90">
        <v>28</v>
      </c>
      <c r="J167" s="90">
        <v>40</v>
      </c>
      <c r="K167" s="90">
        <v>23</v>
      </c>
      <c r="L167" s="90">
        <v>63</v>
      </c>
      <c r="M167" s="90">
        <v>15.57</v>
      </c>
      <c r="N167" s="90">
        <v>9.81</v>
      </c>
      <c r="O167" s="90">
        <v>25.380000000000003</v>
      </c>
      <c r="P167" s="90">
        <f t="shared" si="65"/>
        <v>29.57</v>
      </c>
      <c r="Q167" s="90">
        <f t="shared" si="66"/>
        <v>23.810000000000002</v>
      </c>
      <c r="R167" s="90">
        <f t="shared" si="67"/>
        <v>53.38</v>
      </c>
      <c r="S167" s="90">
        <f t="shared" si="61"/>
        <v>60</v>
      </c>
      <c r="T167" s="90">
        <f t="shared" si="62"/>
        <v>48</v>
      </c>
      <c r="U167" s="90">
        <f t="shared" si="63"/>
        <v>0</v>
      </c>
      <c r="V167" s="90">
        <f t="shared" si="64"/>
        <v>108</v>
      </c>
      <c r="W167" s="90">
        <v>20</v>
      </c>
      <c r="X167" s="90">
        <v>17</v>
      </c>
      <c r="Y167" s="90"/>
      <c r="Z167" s="90">
        <v>37</v>
      </c>
      <c r="AA167" s="90">
        <v>40</v>
      </c>
      <c r="AB167" s="90">
        <v>31</v>
      </c>
      <c r="AC167" s="90">
        <v>71</v>
      </c>
      <c r="AD167" s="90">
        <v>15.39</v>
      </c>
      <c r="AE167" s="90">
        <v>13.06</v>
      </c>
      <c r="AF167" s="90">
        <v>28.450000000000003</v>
      </c>
      <c r="AG167" s="90">
        <f t="shared" si="68"/>
        <v>35.39</v>
      </c>
      <c r="AH167" s="90">
        <f t="shared" si="69"/>
        <v>30.060000000000002</v>
      </c>
      <c r="AI167" s="90">
        <f t="shared" si="70"/>
        <v>0</v>
      </c>
      <c r="AJ167" s="90">
        <f t="shared" si="71"/>
        <v>65.45</v>
      </c>
      <c r="AK167" s="85"/>
    </row>
    <row r="168" spans="1:37" ht="15" x14ac:dyDescent="0.2">
      <c r="A168" s="95"/>
      <c r="B168" s="96" t="s">
        <v>234</v>
      </c>
      <c r="C168" s="98" t="s">
        <v>432</v>
      </c>
      <c r="D168" s="94">
        <f t="shared" si="58"/>
        <v>5</v>
      </c>
      <c r="E168" s="94">
        <f t="shared" si="59"/>
        <v>3</v>
      </c>
      <c r="F168" s="94">
        <f t="shared" si="60"/>
        <v>8</v>
      </c>
      <c r="G168" s="94">
        <v>3</v>
      </c>
      <c r="H168" s="94">
        <v>1</v>
      </c>
      <c r="I168" s="94">
        <v>4</v>
      </c>
      <c r="J168" s="94">
        <v>2</v>
      </c>
      <c r="K168" s="94">
        <v>2</v>
      </c>
      <c r="L168" s="94">
        <v>4</v>
      </c>
      <c r="M168" s="94">
        <v>1.67</v>
      </c>
      <c r="N168" s="94">
        <v>0.83000000000000007</v>
      </c>
      <c r="O168" s="94">
        <v>2.5</v>
      </c>
      <c r="P168" s="94">
        <f t="shared" si="65"/>
        <v>4.67</v>
      </c>
      <c r="Q168" s="94">
        <f t="shared" si="66"/>
        <v>1.83</v>
      </c>
      <c r="R168" s="94">
        <f t="shared" si="67"/>
        <v>6.5</v>
      </c>
      <c r="S168" s="94">
        <f t="shared" si="61"/>
        <v>7</v>
      </c>
      <c r="T168" s="94">
        <f t="shared" si="62"/>
        <v>9</v>
      </c>
      <c r="U168" s="94">
        <f t="shared" si="63"/>
        <v>0</v>
      </c>
      <c r="V168" s="94">
        <f t="shared" si="64"/>
        <v>16</v>
      </c>
      <c r="W168" s="94">
        <v>2</v>
      </c>
      <c r="X168" s="94">
        <v>5</v>
      </c>
      <c r="Y168" s="94"/>
      <c r="Z168" s="94">
        <v>7</v>
      </c>
      <c r="AA168" s="94">
        <v>5</v>
      </c>
      <c r="AB168" s="94">
        <v>4</v>
      </c>
      <c r="AC168" s="94">
        <v>9</v>
      </c>
      <c r="AD168" s="94">
        <v>2</v>
      </c>
      <c r="AE168" s="94">
        <v>1.5</v>
      </c>
      <c r="AF168" s="94">
        <v>3.5</v>
      </c>
      <c r="AG168" s="94">
        <f t="shared" si="68"/>
        <v>4</v>
      </c>
      <c r="AH168" s="94">
        <f t="shared" si="69"/>
        <v>6.5</v>
      </c>
      <c r="AI168" s="94">
        <f t="shared" si="70"/>
        <v>0</v>
      </c>
      <c r="AJ168" s="94">
        <f t="shared" si="71"/>
        <v>10.5</v>
      </c>
      <c r="AK168" s="85"/>
    </row>
    <row r="169" spans="1:37" ht="15" x14ac:dyDescent="0.2">
      <c r="A169" s="95"/>
      <c r="B169" s="96" t="s">
        <v>442</v>
      </c>
      <c r="C169" s="98" t="s">
        <v>443</v>
      </c>
      <c r="D169" s="94">
        <f t="shared" si="58"/>
        <v>0</v>
      </c>
      <c r="E169" s="94">
        <f t="shared" si="59"/>
        <v>0</v>
      </c>
      <c r="F169" s="94">
        <f t="shared" si="60"/>
        <v>0</v>
      </c>
      <c r="G169" s="94"/>
      <c r="H169" s="94"/>
      <c r="I169" s="94"/>
      <c r="J169" s="94"/>
      <c r="K169" s="94"/>
      <c r="L169" s="94"/>
      <c r="M169" s="94"/>
      <c r="N169" s="94"/>
      <c r="O169" s="94"/>
      <c r="P169" s="94">
        <f t="shared" si="65"/>
        <v>0</v>
      </c>
      <c r="Q169" s="94">
        <f t="shared" si="66"/>
        <v>0</v>
      </c>
      <c r="R169" s="94">
        <f t="shared" si="67"/>
        <v>0</v>
      </c>
      <c r="S169" s="94">
        <f t="shared" si="61"/>
        <v>0</v>
      </c>
      <c r="T169" s="94">
        <f t="shared" si="62"/>
        <v>1</v>
      </c>
      <c r="U169" s="94">
        <f t="shared" si="63"/>
        <v>0</v>
      </c>
      <c r="V169" s="94">
        <f t="shared" si="64"/>
        <v>1</v>
      </c>
      <c r="W169" s="94"/>
      <c r="X169" s="94">
        <v>1</v>
      </c>
      <c r="Y169" s="94"/>
      <c r="Z169" s="94">
        <v>1</v>
      </c>
      <c r="AA169" s="94"/>
      <c r="AB169" s="94"/>
      <c r="AC169" s="94"/>
      <c r="AD169" s="94"/>
      <c r="AE169" s="94"/>
      <c r="AF169" s="94"/>
      <c r="AG169" s="94">
        <f t="shared" si="68"/>
        <v>0</v>
      </c>
      <c r="AH169" s="94">
        <f t="shared" si="69"/>
        <v>1</v>
      </c>
      <c r="AI169" s="94">
        <f t="shared" si="70"/>
        <v>0</v>
      </c>
      <c r="AJ169" s="94">
        <f t="shared" si="71"/>
        <v>1</v>
      </c>
      <c r="AK169" s="85"/>
    </row>
    <row r="170" spans="1:37" ht="15" x14ac:dyDescent="0.2">
      <c r="A170" s="95"/>
      <c r="B170" s="96" t="s">
        <v>236</v>
      </c>
      <c r="C170" s="98" t="s">
        <v>433</v>
      </c>
      <c r="D170" s="94">
        <f t="shared" si="58"/>
        <v>0</v>
      </c>
      <c r="E170" s="94">
        <f t="shared" si="59"/>
        <v>3</v>
      </c>
      <c r="F170" s="94">
        <f t="shared" si="60"/>
        <v>3</v>
      </c>
      <c r="G170" s="94"/>
      <c r="H170" s="94"/>
      <c r="I170" s="94"/>
      <c r="J170" s="94"/>
      <c r="K170" s="94">
        <v>3</v>
      </c>
      <c r="L170" s="94">
        <v>3</v>
      </c>
      <c r="M170" s="94"/>
      <c r="N170" s="94">
        <v>0.99</v>
      </c>
      <c r="O170" s="94">
        <v>0.99</v>
      </c>
      <c r="P170" s="94">
        <f t="shared" si="65"/>
        <v>0</v>
      </c>
      <c r="Q170" s="94">
        <f t="shared" si="66"/>
        <v>0.99</v>
      </c>
      <c r="R170" s="94">
        <f t="shared" si="67"/>
        <v>0.99</v>
      </c>
      <c r="S170" s="94">
        <f t="shared" si="61"/>
        <v>0</v>
      </c>
      <c r="T170" s="94">
        <f t="shared" si="62"/>
        <v>1</v>
      </c>
      <c r="U170" s="94">
        <f t="shared" si="63"/>
        <v>0</v>
      </c>
      <c r="V170" s="94">
        <f t="shared" si="64"/>
        <v>1</v>
      </c>
      <c r="W170" s="94"/>
      <c r="X170" s="94"/>
      <c r="Y170" s="94"/>
      <c r="Z170" s="94"/>
      <c r="AA170" s="94"/>
      <c r="AB170" s="94">
        <v>1</v>
      </c>
      <c r="AC170" s="94">
        <v>1</v>
      </c>
      <c r="AD170" s="94"/>
      <c r="AE170" s="94">
        <v>0.33</v>
      </c>
      <c r="AF170" s="94">
        <v>0.33</v>
      </c>
      <c r="AG170" s="94">
        <f t="shared" si="68"/>
        <v>0</v>
      </c>
      <c r="AH170" s="94">
        <f t="shared" si="69"/>
        <v>0.33</v>
      </c>
      <c r="AI170" s="94">
        <f t="shared" si="70"/>
        <v>0</v>
      </c>
      <c r="AJ170" s="94">
        <f t="shared" si="71"/>
        <v>0.33</v>
      </c>
      <c r="AK170" s="85"/>
    </row>
    <row r="171" spans="1:37" ht="15" x14ac:dyDescent="0.2">
      <c r="A171" s="95"/>
      <c r="B171" s="96" t="s">
        <v>238</v>
      </c>
      <c r="C171" s="98" t="s">
        <v>434</v>
      </c>
      <c r="D171" s="94">
        <f t="shared" si="58"/>
        <v>25</v>
      </c>
      <c r="E171" s="94">
        <f t="shared" si="59"/>
        <v>19</v>
      </c>
      <c r="F171" s="94">
        <f t="shared" si="60"/>
        <v>44</v>
      </c>
      <c r="G171" s="94">
        <v>4</v>
      </c>
      <c r="H171" s="94">
        <v>7</v>
      </c>
      <c r="I171" s="94">
        <v>11</v>
      </c>
      <c r="J171" s="94">
        <v>21</v>
      </c>
      <c r="K171" s="94">
        <v>12</v>
      </c>
      <c r="L171" s="94">
        <v>33</v>
      </c>
      <c r="M171" s="94">
        <v>8.65</v>
      </c>
      <c r="N171" s="94">
        <v>5.74</v>
      </c>
      <c r="O171" s="94">
        <v>14.39</v>
      </c>
      <c r="P171" s="94">
        <f t="shared" si="65"/>
        <v>12.65</v>
      </c>
      <c r="Q171" s="94">
        <f t="shared" si="66"/>
        <v>12.74</v>
      </c>
      <c r="R171" s="94">
        <f t="shared" si="67"/>
        <v>25.39</v>
      </c>
      <c r="S171" s="94">
        <f t="shared" si="61"/>
        <v>28</v>
      </c>
      <c r="T171" s="94">
        <f t="shared" si="62"/>
        <v>23</v>
      </c>
      <c r="U171" s="94">
        <f t="shared" si="63"/>
        <v>0</v>
      </c>
      <c r="V171" s="94">
        <f t="shared" si="64"/>
        <v>51</v>
      </c>
      <c r="W171" s="94">
        <v>6</v>
      </c>
      <c r="X171" s="94">
        <v>4</v>
      </c>
      <c r="Y171" s="94"/>
      <c r="Z171" s="94">
        <v>10</v>
      </c>
      <c r="AA171" s="94">
        <v>22</v>
      </c>
      <c r="AB171" s="94">
        <v>19</v>
      </c>
      <c r="AC171" s="94">
        <v>41</v>
      </c>
      <c r="AD171" s="94">
        <v>8.4</v>
      </c>
      <c r="AE171" s="94">
        <v>7.98</v>
      </c>
      <c r="AF171" s="94">
        <v>16.380000000000003</v>
      </c>
      <c r="AG171" s="94">
        <f t="shared" si="68"/>
        <v>14.4</v>
      </c>
      <c r="AH171" s="94">
        <f t="shared" si="69"/>
        <v>11.98</v>
      </c>
      <c r="AI171" s="94">
        <f t="shared" si="70"/>
        <v>0</v>
      </c>
      <c r="AJ171" s="94">
        <f t="shared" si="71"/>
        <v>26.380000000000003</v>
      </c>
      <c r="AK171" s="85"/>
    </row>
    <row r="172" spans="1:37" ht="15" x14ac:dyDescent="0.2">
      <c r="A172" s="95"/>
      <c r="B172" s="96" t="s">
        <v>240</v>
      </c>
      <c r="C172" s="98" t="s">
        <v>435</v>
      </c>
      <c r="D172" s="94">
        <f t="shared" si="58"/>
        <v>0</v>
      </c>
      <c r="E172" s="94">
        <f t="shared" si="59"/>
        <v>1</v>
      </c>
      <c r="F172" s="94">
        <f t="shared" si="60"/>
        <v>1</v>
      </c>
      <c r="G172" s="94"/>
      <c r="H172" s="94"/>
      <c r="I172" s="94"/>
      <c r="J172" s="94"/>
      <c r="K172" s="94">
        <v>1</v>
      </c>
      <c r="L172" s="94">
        <v>1</v>
      </c>
      <c r="M172" s="94"/>
      <c r="N172" s="94">
        <v>0.5</v>
      </c>
      <c r="O172" s="94">
        <v>0.5</v>
      </c>
      <c r="P172" s="94">
        <f t="shared" si="65"/>
        <v>0</v>
      </c>
      <c r="Q172" s="94">
        <f t="shared" si="66"/>
        <v>0.5</v>
      </c>
      <c r="R172" s="94">
        <f t="shared" si="67"/>
        <v>0.5</v>
      </c>
      <c r="S172" s="94">
        <f t="shared" si="61"/>
        <v>1</v>
      </c>
      <c r="T172" s="94">
        <f t="shared" si="62"/>
        <v>2</v>
      </c>
      <c r="U172" s="94">
        <f t="shared" si="63"/>
        <v>0</v>
      </c>
      <c r="V172" s="94">
        <f t="shared" si="64"/>
        <v>3</v>
      </c>
      <c r="W172" s="94">
        <v>1</v>
      </c>
      <c r="X172" s="94">
        <v>2</v>
      </c>
      <c r="Y172" s="94"/>
      <c r="Z172" s="94">
        <v>3</v>
      </c>
      <c r="AA172" s="94"/>
      <c r="AB172" s="94"/>
      <c r="AC172" s="94"/>
      <c r="AD172" s="94"/>
      <c r="AE172" s="94"/>
      <c r="AF172" s="94"/>
      <c r="AG172" s="94">
        <f t="shared" si="68"/>
        <v>1</v>
      </c>
      <c r="AH172" s="94">
        <f t="shared" si="69"/>
        <v>2</v>
      </c>
      <c r="AI172" s="94">
        <f t="shared" si="70"/>
        <v>0</v>
      </c>
      <c r="AJ172" s="94">
        <f t="shared" si="71"/>
        <v>3</v>
      </c>
      <c r="AK172" s="85"/>
    </row>
    <row r="173" spans="1:37" ht="15" x14ac:dyDescent="0.2">
      <c r="A173" s="95"/>
      <c r="B173" s="96" t="s">
        <v>230</v>
      </c>
      <c r="C173" s="98" t="s">
        <v>431</v>
      </c>
      <c r="D173" s="94">
        <f t="shared" si="58"/>
        <v>6</v>
      </c>
      <c r="E173" s="94">
        <f t="shared" si="59"/>
        <v>3</v>
      </c>
      <c r="F173" s="94">
        <f t="shared" si="60"/>
        <v>9</v>
      </c>
      <c r="G173" s="94">
        <v>3</v>
      </c>
      <c r="H173" s="94">
        <v>2</v>
      </c>
      <c r="I173" s="94">
        <v>5</v>
      </c>
      <c r="J173" s="94">
        <v>3</v>
      </c>
      <c r="K173" s="94">
        <v>1</v>
      </c>
      <c r="L173" s="94">
        <v>4</v>
      </c>
      <c r="M173" s="94">
        <v>0.75</v>
      </c>
      <c r="N173" s="94">
        <v>0.5</v>
      </c>
      <c r="O173" s="94">
        <v>1.25</v>
      </c>
      <c r="P173" s="94">
        <f t="shared" si="65"/>
        <v>3.75</v>
      </c>
      <c r="Q173" s="94">
        <f t="shared" si="66"/>
        <v>2.5</v>
      </c>
      <c r="R173" s="94">
        <f t="shared" si="67"/>
        <v>6.25</v>
      </c>
      <c r="S173" s="94">
        <f t="shared" si="61"/>
        <v>7</v>
      </c>
      <c r="T173" s="94">
        <f t="shared" si="62"/>
        <v>3</v>
      </c>
      <c r="U173" s="94">
        <f t="shared" si="63"/>
        <v>0</v>
      </c>
      <c r="V173" s="94">
        <f t="shared" si="64"/>
        <v>10</v>
      </c>
      <c r="W173" s="94">
        <v>3</v>
      </c>
      <c r="X173" s="94">
        <v>1</v>
      </c>
      <c r="Y173" s="94"/>
      <c r="Z173" s="94">
        <v>4</v>
      </c>
      <c r="AA173" s="94">
        <v>4</v>
      </c>
      <c r="AB173" s="94">
        <v>2</v>
      </c>
      <c r="AC173" s="94">
        <v>6</v>
      </c>
      <c r="AD173" s="94">
        <v>2.41</v>
      </c>
      <c r="AE173" s="94">
        <v>1.25</v>
      </c>
      <c r="AF173" s="94">
        <v>3.66</v>
      </c>
      <c r="AG173" s="94">
        <f t="shared" si="68"/>
        <v>5.41</v>
      </c>
      <c r="AH173" s="94">
        <f t="shared" si="69"/>
        <v>2.25</v>
      </c>
      <c r="AI173" s="94">
        <f t="shared" si="70"/>
        <v>0</v>
      </c>
      <c r="AJ173" s="94">
        <f t="shared" si="71"/>
        <v>7.66</v>
      </c>
      <c r="AK173" s="85"/>
    </row>
    <row r="174" spans="1:37" ht="15" x14ac:dyDescent="0.2">
      <c r="A174" s="95"/>
      <c r="B174" s="96" t="s">
        <v>242</v>
      </c>
      <c r="C174" s="98" t="s">
        <v>436</v>
      </c>
      <c r="D174" s="94">
        <f t="shared" si="58"/>
        <v>7</v>
      </c>
      <c r="E174" s="94">
        <f t="shared" si="59"/>
        <v>4</v>
      </c>
      <c r="F174" s="94">
        <f t="shared" si="60"/>
        <v>11</v>
      </c>
      <c r="G174" s="94">
        <v>2</v>
      </c>
      <c r="H174" s="94">
        <v>3</v>
      </c>
      <c r="I174" s="94">
        <v>5</v>
      </c>
      <c r="J174" s="94">
        <v>5</v>
      </c>
      <c r="K174" s="94">
        <v>1</v>
      </c>
      <c r="L174" s="94">
        <v>6</v>
      </c>
      <c r="M174" s="94">
        <v>2.25</v>
      </c>
      <c r="N174" s="94">
        <v>0.25</v>
      </c>
      <c r="O174" s="94">
        <v>2.5</v>
      </c>
      <c r="P174" s="94">
        <f t="shared" si="65"/>
        <v>4.25</v>
      </c>
      <c r="Q174" s="94">
        <f t="shared" si="66"/>
        <v>3.25</v>
      </c>
      <c r="R174" s="94">
        <f t="shared" si="67"/>
        <v>7.5</v>
      </c>
      <c r="S174" s="94">
        <f t="shared" si="61"/>
        <v>9</v>
      </c>
      <c r="T174" s="94">
        <f t="shared" si="62"/>
        <v>4</v>
      </c>
      <c r="U174" s="94">
        <f t="shared" si="63"/>
        <v>0</v>
      </c>
      <c r="V174" s="94">
        <f t="shared" si="64"/>
        <v>13</v>
      </c>
      <c r="W174" s="94">
        <v>5</v>
      </c>
      <c r="X174" s="94">
        <v>2</v>
      </c>
      <c r="Y174" s="94"/>
      <c r="Z174" s="94">
        <v>7</v>
      </c>
      <c r="AA174" s="94">
        <v>4</v>
      </c>
      <c r="AB174" s="94">
        <v>2</v>
      </c>
      <c r="AC174" s="94">
        <v>6</v>
      </c>
      <c r="AD174" s="94">
        <v>1.08</v>
      </c>
      <c r="AE174" s="94">
        <v>0.75</v>
      </c>
      <c r="AF174" s="94">
        <v>1.83</v>
      </c>
      <c r="AG174" s="94">
        <f t="shared" si="68"/>
        <v>6.08</v>
      </c>
      <c r="AH174" s="94">
        <f t="shared" si="69"/>
        <v>2.75</v>
      </c>
      <c r="AI174" s="94">
        <f t="shared" si="70"/>
        <v>0</v>
      </c>
      <c r="AJ174" s="94">
        <f t="shared" si="71"/>
        <v>8.83</v>
      </c>
      <c r="AK174" s="85"/>
    </row>
    <row r="175" spans="1:37" ht="15" x14ac:dyDescent="0.2">
      <c r="A175" s="95"/>
      <c r="B175" s="96" t="s">
        <v>244</v>
      </c>
      <c r="C175" s="98" t="s">
        <v>437</v>
      </c>
      <c r="D175" s="94">
        <f t="shared" si="58"/>
        <v>2</v>
      </c>
      <c r="E175" s="94">
        <f t="shared" si="59"/>
        <v>1</v>
      </c>
      <c r="F175" s="94">
        <f t="shared" si="60"/>
        <v>3</v>
      </c>
      <c r="G175" s="94"/>
      <c r="H175" s="94"/>
      <c r="I175" s="94"/>
      <c r="J175" s="94">
        <v>2</v>
      </c>
      <c r="K175" s="94">
        <v>1</v>
      </c>
      <c r="L175" s="94">
        <v>3</v>
      </c>
      <c r="M175" s="94">
        <v>0.5</v>
      </c>
      <c r="N175" s="94">
        <v>0.25</v>
      </c>
      <c r="O175" s="94">
        <v>0.75</v>
      </c>
      <c r="P175" s="94">
        <f t="shared" si="65"/>
        <v>0.5</v>
      </c>
      <c r="Q175" s="94">
        <f t="shared" si="66"/>
        <v>0.25</v>
      </c>
      <c r="R175" s="94">
        <f t="shared" si="67"/>
        <v>0.75</v>
      </c>
      <c r="S175" s="94">
        <f t="shared" si="61"/>
        <v>1</v>
      </c>
      <c r="T175" s="94">
        <f t="shared" si="62"/>
        <v>1</v>
      </c>
      <c r="U175" s="94">
        <f t="shared" si="63"/>
        <v>0</v>
      </c>
      <c r="V175" s="94">
        <f t="shared" si="64"/>
        <v>2</v>
      </c>
      <c r="W175" s="94"/>
      <c r="X175" s="94">
        <v>1</v>
      </c>
      <c r="Y175" s="94"/>
      <c r="Z175" s="94">
        <v>1</v>
      </c>
      <c r="AA175" s="94">
        <v>1</v>
      </c>
      <c r="AB175" s="94"/>
      <c r="AC175" s="94">
        <v>1</v>
      </c>
      <c r="AD175" s="94">
        <v>0.25</v>
      </c>
      <c r="AE175" s="94"/>
      <c r="AF175" s="94">
        <v>0.25</v>
      </c>
      <c r="AG175" s="94">
        <f t="shared" si="68"/>
        <v>0.25</v>
      </c>
      <c r="AH175" s="94">
        <f t="shared" si="69"/>
        <v>1</v>
      </c>
      <c r="AI175" s="94">
        <f t="shared" si="70"/>
        <v>0</v>
      </c>
      <c r="AJ175" s="94">
        <f t="shared" si="71"/>
        <v>1.25</v>
      </c>
      <c r="AK175" s="85"/>
    </row>
    <row r="176" spans="1:37" ht="15" x14ac:dyDescent="0.2">
      <c r="A176" s="95"/>
      <c r="B176" s="96" t="s">
        <v>246</v>
      </c>
      <c r="C176" s="98" t="s">
        <v>438</v>
      </c>
      <c r="D176" s="94">
        <f t="shared" si="58"/>
        <v>8</v>
      </c>
      <c r="E176" s="94">
        <f t="shared" si="59"/>
        <v>3</v>
      </c>
      <c r="F176" s="94">
        <f t="shared" si="60"/>
        <v>11</v>
      </c>
      <c r="G176" s="94">
        <v>2</v>
      </c>
      <c r="H176" s="94">
        <v>1</v>
      </c>
      <c r="I176" s="94">
        <v>3</v>
      </c>
      <c r="J176" s="94">
        <v>6</v>
      </c>
      <c r="K176" s="94">
        <v>2</v>
      </c>
      <c r="L176" s="94">
        <v>8</v>
      </c>
      <c r="M176" s="94">
        <v>1.5</v>
      </c>
      <c r="N176" s="94">
        <v>0.75</v>
      </c>
      <c r="O176" s="94">
        <v>2.25</v>
      </c>
      <c r="P176" s="94">
        <f t="shared" si="65"/>
        <v>3.5</v>
      </c>
      <c r="Q176" s="94">
        <f t="shared" si="66"/>
        <v>1.75</v>
      </c>
      <c r="R176" s="94">
        <f t="shared" si="67"/>
        <v>5.25</v>
      </c>
      <c r="S176" s="94">
        <f t="shared" si="61"/>
        <v>7</v>
      </c>
      <c r="T176" s="94">
        <f t="shared" si="62"/>
        <v>4</v>
      </c>
      <c r="U176" s="94">
        <f t="shared" si="63"/>
        <v>0</v>
      </c>
      <c r="V176" s="94">
        <f t="shared" si="64"/>
        <v>11</v>
      </c>
      <c r="W176" s="94">
        <v>3</v>
      </c>
      <c r="X176" s="94">
        <v>1</v>
      </c>
      <c r="Y176" s="94"/>
      <c r="Z176" s="94">
        <v>4</v>
      </c>
      <c r="AA176" s="94">
        <v>4</v>
      </c>
      <c r="AB176" s="94">
        <v>3</v>
      </c>
      <c r="AC176" s="94">
        <v>7</v>
      </c>
      <c r="AD176" s="94">
        <v>1.25</v>
      </c>
      <c r="AE176" s="94">
        <v>1.25</v>
      </c>
      <c r="AF176" s="94">
        <v>2.5</v>
      </c>
      <c r="AG176" s="94">
        <f t="shared" si="68"/>
        <v>4.25</v>
      </c>
      <c r="AH176" s="94">
        <f t="shared" si="69"/>
        <v>2.25</v>
      </c>
      <c r="AI176" s="94">
        <f t="shared" si="70"/>
        <v>0</v>
      </c>
      <c r="AJ176" s="94">
        <f t="shared" si="71"/>
        <v>6.5</v>
      </c>
      <c r="AK176" s="85"/>
    </row>
    <row r="177" spans="1:37" ht="15" x14ac:dyDescent="0.2">
      <c r="A177" s="95"/>
      <c r="B177" s="96" t="s">
        <v>346</v>
      </c>
      <c r="C177" s="98" t="s">
        <v>347</v>
      </c>
      <c r="D177" s="94">
        <f t="shared" si="58"/>
        <v>1</v>
      </c>
      <c r="E177" s="94">
        <f t="shared" si="59"/>
        <v>0</v>
      </c>
      <c r="F177" s="94">
        <f t="shared" si="60"/>
        <v>1</v>
      </c>
      <c r="G177" s="94"/>
      <c r="H177" s="94"/>
      <c r="I177" s="94"/>
      <c r="J177" s="94">
        <v>1</v>
      </c>
      <c r="K177" s="94"/>
      <c r="L177" s="94">
        <v>1</v>
      </c>
      <c r="M177" s="94">
        <v>0.25</v>
      </c>
      <c r="N177" s="94"/>
      <c r="O177" s="94">
        <v>0.25</v>
      </c>
      <c r="P177" s="94">
        <f t="shared" si="65"/>
        <v>0.25</v>
      </c>
      <c r="Q177" s="94">
        <f t="shared" si="66"/>
        <v>0</v>
      </c>
      <c r="R177" s="94">
        <f t="shared" si="67"/>
        <v>0.25</v>
      </c>
      <c r="S177" s="94">
        <f t="shared" si="61"/>
        <v>0</v>
      </c>
      <c r="T177" s="94">
        <f t="shared" si="62"/>
        <v>0</v>
      </c>
      <c r="U177" s="94">
        <f t="shared" si="63"/>
        <v>0</v>
      </c>
      <c r="V177" s="94">
        <f t="shared" si="64"/>
        <v>0</v>
      </c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>
        <f t="shared" si="68"/>
        <v>0</v>
      </c>
      <c r="AH177" s="94">
        <f t="shared" si="69"/>
        <v>0</v>
      </c>
      <c r="AI177" s="94">
        <f t="shared" si="70"/>
        <v>0</v>
      </c>
      <c r="AJ177" s="94">
        <f t="shared" si="71"/>
        <v>0</v>
      </c>
      <c r="AK177" s="85"/>
    </row>
    <row r="178" spans="1:37" ht="15" x14ac:dyDescent="0.2">
      <c r="A178" s="96" t="s">
        <v>452</v>
      </c>
      <c r="B178" s="88"/>
      <c r="C178" s="88"/>
      <c r="D178" s="90">
        <f t="shared" si="58"/>
        <v>33</v>
      </c>
      <c r="E178" s="90">
        <f t="shared" si="59"/>
        <v>16</v>
      </c>
      <c r="F178" s="90">
        <f t="shared" si="60"/>
        <v>49</v>
      </c>
      <c r="G178" s="90"/>
      <c r="H178" s="90"/>
      <c r="I178" s="90"/>
      <c r="J178" s="90">
        <v>33</v>
      </c>
      <c r="K178" s="90">
        <v>16</v>
      </c>
      <c r="L178" s="90">
        <v>49</v>
      </c>
      <c r="M178" s="90">
        <v>13.650000000000009</v>
      </c>
      <c r="N178" s="90">
        <v>6.0799999999999992</v>
      </c>
      <c r="O178" s="90">
        <v>19.730000000000004</v>
      </c>
      <c r="P178" s="90">
        <f t="shared" si="65"/>
        <v>13.650000000000009</v>
      </c>
      <c r="Q178" s="90">
        <f t="shared" si="66"/>
        <v>6.0799999999999992</v>
      </c>
      <c r="R178" s="90">
        <f t="shared" si="67"/>
        <v>19.730000000000008</v>
      </c>
      <c r="S178" s="90">
        <f t="shared" si="61"/>
        <v>35</v>
      </c>
      <c r="T178" s="90">
        <f t="shared" si="62"/>
        <v>13</v>
      </c>
      <c r="U178" s="90">
        <f t="shared" si="63"/>
        <v>0</v>
      </c>
      <c r="V178" s="90">
        <f t="shared" si="64"/>
        <v>48</v>
      </c>
      <c r="W178" s="90"/>
      <c r="X178" s="90"/>
      <c r="Y178" s="90"/>
      <c r="Z178" s="90"/>
      <c r="AA178" s="90">
        <v>35</v>
      </c>
      <c r="AB178" s="90">
        <v>13</v>
      </c>
      <c r="AC178" s="90">
        <v>48</v>
      </c>
      <c r="AD178" s="90">
        <v>14.410000000000013</v>
      </c>
      <c r="AE178" s="90">
        <v>4.9399999999999995</v>
      </c>
      <c r="AF178" s="90">
        <v>19.350000000000012</v>
      </c>
      <c r="AG178" s="90">
        <f t="shared" si="68"/>
        <v>14.410000000000013</v>
      </c>
      <c r="AH178" s="90">
        <f t="shared" si="69"/>
        <v>4.9399999999999995</v>
      </c>
      <c r="AI178" s="90">
        <f t="shared" si="70"/>
        <v>0</v>
      </c>
      <c r="AJ178" s="90">
        <f t="shared" si="71"/>
        <v>19.350000000000012</v>
      </c>
      <c r="AK178" s="85"/>
    </row>
    <row r="179" spans="1:37" ht="15" x14ac:dyDescent="0.2">
      <c r="A179" s="97" t="s">
        <v>329</v>
      </c>
      <c r="B179" s="89" t="s">
        <v>351</v>
      </c>
      <c r="C179" s="88"/>
      <c r="D179" s="90">
        <f t="shared" si="58"/>
        <v>33</v>
      </c>
      <c r="E179" s="90">
        <f t="shared" si="59"/>
        <v>16</v>
      </c>
      <c r="F179" s="90">
        <f t="shared" si="60"/>
        <v>49</v>
      </c>
      <c r="G179" s="90"/>
      <c r="H179" s="90"/>
      <c r="I179" s="90"/>
      <c r="J179" s="90">
        <v>33</v>
      </c>
      <c r="K179" s="90">
        <v>16</v>
      </c>
      <c r="L179" s="90">
        <v>49</v>
      </c>
      <c r="M179" s="90">
        <v>13.650000000000009</v>
      </c>
      <c r="N179" s="90">
        <v>6.0799999999999992</v>
      </c>
      <c r="O179" s="90">
        <v>19.730000000000004</v>
      </c>
      <c r="P179" s="90">
        <f t="shared" si="65"/>
        <v>13.650000000000009</v>
      </c>
      <c r="Q179" s="90">
        <f t="shared" si="66"/>
        <v>6.0799999999999992</v>
      </c>
      <c r="R179" s="90">
        <f t="shared" si="67"/>
        <v>19.730000000000008</v>
      </c>
      <c r="S179" s="90">
        <f t="shared" si="61"/>
        <v>35</v>
      </c>
      <c r="T179" s="90">
        <f t="shared" si="62"/>
        <v>13</v>
      </c>
      <c r="U179" s="90">
        <f t="shared" si="63"/>
        <v>0</v>
      </c>
      <c r="V179" s="90">
        <f t="shared" si="64"/>
        <v>48</v>
      </c>
      <c r="W179" s="90"/>
      <c r="X179" s="90"/>
      <c r="Y179" s="90"/>
      <c r="Z179" s="90"/>
      <c r="AA179" s="90">
        <v>35</v>
      </c>
      <c r="AB179" s="90">
        <v>13</v>
      </c>
      <c r="AC179" s="90">
        <v>48</v>
      </c>
      <c r="AD179" s="90">
        <v>14.410000000000013</v>
      </c>
      <c r="AE179" s="90">
        <v>4.9399999999999995</v>
      </c>
      <c r="AF179" s="90">
        <v>19.350000000000012</v>
      </c>
      <c r="AG179" s="90">
        <f t="shared" si="68"/>
        <v>14.410000000000013</v>
      </c>
      <c r="AH179" s="90">
        <f t="shared" si="69"/>
        <v>4.9399999999999995</v>
      </c>
      <c r="AI179" s="90">
        <f t="shared" si="70"/>
        <v>0</v>
      </c>
      <c r="AJ179" s="90">
        <f t="shared" si="71"/>
        <v>19.350000000000012</v>
      </c>
      <c r="AK179" s="85"/>
    </row>
    <row r="180" spans="1:37" ht="15" x14ac:dyDescent="0.2">
      <c r="A180" s="95"/>
      <c r="B180" s="96" t="s">
        <v>446</v>
      </c>
      <c r="C180" s="98" t="s">
        <v>447</v>
      </c>
      <c r="D180" s="94">
        <f t="shared" si="58"/>
        <v>33</v>
      </c>
      <c r="E180" s="94">
        <f t="shared" si="59"/>
        <v>16</v>
      </c>
      <c r="F180" s="94">
        <f t="shared" si="60"/>
        <v>49</v>
      </c>
      <c r="G180" s="94"/>
      <c r="H180" s="94"/>
      <c r="I180" s="94"/>
      <c r="J180" s="94">
        <v>33</v>
      </c>
      <c r="K180" s="94">
        <v>16</v>
      </c>
      <c r="L180" s="94">
        <v>49</v>
      </c>
      <c r="M180" s="94">
        <v>13.650000000000009</v>
      </c>
      <c r="N180" s="94">
        <v>6.0799999999999992</v>
      </c>
      <c r="O180" s="94">
        <v>19.730000000000004</v>
      </c>
      <c r="P180" s="94">
        <f t="shared" si="65"/>
        <v>13.650000000000009</v>
      </c>
      <c r="Q180" s="94">
        <f t="shared" si="66"/>
        <v>6.0799999999999992</v>
      </c>
      <c r="R180" s="94">
        <f t="shared" si="67"/>
        <v>19.730000000000008</v>
      </c>
      <c r="S180" s="94">
        <f t="shared" si="61"/>
        <v>32</v>
      </c>
      <c r="T180" s="94">
        <f t="shared" si="62"/>
        <v>12</v>
      </c>
      <c r="U180" s="94">
        <f t="shared" si="63"/>
        <v>0</v>
      </c>
      <c r="V180" s="94">
        <f t="shared" si="64"/>
        <v>44</v>
      </c>
      <c r="W180" s="94"/>
      <c r="X180" s="94"/>
      <c r="Y180" s="94"/>
      <c r="Z180" s="94"/>
      <c r="AA180" s="94">
        <v>32</v>
      </c>
      <c r="AB180" s="94">
        <v>12</v>
      </c>
      <c r="AC180" s="94">
        <v>44</v>
      </c>
      <c r="AD180" s="94">
        <v>13.27000000000001</v>
      </c>
      <c r="AE180" s="94">
        <v>4.5599999999999996</v>
      </c>
      <c r="AF180" s="94">
        <v>17.830000000000013</v>
      </c>
      <c r="AG180" s="94">
        <f t="shared" si="68"/>
        <v>13.27000000000001</v>
      </c>
      <c r="AH180" s="94">
        <f t="shared" si="69"/>
        <v>4.5599999999999996</v>
      </c>
      <c r="AI180" s="94">
        <f t="shared" si="70"/>
        <v>0</v>
      </c>
      <c r="AJ180" s="94">
        <f t="shared" si="71"/>
        <v>17.830000000000009</v>
      </c>
      <c r="AK180" s="85"/>
    </row>
    <row r="181" spans="1:37" ht="15" x14ac:dyDescent="0.2">
      <c r="A181" s="95"/>
      <c r="B181" s="96" t="s">
        <v>444</v>
      </c>
      <c r="C181" s="98" t="s">
        <v>445</v>
      </c>
      <c r="D181" s="94">
        <f t="shared" si="58"/>
        <v>0</v>
      </c>
      <c r="E181" s="94">
        <f t="shared" si="59"/>
        <v>0</v>
      </c>
      <c r="F181" s="94">
        <f t="shared" si="60"/>
        <v>0</v>
      </c>
      <c r="G181" s="94"/>
      <c r="H181" s="94"/>
      <c r="I181" s="94"/>
      <c r="J181" s="94"/>
      <c r="K181" s="94"/>
      <c r="L181" s="94"/>
      <c r="M181" s="94"/>
      <c r="N181" s="94"/>
      <c r="O181" s="94"/>
      <c r="P181" s="94">
        <f t="shared" si="65"/>
        <v>0</v>
      </c>
      <c r="Q181" s="94">
        <f t="shared" si="66"/>
        <v>0</v>
      </c>
      <c r="R181" s="94">
        <f t="shared" si="67"/>
        <v>0</v>
      </c>
      <c r="S181" s="94">
        <f t="shared" si="61"/>
        <v>3</v>
      </c>
      <c r="T181" s="94">
        <f t="shared" si="62"/>
        <v>1</v>
      </c>
      <c r="U181" s="94">
        <f t="shared" si="63"/>
        <v>0</v>
      </c>
      <c r="V181" s="94">
        <f t="shared" si="64"/>
        <v>4</v>
      </c>
      <c r="W181" s="94"/>
      <c r="X181" s="94"/>
      <c r="Y181" s="94"/>
      <c r="Z181" s="94"/>
      <c r="AA181" s="94">
        <v>3</v>
      </c>
      <c r="AB181" s="94">
        <v>1</v>
      </c>
      <c r="AC181" s="94">
        <v>4</v>
      </c>
      <c r="AD181" s="94">
        <v>1.1400000000000001</v>
      </c>
      <c r="AE181" s="94">
        <v>0.38</v>
      </c>
      <c r="AF181" s="94">
        <v>1.52</v>
      </c>
      <c r="AG181" s="94">
        <f t="shared" si="68"/>
        <v>1.1400000000000001</v>
      </c>
      <c r="AH181" s="94">
        <f t="shared" si="69"/>
        <v>0.38</v>
      </c>
      <c r="AI181" s="94">
        <f t="shared" si="70"/>
        <v>0</v>
      </c>
      <c r="AJ181" s="94">
        <f t="shared" si="71"/>
        <v>1.52</v>
      </c>
      <c r="AK181" s="85"/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D8:F8"/>
    <mergeCell ref="G8:I8"/>
    <mergeCell ref="J8:L8"/>
    <mergeCell ref="M8:O8"/>
    <mergeCell ref="P8:R8"/>
    <mergeCell ref="S7:AJ7"/>
    <mergeCell ref="W8:Z8"/>
    <mergeCell ref="S8:V8"/>
    <mergeCell ref="AG8:AJ8"/>
    <mergeCell ref="AA8:AC8"/>
    <mergeCell ref="AD8:AF8"/>
  </mergeCells>
  <printOptions horizontalCentered="1"/>
  <pageMargins left="0.25" right="0.25" top="0.5" bottom="0.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9FD9-935E-B84C-AAFC-43F614B3AC83}">
  <dimension ref="A1:BB114"/>
  <sheetViews>
    <sheetView zoomScale="110" zoomScaleNormal="11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29" sqref="M29"/>
    </sheetView>
  </sheetViews>
  <sheetFormatPr baseColWidth="10" defaultColWidth="9.1640625" defaultRowHeight="14" x14ac:dyDescent="0.2"/>
  <cols>
    <col min="1" max="1" width="5.6640625" style="3" customWidth="1"/>
    <col min="2" max="2" width="7.1640625" style="3" customWidth="1"/>
    <col min="3" max="3" width="34.5" style="3" customWidth="1"/>
    <col min="4" max="4" width="6.83203125" style="3" customWidth="1"/>
    <col min="5" max="5" width="7.6640625" style="3" customWidth="1"/>
    <col min="6" max="7" width="6.5" style="3" customWidth="1"/>
    <col min="8" max="8" width="7.5" style="3" customWidth="1"/>
    <col min="9" max="12" width="6.5" style="3" customWidth="1"/>
    <col min="13" max="13" width="7.5" style="3" customWidth="1"/>
    <col min="14" max="14" width="6.5" style="3" customWidth="1"/>
    <col min="15" max="15" width="5.1640625" style="3" customWidth="1"/>
    <col min="16" max="17" width="6.1640625" style="3" customWidth="1"/>
    <col min="18" max="18" width="6.5" style="3" customWidth="1"/>
    <col min="19" max="20" width="5.1640625" style="3" customWidth="1"/>
    <col min="21" max="21" width="6" style="3" customWidth="1"/>
    <col min="22" max="22" width="6.1640625" style="3" customWidth="1"/>
    <col min="23" max="27" width="6.5" style="3" customWidth="1"/>
    <col min="28" max="28" width="7.5" style="3" customWidth="1"/>
    <col min="29" max="30" width="6.5" style="3" customWidth="1"/>
    <col min="31" max="31" width="6.1640625" style="3" customWidth="1"/>
    <col min="32" max="32" width="6.33203125" style="3" customWidth="1"/>
    <col min="33" max="33" width="7.5" style="3" customWidth="1"/>
    <col min="34" max="35" width="6.5" style="3" customWidth="1"/>
    <col min="36" max="37" width="6.33203125" style="3" customWidth="1"/>
    <col min="38" max="39" width="6.5" style="3" customWidth="1"/>
    <col min="40" max="40" width="5.1640625" style="3" customWidth="1"/>
    <col min="41" max="41" width="6.1640625" style="3" customWidth="1"/>
    <col min="42" max="42" width="6.6640625" style="3" customWidth="1"/>
    <col min="43" max="43" width="6.5" style="3" customWidth="1"/>
    <col min="44" max="45" width="5.1640625" style="3" customWidth="1"/>
    <col min="46" max="47" width="6" style="3" customWidth="1"/>
    <col min="48" max="50" width="6.5" style="3" customWidth="1"/>
    <col min="51" max="52" width="6.6640625" style="3" customWidth="1"/>
    <col min="53" max="53" width="7.5" style="3" bestFit="1" customWidth="1"/>
    <col min="54" max="16384" width="9.1640625" style="3"/>
  </cols>
  <sheetData>
    <row r="1" spans="1:54" ht="15" x14ac:dyDescent="0.2">
      <c r="C1" s="119" t="s">
        <v>285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47"/>
    </row>
    <row r="2" spans="1:54" ht="15" x14ac:dyDescent="0.2">
      <c r="C2" s="120" t="s">
        <v>286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7"/>
    </row>
    <row r="3" spans="1:54" ht="15" x14ac:dyDescent="0.2">
      <c r="C3" s="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5"/>
      <c r="U3" s="5"/>
      <c r="V3" s="5"/>
      <c r="W3" s="5"/>
      <c r="X3" s="5"/>
      <c r="Y3" s="123"/>
      <c r="Z3" s="123"/>
      <c r="AA3" s="123"/>
      <c r="AB3" s="123"/>
      <c r="AC3" s="72"/>
      <c r="AD3" s="72"/>
      <c r="AE3" s="47"/>
      <c r="AF3" s="47"/>
    </row>
    <row r="4" spans="1:54" ht="15" x14ac:dyDescent="0.2">
      <c r="C4" s="120" t="s">
        <v>456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7"/>
    </row>
    <row r="5" spans="1:54" ht="15" x14ac:dyDescent="0.2">
      <c r="C5" s="121" t="s">
        <v>469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03"/>
    </row>
    <row r="6" spans="1:54" x14ac:dyDescent="0.2">
      <c r="C6" s="122" t="s">
        <v>305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04"/>
    </row>
    <row r="7" spans="1:54" x14ac:dyDescent="0.2">
      <c r="C7" s="151" t="s">
        <v>289</v>
      </c>
      <c r="D7" s="151" t="s">
        <v>464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48" t="s">
        <v>465</v>
      </c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4" ht="31.5" customHeight="1" x14ac:dyDescent="0.2">
      <c r="C8" s="151"/>
      <c r="D8" s="149" t="s">
        <v>274</v>
      </c>
      <c r="E8" s="149"/>
      <c r="F8" s="149"/>
      <c r="G8" s="149"/>
      <c r="H8" s="149"/>
      <c r="I8" s="149" t="s">
        <v>275</v>
      </c>
      <c r="J8" s="149"/>
      <c r="K8" s="149"/>
      <c r="L8" s="149"/>
      <c r="M8" s="149"/>
      <c r="N8" s="149" t="s">
        <v>276</v>
      </c>
      <c r="O8" s="149"/>
      <c r="P8" s="149"/>
      <c r="Q8" s="149"/>
      <c r="R8" s="149"/>
      <c r="S8" s="150" t="s">
        <v>277</v>
      </c>
      <c r="T8" s="150"/>
      <c r="U8" s="150"/>
      <c r="V8" s="150"/>
      <c r="W8" s="150"/>
      <c r="X8" s="152" t="s">
        <v>278</v>
      </c>
      <c r="Y8" s="152"/>
      <c r="Z8" s="152"/>
      <c r="AA8" s="152"/>
      <c r="AB8" s="152"/>
      <c r="AC8" s="149" t="s">
        <v>274</v>
      </c>
      <c r="AD8" s="149"/>
      <c r="AE8" s="149"/>
      <c r="AF8" s="149"/>
      <c r="AG8" s="149"/>
      <c r="AH8" s="149" t="s">
        <v>275</v>
      </c>
      <c r="AI8" s="149"/>
      <c r="AJ8" s="149"/>
      <c r="AK8" s="149"/>
      <c r="AL8" s="149"/>
      <c r="AM8" s="149" t="s">
        <v>276</v>
      </c>
      <c r="AN8" s="149"/>
      <c r="AO8" s="149"/>
      <c r="AP8" s="149"/>
      <c r="AQ8" s="149"/>
      <c r="AR8" s="150" t="s">
        <v>277</v>
      </c>
      <c r="AS8" s="150"/>
      <c r="AT8" s="150"/>
      <c r="AU8" s="150"/>
      <c r="AV8" s="150"/>
      <c r="AW8" s="150" t="s">
        <v>278</v>
      </c>
      <c r="AX8" s="150"/>
      <c r="AY8" s="150"/>
      <c r="AZ8" s="150"/>
      <c r="BA8" s="150"/>
    </row>
    <row r="9" spans="1:54" ht="30" x14ac:dyDescent="0.2">
      <c r="C9" s="151"/>
      <c r="D9" s="86" t="s">
        <v>1</v>
      </c>
      <c r="E9" s="86" t="s">
        <v>0</v>
      </c>
      <c r="F9" s="86" t="s">
        <v>466</v>
      </c>
      <c r="G9" s="86" t="s">
        <v>467</v>
      </c>
      <c r="H9" s="87" t="s">
        <v>306</v>
      </c>
      <c r="I9" s="86" t="s">
        <v>1</v>
      </c>
      <c r="J9" s="86" t="s">
        <v>0</v>
      </c>
      <c r="K9" s="86" t="s">
        <v>466</v>
      </c>
      <c r="L9" s="86" t="s">
        <v>468</v>
      </c>
      <c r="M9" s="87" t="s">
        <v>306</v>
      </c>
      <c r="N9" s="86" t="s">
        <v>1</v>
      </c>
      <c r="O9" s="86" t="s">
        <v>0</v>
      </c>
      <c r="P9" s="86" t="s">
        <v>466</v>
      </c>
      <c r="Q9" s="86" t="s">
        <v>468</v>
      </c>
      <c r="R9" s="87" t="s">
        <v>306</v>
      </c>
      <c r="S9" s="86" t="s">
        <v>1</v>
      </c>
      <c r="T9" s="86" t="s">
        <v>0</v>
      </c>
      <c r="U9" s="86" t="s">
        <v>466</v>
      </c>
      <c r="V9" s="86" t="s">
        <v>468</v>
      </c>
      <c r="W9" s="87" t="s">
        <v>306</v>
      </c>
      <c r="X9" s="86" t="s">
        <v>1</v>
      </c>
      <c r="Y9" s="86" t="s">
        <v>0</v>
      </c>
      <c r="Z9" s="86" t="s">
        <v>466</v>
      </c>
      <c r="AA9" s="86" t="s">
        <v>467</v>
      </c>
      <c r="AB9" s="87" t="s">
        <v>306</v>
      </c>
      <c r="AC9" s="86" t="s">
        <v>1</v>
      </c>
      <c r="AD9" s="86" t="s">
        <v>0</v>
      </c>
      <c r="AE9" s="87" t="s">
        <v>468</v>
      </c>
      <c r="AF9" s="87" t="s">
        <v>466</v>
      </c>
      <c r="AG9" s="87" t="s">
        <v>306</v>
      </c>
      <c r="AH9" s="87" t="s">
        <v>1</v>
      </c>
      <c r="AI9" s="87" t="s">
        <v>0</v>
      </c>
      <c r="AJ9" s="87" t="s">
        <v>468</v>
      </c>
      <c r="AK9" s="87" t="s">
        <v>466</v>
      </c>
      <c r="AL9" s="87" t="s">
        <v>306</v>
      </c>
      <c r="AM9" s="86" t="s">
        <v>1</v>
      </c>
      <c r="AN9" s="86" t="s">
        <v>0</v>
      </c>
      <c r="AO9" s="86" t="s">
        <v>468</v>
      </c>
      <c r="AP9" s="86" t="s">
        <v>466</v>
      </c>
      <c r="AQ9" s="87" t="s">
        <v>306</v>
      </c>
      <c r="AR9" s="86" t="s">
        <v>1</v>
      </c>
      <c r="AS9" s="86" t="s">
        <v>0</v>
      </c>
      <c r="AT9" s="86" t="s">
        <v>468</v>
      </c>
      <c r="AU9" s="86" t="s">
        <v>466</v>
      </c>
      <c r="AV9" s="87" t="s">
        <v>306</v>
      </c>
      <c r="AW9" s="86" t="s">
        <v>1</v>
      </c>
      <c r="AX9" s="86" t="s">
        <v>0</v>
      </c>
      <c r="AY9" s="87" t="s">
        <v>468</v>
      </c>
      <c r="AZ9" s="87" t="s">
        <v>466</v>
      </c>
      <c r="BA9" s="87" t="s">
        <v>306</v>
      </c>
    </row>
    <row r="10" spans="1:54" x14ac:dyDescent="0.2">
      <c r="C10" s="93" t="s">
        <v>290</v>
      </c>
      <c r="D10" s="94">
        <f t="shared" ref="D10:AB10" si="0">SUM(D13,D28,D32,D43,D55,D61,D90,D94,D83,D112)</f>
        <v>5423</v>
      </c>
      <c r="E10" s="94">
        <f t="shared" si="0"/>
        <v>3296</v>
      </c>
      <c r="F10" s="94">
        <f t="shared" si="0"/>
        <v>19</v>
      </c>
      <c r="G10" s="94">
        <f t="shared" si="0"/>
        <v>0</v>
      </c>
      <c r="H10" s="94">
        <f t="shared" si="0"/>
        <v>8738</v>
      </c>
      <c r="I10" s="94">
        <f t="shared" si="0"/>
        <v>4863</v>
      </c>
      <c r="J10" s="94">
        <f t="shared" si="0"/>
        <v>2894</v>
      </c>
      <c r="K10" s="94">
        <f t="shared" si="0"/>
        <v>18</v>
      </c>
      <c r="L10" s="94">
        <f t="shared" si="0"/>
        <v>0</v>
      </c>
      <c r="M10" s="94">
        <f t="shared" si="0"/>
        <v>7775</v>
      </c>
      <c r="N10" s="94">
        <f t="shared" si="0"/>
        <v>560</v>
      </c>
      <c r="O10" s="94">
        <f t="shared" si="0"/>
        <v>402</v>
      </c>
      <c r="P10" s="94">
        <f t="shared" si="0"/>
        <v>1</v>
      </c>
      <c r="Q10" s="94">
        <f t="shared" si="0"/>
        <v>0</v>
      </c>
      <c r="R10" s="94">
        <f t="shared" si="0"/>
        <v>963</v>
      </c>
      <c r="S10" s="94">
        <f t="shared" si="0"/>
        <v>344</v>
      </c>
      <c r="T10" s="94">
        <f t="shared" si="0"/>
        <v>233</v>
      </c>
      <c r="U10" s="94">
        <f t="shared" si="0"/>
        <v>1</v>
      </c>
      <c r="V10" s="94">
        <f t="shared" si="0"/>
        <v>0</v>
      </c>
      <c r="W10" s="94">
        <f t="shared" si="0"/>
        <v>577</v>
      </c>
      <c r="X10" s="94">
        <f t="shared" si="0"/>
        <v>5206</v>
      </c>
      <c r="Y10" s="94">
        <f t="shared" si="0"/>
        <v>3125</v>
      </c>
      <c r="Z10" s="94">
        <f t="shared" si="0"/>
        <v>19</v>
      </c>
      <c r="AA10" s="94">
        <f t="shared" si="0"/>
        <v>0</v>
      </c>
      <c r="AB10" s="94">
        <f t="shared" si="0"/>
        <v>8351</v>
      </c>
      <c r="AC10" s="94">
        <f t="shared" ref="AC10:BA10" si="1">SUM(AC13,AC28,AC32,AC43,AC55,AC61,AC90,AC94,AC83,AC112)</f>
        <v>5253</v>
      </c>
      <c r="AD10" s="94">
        <f t="shared" si="1"/>
        <v>3346</v>
      </c>
      <c r="AE10" s="94">
        <f t="shared" si="1"/>
        <v>25</v>
      </c>
      <c r="AF10" s="94">
        <f t="shared" si="1"/>
        <v>23</v>
      </c>
      <c r="AG10" s="94">
        <f t="shared" si="1"/>
        <v>8647</v>
      </c>
      <c r="AH10" s="94">
        <f t="shared" si="1"/>
        <v>4722</v>
      </c>
      <c r="AI10" s="94">
        <f t="shared" si="1"/>
        <v>2923</v>
      </c>
      <c r="AJ10" s="94">
        <f t="shared" si="1"/>
        <v>23</v>
      </c>
      <c r="AK10" s="94">
        <f t="shared" si="1"/>
        <v>20</v>
      </c>
      <c r="AL10" s="94">
        <f t="shared" si="1"/>
        <v>7688</v>
      </c>
      <c r="AM10" s="94">
        <f t="shared" si="1"/>
        <v>531</v>
      </c>
      <c r="AN10" s="94">
        <f t="shared" si="1"/>
        <v>423</v>
      </c>
      <c r="AO10" s="94">
        <f t="shared" si="1"/>
        <v>2</v>
      </c>
      <c r="AP10" s="94">
        <f t="shared" si="1"/>
        <v>3</v>
      </c>
      <c r="AQ10" s="94">
        <f t="shared" si="1"/>
        <v>959</v>
      </c>
      <c r="AR10" s="94">
        <f t="shared" si="1"/>
        <v>309</v>
      </c>
      <c r="AS10" s="94">
        <f t="shared" si="1"/>
        <v>239</v>
      </c>
      <c r="AT10" s="94">
        <f t="shared" si="1"/>
        <v>0</v>
      </c>
      <c r="AU10" s="94">
        <v>2</v>
      </c>
      <c r="AV10" s="94">
        <f t="shared" si="1"/>
        <v>550</v>
      </c>
      <c r="AW10" s="94">
        <f t="shared" si="1"/>
        <v>5031</v>
      </c>
      <c r="AX10" s="94">
        <f t="shared" si="1"/>
        <v>3162</v>
      </c>
      <c r="AY10" s="94">
        <f t="shared" si="1"/>
        <v>23</v>
      </c>
      <c r="AZ10" s="94">
        <v>22</v>
      </c>
      <c r="BA10" s="94">
        <f t="shared" si="1"/>
        <v>8238</v>
      </c>
    </row>
    <row r="11" spans="1:54" x14ac:dyDescent="0.2">
      <c r="C11" s="93" t="s">
        <v>298</v>
      </c>
      <c r="D11" s="94">
        <f>SUM(D86)</f>
        <v>26</v>
      </c>
      <c r="E11" s="94">
        <f t="shared" ref="E11:BA11" si="2">SUM(E86)</f>
        <v>15</v>
      </c>
      <c r="F11" s="94">
        <f t="shared" si="2"/>
        <v>0</v>
      </c>
      <c r="G11" s="94">
        <f t="shared" si="2"/>
        <v>0</v>
      </c>
      <c r="H11" s="94">
        <f t="shared" si="2"/>
        <v>41</v>
      </c>
      <c r="I11" s="94">
        <f t="shared" si="2"/>
        <v>4</v>
      </c>
      <c r="J11" s="94">
        <f t="shared" si="2"/>
        <v>3</v>
      </c>
      <c r="K11" s="94">
        <f t="shared" si="2"/>
        <v>0</v>
      </c>
      <c r="L11" s="94">
        <f t="shared" si="2"/>
        <v>0</v>
      </c>
      <c r="M11" s="94">
        <f t="shared" si="2"/>
        <v>7</v>
      </c>
      <c r="N11" s="94">
        <f t="shared" si="2"/>
        <v>22</v>
      </c>
      <c r="O11" s="94">
        <f t="shared" si="2"/>
        <v>12</v>
      </c>
      <c r="P11" s="94">
        <f t="shared" si="2"/>
        <v>0</v>
      </c>
      <c r="Q11" s="94">
        <f t="shared" si="2"/>
        <v>0</v>
      </c>
      <c r="R11" s="94">
        <f t="shared" si="2"/>
        <v>34</v>
      </c>
      <c r="S11" s="94">
        <f t="shared" si="2"/>
        <v>9</v>
      </c>
      <c r="T11" s="94">
        <f t="shared" si="2"/>
        <v>4</v>
      </c>
      <c r="U11" s="94">
        <f t="shared" si="2"/>
        <v>0</v>
      </c>
      <c r="V11" s="94">
        <f t="shared" si="2"/>
        <v>0</v>
      </c>
      <c r="W11" s="94">
        <f t="shared" si="2"/>
        <v>13</v>
      </c>
      <c r="X11" s="94">
        <f t="shared" si="2"/>
        <v>13</v>
      </c>
      <c r="Y11" s="94">
        <f t="shared" si="2"/>
        <v>7</v>
      </c>
      <c r="Z11" s="94">
        <f t="shared" si="2"/>
        <v>0</v>
      </c>
      <c r="AA11" s="94">
        <f t="shared" si="2"/>
        <v>0</v>
      </c>
      <c r="AB11" s="94">
        <f t="shared" si="2"/>
        <v>20</v>
      </c>
      <c r="AC11" s="94">
        <f t="shared" si="2"/>
        <v>609</v>
      </c>
      <c r="AD11" s="94">
        <f t="shared" si="2"/>
        <v>174</v>
      </c>
      <c r="AE11" s="94">
        <f t="shared" si="2"/>
        <v>0</v>
      </c>
      <c r="AF11" s="94">
        <f t="shared" si="2"/>
        <v>0</v>
      </c>
      <c r="AG11" s="94">
        <f t="shared" si="2"/>
        <v>783</v>
      </c>
      <c r="AH11" s="94">
        <f t="shared" si="2"/>
        <v>1</v>
      </c>
      <c r="AI11" s="94">
        <f t="shared" si="2"/>
        <v>1</v>
      </c>
      <c r="AJ11" s="94">
        <f t="shared" si="2"/>
        <v>0</v>
      </c>
      <c r="AK11" s="94">
        <f t="shared" si="2"/>
        <v>0</v>
      </c>
      <c r="AL11" s="94">
        <f t="shared" si="2"/>
        <v>2</v>
      </c>
      <c r="AM11" s="94">
        <f t="shared" si="2"/>
        <v>608</v>
      </c>
      <c r="AN11" s="94">
        <f t="shared" si="2"/>
        <v>173</v>
      </c>
      <c r="AO11" s="94">
        <f t="shared" si="2"/>
        <v>0</v>
      </c>
      <c r="AP11" s="94">
        <f t="shared" si="2"/>
        <v>0</v>
      </c>
      <c r="AQ11" s="94">
        <f t="shared" si="2"/>
        <v>781</v>
      </c>
      <c r="AR11" s="94">
        <f t="shared" si="2"/>
        <v>397</v>
      </c>
      <c r="AS11" s="94">
        <f t="shared" si="2"/>
        <v>101</v>
      </c>
      <c r="AT11" s="94">
        <f t="shared" si="2"/>
        <v>0</v>
      </c>
      <c r="AU11" s="94">
        <f t="shared" si="2"/>
        <v>0</v>
      </c>
      <c r="AV11" s="94">
        <f t="shared" si="2"/>
        <v>498</v>
      </c>
      <c r="AW11" s="94">
        <f t="shared" si="2"/>
        <v>398</v>
      </c>
      <c r="AX11" s="94">
        <f t="shared" si="2"/>
        <v>102</v>
      </c>
      <c r="AY11" s="94">
        <f t="shared" si="2"/>
        <v>0</v>
      </c>
      <c r="AZ11" s="94">
        <f t="shared" si="2"/>
        <v>0</v>
      </c>
      <c r="BA11" s="94">
        <f t="shared" si="2"/>
        <v>500</v>
      </c>
    </row>
    <row r="12" spans="1:54" ht="15" x14ac:dyDescent="0.2">
      <c r="A12" s="91" t="s">
        <v>499</v>
      </c>
      <c r="B12" s="95"/>
      <c r="C12" s="95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85"/>
    </row>
    <row r="13" spans="1:54" ht="15" x14ac:dyDescent="0.2">
      <c r="A13" s="96" t="s">
        <v>290</v>
      </c>
      <c r="B13" s="88"/>
      <c r="C13" s="88"/>
      <c r="D13" s="90">
        <v>848</v>
      </c>
      <c r="E13" s="90">
        <v>1087</v>
      </c>
      <c r="F13" s="90">
        <v>0</v>
      </c>
      <c r="G13" s="90">
        <v>0</v>
      </c>
      <c r="H13" s="90">
        <f>SUM(D13:G13)</f>
        <v>1935</v>
      </c>
      <c r="I13" s="90">
        <v>784</v>
      </c>
      <c r="J13" s="90">
        <v>985</v>
      </c>
      <c r="K13" s="90">
        <v>0</v>
      </c>
      <c r="L13" s="90">
        <v>0</v>
      </c>
      <c r="M13" s="90">
        <f>SUM(I13:L13)</f>
        <v>1769</v>
      </c>
      <c r="N13" s="90">
        <v>64</v>
      </c>
      <c r="O13" s="90">
        <v>102</v>
      </c>
      <c r="P13" s="90">
        <v>0</v>
      </c>
      <c r="Q13" s="90">
        <v>0</v>
      </c>
      <c r="R13" s="90">
        <f>SUM(N13:Q13)</f>
        <v>166</v>
      </c>
      <c r="S13" s="90">
        <v>41</v>
      </c>
      <c r="T13" s="90">
        <v>62</v>
      </c>
      <c r="U13" s="90">
        <v>0</v>
      </c>
      <c r="V13" s="90">
        <v>0</v>
      </c>
      <c r="W13" s="90">
        <f>SUM(S13:V13)</f>
        <v>103</v>
      </c>
      <c r="X13" s="90">
        <v>825</v>
      </c>
      <c r="Y13" s="90">
        <v>1047</v>
      </c>
      <c r="Z13" s="90">
        <v>0</v>
      </c>
      <c r="AA13" s="90">
        <v>0</v>
      </c>
      <c r="AB13" s="90">
        <f>SUM(X13:AA13)</f>
        <v>1872</v>
      </c>
      <c r="AC13" s="108">
        <v>829</v>
      </c>
      <c r="AD13" s="108">
        <v>1100</v>
      </c>
      <c r="AE13" s="108">
        <v>4</v>
      </c>
      <c r="AF13" s="108"/>
      <c r="AG13" s="108">
        <f>SUM(AC13:AF13)</f>
        <v>1933</v>
      </c>
      <c r="AH13" s="108">
        <v>768</v>
      </c>
      <c r="AI13" s="108">
        <v>1013</v>
      </c>
      <c r="AJ13" s="108">
        <v>4</v>
      </c>
      <c r="AK13" s="108">
        <v>0</v>
      </c>
      <c r="AL13" s="108">
        <f>SUM(AH13:AK13)</f>
        <v>1785</v>
      </c>
      <c r="AM13" s="108">
        <v>61</v>
      </c>
      <c r="AN13" s="108">
        <v>87</v>
      </c>
      <c r="AO13" s="108">
        <v>0</v>
      </c>
      <c r="AP13" s="108">
        <v>0</v>
      </c>
      <c r="AQ13" s="108">
        <f>SUM(AM13:AP13)</f>
        <v>148</v>
      </c>
      <c r="AR13" s="108">
        <v>35</v>
      </c>
      <c r="AS13" s="108">
        <v>51</v>
      </c>
      <c r="AT13" s="108">
        <v>0</v>
      </c>
      <c r="AU13" s="108">
        <v>0</v>
      </c>
      <c r="AV13" s="108">
        <f>SUM(AR13:AU13)</f>
        <v>86</v>
      </c>
      <c r="AW13" s="108">
        <v>803</v>
      </c>
      <c r="AX13" s="108">
        <v>1064</v>
      </c>
      <c r="AY13" s="108">
        <v>4</v>
      </c>
      <c r="AZ13" s="108">
        <v>0</v>
      </c>
      <c r="BA13" s="108">
        <f>SUM(AW13:AZ13)</f>
        <v>1871</v>
      </c>
      <c r="BB13" s="85"/>
    </row>
    <row r="14" spans="1:54" ht="15" x14ac:dyDescent="0.2">
      <c r="A14" s="97">
        <v>5</v>
      </c>
      <c r="B14" s="89" t="s">
        <v>3</v>
      </c>
      <c r="C14" s="88"/>
      <c r="D14" s="90">
        <f>SUM(D15:D26)</f>
        <v>848</v>
      </c>
      <c r="E14" s="90">
        <f t="shared" ref="E14:G14" si="3">SUM(E15:E26)</f>
        <v>1087</v>
      </c>
      <c r="F14" s="90">
        <f t="shared" si="3"/>
        <v>0</v>
      </c>
      <c r="G14" s="90">
        <f t="shared" si="3"/>
        <v>0</v>
      </c>
      <c r="H14" s="90">
        <f>SUM(D14:G14)</f>
        <v>1935</v>
      </c>
      <c r="I14" s="90">
        <f>SUM(I15:I26)</f>
        <v>784</v>
      </c>
      <c r="J14" s="90">
        <f t="shared" ref="J14:L14" si="4">SUM(J15:J26)</f>
        <v>985</v>
      </c>
      <c r="K14" s="90">
        <f t="shared" si="4"/>
        <v>0</v>
      </c>
      <c r="L14" s="90">
        <f t="shared" si="4"/>
        <v>0</v>
      </c>
      <c r="M14" s="90">
        <v>1769</v>
      </c>
      <c r="N14" s="90">
        <f>SUM(N15:N26)</f>
        <v>64</v>
      </c>
      <c r="O14" s="90">
        <f t="shared" ref="O14:Q14" si="5">SUM(O15:O26)</f>
        <v>102</v>
      </c>
      <c r="P14" s="90">
        <f t="shared" si="5"/>
        <v>0</v>
      </c>
      <c r="Q14" s="90">
        <f t="shared" si="5"/>
        <v>0</v>
      </c>
      <c r="R14" s="90">
        <v>166</v>
      </c>
      <c r="S14" s="90">
        <f>SUM(S15:S26)</f>
        <v>41</v>
      </c>
      <c r="T14" s="90">
        <f t="shared" ref="T14:V14" si="6">SUM(T15:T26)</f>
        <v>62</v>
      </c>
      <c r="U14" s="90">
        <f t="shared" si="6"/>
        <v>0</v>
      </c>
      <c r="V14" s="90">
        <f t="shared" si="6"/>
        <v>0</v>
      </c>
      <c r="W14" s="90">
        <v>103</v>
      </c>
      <c r="X14" s="90">
        <f>SUM(X15:X26)</f>
        <v>825</v>
      </c>
      <c r="Y14" s="90">
        <f t="shared" ref="Y14:AA14" si="7">SUM(Y15:Y26)</f>
        <v>1047</v>
      </c>
      <c r="Z14" s="90">
        <f t="shared" si="7"/>
        <v>0</v>
      </c>
      <c r="AA14" s="90">
        <f t="shared" si="7"/>
        <v>0</v>
      </c>
      <c r="AB14" s="90">
        <v>1872</v>
      </c>
      <c r="AC14" s="108">
        <v>829</v>
      </c>
      <c r="AD14" s="108">
        <v>1100</v>
      </c>
      <c r="AE14" s="108">
        <v>4</v>
      </c>
      <c r="AF14" s="108"/>
      <c r="AG14" s="108">
        <f t="shared" ref="AG14:AG26" si="8">SUM(AC14:AF14)</f>
        <v>1933</v>
      </c>
      <c r="AH14" s="108">
        <v>768</v>
      </c>
      <c r="AI14" s="108">
        <v>1013</v>
      </c>
      <c r="AJ14" s="108">
        <v>4</v>
      </c>
      <c r="AK14" s="108">
        <v>0</v>
      </c>
      <c r="AL14" s="108">
        <f t="shared" ref="AL14:AL26" si="9">SUM(AH14:AK14)</f>
        <v>1785</v>
      </c>
      <c r="AM14" s="108">
        <v>61</v>
      </c>
      <c r="AN14" s="108">
        <v>87</v>
      </c>
      <c r="AO14" s="108">
        <v>0</v>
      </c>
      <c r="AP14" s="108">
        <v>0</v>
      </c>
      <c r="AQ14" s="108">
        <f t="shared" ref="AQ14:AQ26" si="10">SUM(AM14:AP14)</f>
        <v>148</v>
      </c>
      <c r="AR14" s="108">
        <v>35</v>
      </c>
      <c r="AS14" s="108">
        <v>51</v>
      </c>
      <c r="AT14" s="108">
        <v>0</v>
      </c>
      <c r="AU14" s="108">
        <v>0</v>
      </c>
      <c r="AV14" s="108">
        <f t="shared" ref="AV14:AV26" si="11">SUM(AR14:AU14)</f>
        <v>86</v>
      </c>
      <c r="AW14" s="108">
        <v>803</v>
      </c>
      <c r="AX14" s="108">
        <v>1064</v>
      </c>
      <c r="AY14" s="108">
        <v>4</v>
      </c>
      <c r="AZ14" s="108">
        <v>0</v>
      </c>
      <c r="BA14" s="108">
        <f t="shared" ref="BA14:BA26" si="12">SUM(AW14:AZ14)</f>
        <v>1871</v>
      </c>
      <c r="BB14" s="85"/>
    </row>
    <row r="15" spans="1:54" ht="15" x14ac:dyDescent="0.2">
      <c r="A15" s="95"/>
      <c r="B15" s="96" t="s">
        <v>10</v>
      </c>
      <c r="C15" s="98" t="s">
        <v>11</v>
      </c>
      <c r="D15" s="94">
        <v>247</v>
      </c>
      <c r="E15" s="94">
        <v>348</v>
      </c>
      <c r="F15" s="94">
        <v>0</v>
      </c>
      <c r="G15" s="94">
        <v>0</v>
      </c>
      <c r="H15" s="94">
        <f>SUM(D15:G15)</f>
        <v>595</v>
      </c>
      <c r="I15" s="94">
        <v>225</v>
      </c>
      <c r="J15" s="94">
        <v>322</v>
      </c>
      <c r="K15" s="94">
        <v>0</v>
      </c>
      <c r="L15" s="94">
        <v>0</v>
      </c>
      <c r="M15" s="94">
        <f>SUM(I15:L15)</f>
        <v>547</v>
      </c>
      <c r="N15" s="94">
        <v>22</v>
      </c>
      <c r="O15" s="94">
        <v>26</v>
      </c>
      <c r="P15" s="94">
        <v>0</v>
      </c>
      <c r="Q15" s="94">
        <v>0</v>
      </c>
      <c r="R15" s="94">
        <f>SUM(N15:Q15)</f>
        <v>48</v>
      </c>
      <c r="S15" s="94">
        <v>13</v>
      </c>
      <c r="T15" s="94">
        <v>15</v>
      </c>
      <c r="U15" s="94">
        <v>0</v>
      </c>
      <c r="V15" s="94">
        <v>0</v>
      </c>
      <c r="W15" s="94">
        <f>SUM(S15:V15)</f>
        <v>28</v>
      </c>
      <c r="X15" s="94">
        <v>238</v>
      </c>
      <c r="Y15" s="94">
        <v>337</v>
      </c>
      <c r="Z15" s="94">
        <v>0</v>
      </c>
      <c r="AA15" s="94">
        <v>0</v>
      </c>
      <c r="AB15" s="94">
        <f>SUM(X15:AA15)</f>
        <v>575</v>
      </c>
      <c r="AC15" s="107">
        <v>253</v>
      </c>
      <c r="AD15" s="107">
        <v>348</v>
      </c>
      <c r="AE15" s="107">
        <v>0</v>
      </c>
      <c r="AF15" s="107"/>
      <c r="AG15" s="107">
        <f t="shared" si="8"/>
        <v>601</v>
      </c>
      <c r="AH15" s="107">
        <v>236</v>
      </c>
      <c r="AI15" s="107">
        <v>325</v>
      </c>
      <c r="AJ15" s="107">
        <v>0</v>
      </c>
      <c r="AK15" s="107">
        <v>0</v>
      </c>
      <c r="AL15" s="107">
        <f t="shared" si="9"/>
        <v>561</v>
      </c>
      <c r="AM15" s="107">
        <v>17</v>
      </c>
      <c r="AN15" s="107">
        <v>23</v>
      </c>
      <c r="AO15" s="107">
        <v>0</v>
      </c>
      <c r="AP15" s="107">
        <v>0</v>
      </c>
      <c r="AQ15" s="107">
        <f t="shared" si="10"/>
        <v>40</v>
      </c>
      <c r="AR15" s="107">
        <v>9</v>
      </c>
      <c r="AS15" s="107">
        <v>12</v>
      </c>
      <c r="AT15" s="107">
        <v>0</v>
      </c>
      <c r="AU15" s="107">
        <v>0</v>
      </c>
      <c r="AV15" s="107">
        <f t="shared" si="11"/>
        <v>21</v>
      </c>
      <c r="AW15" s="107">
        <v>245</v>
      </c>
      <c r="AX15" s="107">
        <v>337</v>
      </c>
      <c r="AY15" s="107">
        <v>0</v>
      </c>
      <c r="AZ15" s="107">
        <v>0</v>
      </c>
      <c r="BA15" s="107">
        <f t="shared" si="12"/>
        <v>582</v>
      </c>
      <c r="BB15" s="85"/>
    </row>
    <row r="16" spans="1:54" ht="15" x14ac:dyDescent="0.2">
      <c r="A16" s="95"/>
      <c r="B16" s="96" t="s">
        <v>14</v>
      </c>
      <c r="C16" s="98" t="s">
        <v>353</v>
      </c>
      <c r="D16" s="94">
        <v>15</v>
      </c>
      <c r="E16" s="94">
        <v>41</v>
      </c>
      <c r="F16" s="94">
        <v>0</v>
      </c>
      <c r="G16" s="94">
        <v>0</v>
      </c>
      <c r="H16" s="94">
        <f t="shared" ref="H16:H26" si="13">SUM(D16:G16)</f>
        <v>56</v>
      </c>
      <c r="I16" s="94">
        <v>14</v>
      </c>
      <c r="J16" s="94">
        <v>37</v>
      </c>
      <c r="K16" s="94">
        <v>0</v>
      </c>
      <c r="L16" s="94">
        <v>0</v>
      </c>
      <c r="M16" s="94">
        <f t="shared" ref="M16:M26" si="14">SUM(I16:L16)</f>
        <v>51</v>
      </c>
      <c r="N16" s="94">
        <v>1</v>
      </c>
      <c r="O16" s="94">
        <v>4</v>
      </c>
      <c r="P16" s="94">
        <v>0</v>
      </c>
      <c r="Q16" s="94">
        <v>0</v>
      </c>
      <c r="R16" s="94">
        <f t="shared" ref="R16:R26" si="15">SUM(N16:Q16)</f>
        <v>5</v>
      </c>
      <c r="S16" s="94">
        <v>1</v>
      </c>
      <c r="T16" s="94">
        <v>3</v>
      </c>
      <c r="U16" s="94">
        <v>0</v>
      </c>
      <c r="V16" s="94">
        <v>0</v>
      </c>
      <c r="W16" s="94">
        <f t="shared" ref="W16:W26" si="16">SUM(S16:V16)</f>
        <v>4</v>
      </c>
      <c r="X16" s="94">
        <v>15</v>
      </c>
      <c r="Y16" s="94">
        <v>40</v>
      </c>
      <c r="Z16" s="94">
        <v>0</v>
      </c>
      <c r="AA16" s="94">
        <v>0</v>
      </c>
      <c r="AB16" s="94">
        <f t="shared" ref="AB16:AB26" si="17">SUM(X16:AA16)</f>
        <v>55</v>
      </c>
      <c r="AC16" s="107">
        <v>12</v>
      </c>
      <c r="AD16" s="107">
        <v>35</v>
      </c>
      <c r="AE16" s="107">
        <v>0</v>
      </c>
      <c r="AF16" s="107"/>
      <c r="AG16" s="107">
        <f t="shared" si="8"/>
        <v>47</v>
      </c>
      <c r="AH16" s="107">
        <v>12</v>
      </c>
      <c r="AI16" s="107">
        <v>35</v>
      </c>
      <c r="AJ16" s="107">
        <v>0</v>
      </c>
      <c r="AK16" s="107">
        <v>0</v>
      </c>
      <c r="AL16" s="107">
        <f t="shared" si="9"/>
        <v>47</v>
      </c>
      <c r="AM16" s="107">
        <v>0</v>
      </c>
      <c r="AN16" s="107">
        <v>0</v>
      </c>
      <c r="AO16" s="107">
        <v>0</v>
      </c>
      <c r="AP16" s="107">
        <v>0</v>
      </c>
      <c r="AQ16" s="107">
        <f t="shared" si="10"/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f t="shared" si="11"/>
        <v>0</v>
      </c>
      <c r="AW16" s="107">
        <v>12</v>
      </c>
      <c r="AX16" s="107">
        <v>35</v>
      </c>
      <c r="AY16" s="107">
        <v>0</v>
      </c>
      <c r="AZ16" s="107">
        <v>0</v>
      </c>
      <c r="BA16" s="107">
        <f t="shared" si="12"/>
        <v>47</v>
      </c>
      <c r="BB16" s="85"/>
    </row>
    <row r="17" spans="1:54" ht="15" x14ac:dyDescent="0.2">
      <c r="A17" s="95"/>
      <c r="B17" s="96" t="s">
        <v>330</v>
      </c>
      <c r="C17" s="98" t="s">
        <v>331</v>
      </c>
      <c r="D17" s="94">
        <v>45</v>
      </c>
      <c r="E17" s="94">
        <v>45</v>
      </c>
      <c r="F17" s="94">
        <v>0</v>
      </c>
      <c r="G17" s="94">
        <v>0</v>
      </c>
      <c r="H17" s="94">
        <f t="shared" si="13"/>
        <v>90</v>
      </c>
      <c r="I17" s="94">
        <v>44</v>
      </c>
      <c r="J17" s="94">
        <v>43</v>
      </c>
      <c r="K17" s="94">
        <v>0</v>
      </c>
      <c r="L17" s="94">
        <v>0</v>
      </c>
      <c r="M17" s="94">
        <f t="shared" si="14"/>
        <v>87</v>
      </c>
      <c r="N17" s="94">
        <v>1</v>
      </c>
      <c r="O17" s="94">
        <v>2</v>
      </c>
      <c r="P17" s="94">
        <v>0</v>
      </c>
      <c r="Q17" s="94">
        <v>0</v>
      </c>
      <c r="R17" s="94">
        <f t="shared" si="15"/>
        <v>3</v>
      </c>
      <c r="S17" s="94">
        <v>1</v>
      </c>
      <c r="T17" s="94">
        <v>1</v>
      </c>
      <c r="U17" s="94">
        <v>0</v>
      </c>
      <c r="V17" s="94">
        <v>0</v>
      </c>
      <c r="W17" s="94">
        <f t="shared" si="16"/>
        <v>2</v>
      </c>
      <c r="X17" s="94">
        <v>45</v>
      </c>
      <c r="Y17" s="94">
        <v>44</v>
      </c>
      <c r="Z17" s="94">
        <v>0</v>
      </c>
      <c r="AA17" s="94">
        <v>0</v>
      </c>
      <c r="AB17" s="94">
        <f t="shared" si="17"/>
        <v>89</v>
      </c>
      <c r="AC17" s="107">
        <v>39</v>
      </c>
      <c r="AD17" s="107">
        <v>54</v>
      </c>
      <c r="AE17" s="107">
        <v>0</v>
      </c>
      <c r="AF17" s="107"/>
      <c r="AG17" s="107">
        <f t="shared" si="8"/>
        <v>93</v>
      </c>
      <c r="AH17" s="107">
        <v>37</v>
      </c>
      <c r="AI17" s="107">
        <v>52</v>
      </c>
      <c r="AJ17" s="107">
        <v>0</v>
      </c>
      <c r="AK17" s="107">
        <v>0</v>
      </c>
      <c r="AL17" s="107">
        <f t="shared" si="9"/>
        <v>89</v>
      </c>
      <c r="AM17" s="107">
        <v>2</v>
      </c>
      <c r="AN17" s="107">
        <v>2</v>
      </c>
      <c r="AO17" s="107">
        <v>0</v>
      </c>
      <c r="AP17" s="107">
        <v>0</v>
      </c>
      <c r="AQ17" s="107">
        <f t="shared" si="10"/>
        <v>4</v>
      </c>
      <c r="AR17" s="107">
        <v>1</v>
      </c>
      <c r="AS17" s="107">
        <v>1</v>
      </c>
      <c r="AT17" s="107">
        <v>0</v>
      </c>
      <c r="AU17" s="107">
        <v>0</v>
      </c>
      <c r="AV17" s="107">
        <f t="shared" si="11"/>
        <v>2</v>
      </c>
      <c r="AW17" s="107">
        <v>38</v>
      </c>
      <c r="AX17" s="107">
        <v>53</v>
      </c>
      <c r="AY17" s="107">
        <v>0</v>
      </c>
      <c r="AZ17" s="107">
        <v>0</v>
      </c>
      <c r="BA17" s="107">
        <f t="shared" si="12"/>
        <v>91</v>
      </c>
      <c r="BB17" s="85"/>
    </row>
    <row r="18" spans="1:54" ht="15" x14ac:dyDescent="0.2">
      <c r="A18" s="95"/>
      <c r="B18" s="96" t="s">
        <v>251</v>
      </c>
      <c r="C18" s="98" t="s">
        <v>356</v>
      </c>
      <c r="D18" s="94">
        <v>8</v>
      </c>
      <c r="E18" s="94">
        <v>10</v>
      </c>
      <c r="F18" s="94">
        <v>0</v>
      </c>
      <c r="G18" s="94">
        <v>0</v>
      </c>
      <c r="H18" s="94">
        <f t="shared" si="13"/>
        <v>18</v>
      </c>
      <c r="I18" s="94">
        <v>8</v>
      </c>
      <c r="J18" s="94">
        <v>8</v>
      </c>
      <c r="K18" s="94">
        <v>0</v>
      </c>
      <c r="L18" s="94">
        <v>0</v>
      </c>
      <c r="M18" s="94">
        <f t="shared" si="14"/>
        <v>16</v>
      </c>
      <c r="N18" s="94">
        <v>0</v>
      </c>
      <c r="O18" s="94">
        <v>2</v>
      </c>
      <c r="P18" s="94">
        <v>0</v>
      </c>
      <c r="Q18" s="94">
        <v>0</v>
      </c>
      <c r="R18" s="94">
        <f t="shared" si="15"/>
        <v>2</v>
      </c>
      <c r="S18" s="94">
        <v>0</v>
      </c>
      <c r="T18" s="94">
        <v>1</v>
      </c>
      <c r="U18" s="94">
        <v>0</v>
      </c>
      <c r="V18" s="94">
        <v>0</v>
      </c>
      <c r="W18" s="94">
        <f t="shared" si="16"/>
        <v>1</v>
      </c>
      <c r="X18" s="94">
        <v>8</v>
      </c>
      <c r="Y18" s="94">
        <v>9</v>
      </c>
      <c r="Z18" s="94">
        <v>0</v>
      </c>
      <c r="AA18" s="94">
        <v>0</v>
      </c>
      <c r="AB18" s="94">
        <f t="shared" si="17"/>
        <v>17</v>
      </c>
      <c r="AC18" s="107">
        <v>8</v>
      </c>
      <c r="AD18" s="107">
        <v>6</v>
      </c>
      <c r="AE18" s="107">
        <v>0</v>
      </c>
      <c r="AF18" s="107"/>
      <c r="AG18" s="107">
        <f t="shared" si="8"/>
        <v>14</v>
      </c>
      <c r="AH18" s="107">
        <v>7</v>
      </c>
      <c r="AI18" s="107">
        <v>5</v>
      </c>
      <c r="AJ18" s="107">
        <v>0</v>
      </c>
      <c r="AK18" s="107">
        <v>0</v>
      </c>
      <c r="AL18" s="107">
        <f t="shared" si="9"/>
        <v>12</v>
      </c>
      <c r="AM18" s="107">
        <v>1</v>
      </c>
      <c r="AN18" s="107">
        <v>1</v>
      </c>
      <c r="AO18" s="107">
        <v>0</v>
      </c>
      <c r="AP18" s="107">
        <v>0</v>
      </c>
      <c r="AQ18" s="107">
        <f t="shared" si="10"/>
        <v>2</v>
      </c>
      <c r="AR18" s="107">
        <v>1</v>
      </c>
      <c r="AS18" s="107">
        <v>1</v>
      </c>
      <c r="AT18" s="107">
        <v>0</v>
      </c>
      <c r="AU18" s="107">
        <v>0</v>
      </c>
      <c r="AV18" s="107">
        <f t="shared" si="11"/>
        <v>2</v>
      </c>
      <c r="AW18" s="107">
        <v>8</v>
      </c>
      <c r="AX18" s="107">
        <v>6</v>
      </c>
      <c r="AY18" s="107">
        <v>0</v>
      </c>
      <c r="AZ18" s="107">
        <v>0</v>
      </c>
      <c r="BA18" s="107">
        <f t="shared" si="12"/>
        <v>14</v>
      </c>
      <c r="BB18" s="85"/>
    </row>
    <row r="19" spans="1:54" ht="15" x14ac:dyDescent="0.2">
      <c r="A19" s="95"/>
      <c r="B19" s="96" t="s">
        <v>16</v>
      </c>
      <c r="C19" s="98" t="s">
        <v>17</v>
      </c>
      <c r="D19" s="94">
        <v>82</v>
      </c>
      <c r="E19" s="94">
        <v>221</v>
      </c>
      <c r="F19" s="94">
        <v>0</v>
      </c>
      <c r="G19" s="94">
        <v>0</v>
      </c>
      <c r="H19" s="94">
        <f t="shared" si="13"/>
        <v>303</v>
      </c>
      <c r="I19" s="94">
        <v>74</v>
      </c>
      <c r="J19" s="94">
        <v>201</v>
      </c>
      <c r="K19" s="94">
        <v>0</v>
      </c>
      <c r="L19" s="94">
        <v>0</v>
      </c>
      <c r="M19" s="94">
        <f t="shared" si="14"/>
        <v>275</v>
      </c>
      <c r="N19" s="94">
        <v>8</v>
      </c>
      <c r="O19" s="94">
        <v>20</v>
      </c>
      <c r="P19" s="94">
        <v>0</v>
      </c>
      <c r="Q19" s="94">
        <v>0</v>
      </c>
      <c r="R19" s="94">
        <f t="shared" si="15"/>
        <v>28</v>
      </c>
      <c r="S19" s="94">
        <v>4</v>
      </c>
      <c r="T19" s="94">
        <v>12</v>
      </c>
      <c r="U19" s="94">
        <v>0</v>
      </c>
      <c r="V19" s="94">
        <v>0</v>
      </c>
      <c r="W19" s="94">
        <f t="shared" si="16"/>
        <v>16</v>
      </c>
      <c r="X19" s="94">
        <v>78</v>
      </c>
      <c r="Y19" s="94">
        <v>213</v>
      </c>
      <c r="Z19" s="94">
        <v>0</v>
      </c>
      <c r="AA19" s="94">
        <v>0</v>
      </c>
      <c r="AB19" s="94">
        <f t="shared" si="17"/>
        <v>291</v>
      </c>
      <c r="AC19" s="107">
        <v>89</v>
      </c>
      <c r="AD19" s="107">
        <v>262</v>
      </c>
      <c r="AE19" s="107">
        <v>0</v>
      </c>
      <c r="AF19" s="107"/>
      <c r="AG19" s="107">
        <f t="shared" si="8"/>
        <v>351</v>
      </c>
      <c r="AH19" s="107">
        <v>84</v>
      </c>
      <c r="AI19" s="107">
        <v>248</v>
      </c>
      <c r="AJ19" s="107">
        <v>0</v>
      </c>
      <c r="AK19" s="107">
        <v>0</v>
      </c>
      <c r="AL19" s="107">
        <f t="shared" si="9"/>
        <v>332</v>
      </c>
      <c r="AM19" s="107">
        <v>5</v>
      </c>
      <c r="AN19" s="107">
        <v>14</v>
      </c>
      <c r="AO19" s="107">
        <v>0</v>
      </c>
      <c r="AP19" s="107">
        <v>0</v>
      </c>
      <c r="AQ19" s="107">
        <f t="shared" si="10"/>
        <v>19</v>
      </c>
      <c r="AR19" s="107">
        <v>2</v>
      </c>
      <c r="AS19" s="107">
        <v>9</v>
      </c>
      <c r="AT19" s="107">
        <v>0</v>
      </c>
      <c r="AU19" s="107">
        <v>0</v>
      </c>
      <c r="AV19" s="107">
        <f t="shared" si="11"/>
        <v>11</v>
      </c>
      <c r="AW19" s="107">
        <v>86</v>
      </c>
      <c r="AX19" s="107">
        <v>257</v>
      </c>
      <c r="AY19" s="107">
        <v>0</v>
      </c>
      <c r="AZ19" s="107">
        <v>0</v>
      </c>
      <c r="BA19" s="107">
        <f t="shared" si="12"/>
        <v>343</v>
      </c>
      <c r="BB19" s="85"/>
    </row>
    <row r="20" spans="1:54" ht="15" x14ac:dyDescent="0.2">
      <c r="A20" s="95"/>
      <c r="B20" s="96"/>
      <c r="C20" s="98" t="s">
        <v>475</v>
      </c>
      <c r="D20" s="94">
        <v>1</v>
      </c>
      <c r="E20" s="94">
        <v>1</v>
      </c>
      <c r="F20" s="94">
        <v>0</v>
      </c>
      <c r="G20" s="94">
        <v>0</v>
      </c>
      <c r="H20" s="94">
        <f t="shared" si="13"/>
        <v>2</v>
      </c>
      <c r="I20" s="94">
        <v>1</v>
      </c>
      <c r="J20" s="94">
        <v>0</v>
      </c>
      <c r="K20" s="94">
        <v>0</v>
      </c>
      <c r="L20" s="94">
        <v>0</v>
      </c>
      <c r="M20" s="94">
        <f t="shared" si="14"/>
        <v>1</v>
      </c>
      <c r="N20" s="94">
        <v>0</v>
      </c>
      <c r="O20" s="94">
        <v>1</v>
      </c>
      <c r="P20" s="94">
        <v>0</v>
      </c>
      <c r="Q20" s="94">
        <v>0</v>
      </c>
      <c r="R20" s="94">
        <f t="shared" si="15"/>
        <v>1</v>
      </c>
      <c r="S20" s="94">
        <v>0</v>
      </c>
      <c r="T20" s="94">
        <v>0</v>
      </c>
      <c r="U20" s="94">
        <v>0</v>
      </c>
      <c r="V20" s="94">
        <v>0</v>
      </c>
      <c r="W20" s="94">
        <f t="shared" si="16"/>
        <v>0</v>
      </c>
      <c r="X20" s="94">
        <v>1</v>
      </c>
      <c r="Y20" s="94">
        <v>0</v>
      </c>
      <c r="Z20" s="94">
        <v>0</v>
      </c>
      <c r="AA20" s="94">
        <v>0</v>
      </c>
      <c r="AB20" s="94">
        <f t="shared" si="17"/>
        <v>1</v>
      </c>
      <c r="AC20" s="107">
        <v>0</v>
      </c>
      <c r="AD20" s="107">
        <v>1</v>
      </c>
      <c r="AE20" s="107">
        <v>0</v>
      </c>
      <c r="AF20" s="107"/>
      <c r="AG20" s="107">
        <f t="shared" si="8"/>
        <v>1</v>
      </c>
      <c r="AH20" s="107">
        <v>0</v>
      </c>
      <c r="AI20" s="107">
        <v>1</v>
      </c>
      <c r="AJ20" s="107">
        <v>0</v>
      </c>
      <c r="AK20" s="107">
        <v>0</v>
      </c>
      <c r="AL20" s="107">
        <f t="shared" si="9"/>
        <v>1</v>
      </c>
      <c r="AM20" s="107">
        <v>0</v>
      </c>
      <c r="AN20" s="107">
        <v>0</v>
      </c>
      <c r="AO20" s="107">
        <v>0</v>
      </c>
      <c r="AP20" s="107">
        <v>0</v>
      </c>
      <c r="AQ20" s="107">
        <f t="shared" si="10"/>
        <v>0</v>
      </c>
      <c r="AR20" s="107">
        <v>0</v>
      </c>
      <c r="AS20" s="107">
        <v>0</v>
      </c>
      <c r="AT20" s="107">
        <v>0</v>
      </c>
      <c r="AU20" s="107">
        <v>0</v>
      </c>
      <c r="AV20" s="107">
        <f t="shared" si="11"/>
        <v>0</v>
      </c>
      <c r="AW20" s="107">
        <v>0</v>
      </c>
      <c r="AX20" s="107">
        <v>1</v>
      </c>
      <c r="AY20" s="107">
        <v>0</v>
      </c>
      <c r="AZ20" s="107">
        <v>0</v>
      </c>
      <c r="BA20" s="107">
        <f t="shared" si="12"/>
        <v>1</v>
      </c>
      <c r="BB20" s="85"/>
    </row>
    <row r="21" spans="1:54" ht="15" x14ac:dyDescent="0.2">
      <c r="A21" s="95"/>
      <c r="B21" s="96" t="s">
        <v>26</v>
      </c>
      <c r="C21" s="98" t="s">
        <v>470</v>
      </c>
      <c r="D21" s="94">
        <v>224</v>
      </c>
      <c r="E21" s="94">
        <v>168</v>
      </c>
      <c r="F21" s="94">
        <v>0</v>
      </c>
      <c r="G21" s="94">
        <v>0</v>
      </c>
      <c r="H21" s="94">
        <f t="shared" si="13"/>
        <v>392</v>
      </c>
      <c r="I21" s="94">
        <v>213</v>
      </c>
      <c r="J21" s="94">
        <v>152</v>
      </c>
      <c r="K21" s="94">
        <v>0</v>
      </c>
      <c r="L21" s="94">
        <v>0</v>
      </c>
      <c r="M21" s="94">
        <f t="shared" si="14"/>
        <v>365</v>
      </c>
      <c r="N21" s="94">
        <v>11</v>
      </c>
      <c r="O21" s="94">
        <v>16</v>
      </c>
      <c r="P21" s="94">
        <v>0</v>
      </c>
      <c r="Q21" s="94">
        <v>0</v>
      </c>
      <c r="R21" s="94">
        <f t="shared" si="15"/>
        <v>27</v>
      </c>
      <c r="S21" s="94">
        <v>7</v>
      </c>
      <c r="T21" s="94">
        <v>11</v>
      </c>
      <c r="U21" s="94">
        <v>0</v>
      </c>
      <c r="V21" s="94">
        <v>0</v>
      </c>
      <c r="W21" s="94">
        <f t="shared" si="16"/>
        <v>18</v>
      </c>
      <c r="X21" s="94">
        <v>220</v>
      </c>
      <c r="Y21" s="94">
        <v>163</v>
      </c>
      <c r="Z21" s="94">
        <v>0</v>
      </c>
      <c r="AA21" s="94">
        <v>0</v>
      </c>
      <c r="AB21" s="94">
        <f t="shared" si="17"/>
        <v>383</v>
      </c>
      <c r="AC21" s="107">
        <v>238</v>
      </c>
      <c r="AD21" s="107">
        <v>167</v>
      </c>
      <c r="AE21" s="107">
        <v>1</v>
      </c>
      <c r="AF21" s="107"/>
      <c r="AG21" s="107">
        <f t="shared" si="8"/>
        <v>406</v>
      </c>
      <c r="AH21" s="107">
        <v>222</v>
      </c>
      <c r="AI21" s="107">
        <v>151</v>
      </c>
      <c r="AJ21" s="107">
        <v>1</v>
      </c>
      <c r="AK21" s="107">
        <v>0</v>
      </c>
      <c r="AL21" s="107">
        <f t="shared" si="9"/>
        <v>374</v>
      </c>
      <c r="AM21" s="107">
        <v>16</v>
      </c>
      <c r="AN21" s="107">
        <v>16</v>
      </c>
      <c r="AO21" s="107">
        <v>0</v>
      </c>
      <c r="AP21" s="107">
        <v>0</v>
      </c>
      <c r="AQ21" s="107">
        <f t="shared" si="10"/>
        <v>32</v>
      </c>
      <c r="AR21" s="107">
        <v>10</v>
      </c>
      <c r="AS21" s="107">
        <v>12</v>
      </c>
      <c r="AT21" s="107">
        <v>0</v>
      </c>
      <c r="AU21" s="107">
        <v>0</v>
      </c>
      <c r="AV21" s="107">
        <f t="shared" si="11"/>
        <v>22</v>
      </c>
      <c r="AW21" s="107">
        <v>232</v>
      </c>
      <c r="AX21" s="107">
        <v>163</v>
      </c>
      <c r="AY21" s="107">
        <v>1</v>
      </c>
      <c r="AZ21" s="107">
        <v>0</v>
      </c>
      <c r="BA21" s="107">
        <f t="shared" si="12"/>
        <v>396</v>
      </c>
      <c r="BB21" s="85"/>
    </row>
    <row r="22" spans="1:54" ht="15" x14ac:dyDescent="0.2">
      <c r="A22" s="95"/>
      <c r="B22" s="96" t="s">
        <v>249</v>
      </c>
      <c r="C22" s="98" t="s">
        <v>474</v>
      </c>
      <c r="D22" s="94">
        <v>12</v>
      </c>
      <c r="E22" s="94">
        <v>3</v>
      </c>
      <c r="F22" s="94">
        <v>0</v>
      </c>
      <c r="G22" s="94">
        <v>0</v>
      </c>
      <c r="H22" s="94">
        <f t="shared" si="13"/>
        <v>15</v>
      </c>
      <c r="I22" s="94">
        <v>12</v>
      </c>
      <c r="J22" s="94">
        <v>3</v>
      </c>
      <c r="K22" s="94">
        <v>0</v>
      </c>
      <c r="L22" s="94">
        <v>0</v>
      </c>
      <c r="M22" s="94">
        <f t="shared" si="14"/>
        <v>15</v>
      </c>
      <c r="N22" s="94">
        <v>0</v>
      </c>
      <c r="O22" s="94">
        <v>0</v>
      </c>
      <c r="P22" s="94">
        <v>0</v>
      </c>
      <c r="Q22" s="94">
        <v>0</v>
      </c>
      <c r="R22" s="94">
        <f t="shared" si="15"/>
        <v>0</v>
      </c>
      <c r="S22" s="94">
        <v>0</v>
      </c>
      <c r="T22" s="94">
        <v>0</v>
      </c>
      <c r="U22" s="94">
        <v>0</v>
      </c>
      <c r="V22" s="94">
        <v>0</v>
      </c>
      <c r="W22" s="94">
        <f t="shared" si="16"/>
        <v>0</v>
      </c>
      <c r="X22" s="94">
        <v>12</v>
      </c>
      <c r="Y22" s="94">
        <v>3</v>
      </c>
      <c r="Z22" s="94">
        <v>0</v>
      </c>
      <c r="AA22" s="94">
        <v>0</v>
      </c>
      <c r="AB22" s="94">
        <f t="shared" si="17"/>
        <v>15</v>
      </c>
      <c r="AC22" s="107">
        <v>8</v>
      </c>
      <c r="AD22" s="107">
        <v>1</v>
      </c>
      <c r="AE22" s="107">
        <v>0</v>
      </c>
      <c r="AF22" s="107"/>
      <c r="AG22" s="107">
        <f t="shared" si="8"/>
        <v>9</v>
      </c>
      <c r="AH22" s="107">
        <v>7</v>
      </c>
      <c r="AI22" s="107">
        <v>1</v>
      </c>
      <c r="AJ22" s="107">
        <v>0</v>
      </c>
      <c r="AK22" s="107">
        <v>0</v>
      </c>
      <c r="AL22" s="107">
        <f t="shared" si="9"/>
        <v>8</v>
      </c>
      <c r="AM22" s="107">
        <v>1</v>
      </c>
      <c r="AN22" s="107">
        <v>0</v>
      </c>
      <c r="AO22" s="107">
        <v>0</v>
      </c>
      <c r="AP22" s="107">
        <v>0</v>
      </c>
      <c r="AQ22" s="107">
        <f t="shared" si="10"/>
        <v>1</v>
      </c>
      <c r="AR22" s="107">
        <v>1</v>
      </c>
      <c r="AS22" s="107">
        <v>0</v>
      </c>
      <c r="AT22" s="107">
        <v>0</v>
      </c>
      <c r="AU22" s="107">
        <v>0</v>
      </c>
      <c r="AV22" s="107">
        <f t="shared" si="11"/>
        <v>1</v>
      </c>
      <c r="AW22" s="107">
        <v>8</v>
      </c>
      <c r="AX22" s="107">
        <v>1</v>
      </c>
      <c r="AY22" s="107">
        <v>0</v>
      </c>
      <c r="AZ22" s="107">
        <v>0</v>
      </c>
      <c r="BA22" s="107">
        <f t="shared" si="12"/>
        <v>9</v>
      </c>
      <c r="BB22" s="85"/>
    </row>
    <row r="23" spans="1:54" ht="15" x14ac:dyDescent="0.2">
      <c r="A23" s="95"/>
      <c r="B23" s="96" t="s">
        <v>8</v>
      </c>
      <c r="C23" s="98" t="s">
        <v>471</v>
      </c>
      <c r="D23" s="94">
        <v>36</v>
      </c>
      <c r="E23" s="94">
        <v>54</v>
      </c>
      <c r="F23" s="94">
        <v>0</v>
      </c>
      <c r="G23" s="94">
        <v>0</v>
      </c>
      <c r="H23" s="94">
        <f t="shared" si="13"/>
        <v>90</v>
      </c>
      <c r="I23" s="94">
        <v>33</v>
      </c>
      <c r="J23" s="94">
        <v>45</v>
      </c>
      <c r="K23" s="94">
        <v>0</v>
      </c>
      <c r="L23" s="94">
        <v>0</v>
      </c>
      <c r="M23" s="94">
        <f t="shared" si="14"/>
        <v>78</v>
      </c>
      <c r="N23" s="94">
        <v>3</v>
      </c>
      <c r="O23" s="94">
        <v>9</v>
      </c>
      <c r="P23" s="94">
        <v>0</v>
      </c>
      <c r="Q23" s="94">
        <v>0</v>
      </c>
      <c r="R23" s="94">
        <f t="shared" si="15"/>
        <v>12</v>
      </c>
      <c r="S23" s="94">
        <v>2</v>
      </c>
      <c r="T23" s="94">
        <v>5</v>
      </c>
      <c r="U23" s="94">
        <v>0</v>
      </c>
      <c r="V23" s="94">
        <v>0</v>
      </c>
      <c r="W23" s="94">
        <f t="shared" si="16"/>
        <v>7</v>
      </c>
      <c r="X23" s="94">
        <v>35</v>
      </c>
      <c r="Y23" s="94">
        <v>50</v>
      </c>
      <c r="Z23" s="94">
        <v>0</v>
      </c>
      <c r="AA23" s="94">
        <v>0</v>
      </c>
      <c r="AB23" s="94">
        <f t="shared" si="17"/>
        <v>85</v>
      </c>
      <c r="AC23" s="107">
        <v>28</v>
      </c>
      <c r="AD23" s="107">
        <v>46</v>
      </c>
      <c r="AE23" s="107">
        <v>0</v>
      </c>
      <c r="AF23" s="107"/>
      <c r="AG23" s="107">
        <f t="shared" si="8"/>
        <v>74</v>
      </c>
      <c r="AH23" s="107">
        <v>25</v>
      </c>
      <c r="AI23" s="107">
        <v>38</v>
      </c>
      <c r="AJ23" s="107">
        <v>0</v>
      </c>
      <c r="AK23" s="107">
        <v>0</v>
      </c>
      <c r="AL23" s="107">
        <f t="shared" si="9"/>
        <v>63</v>
      </c>
      <c r="AM23" s="107">
        <v>3</v>
      </c>
      <c r="AN23" s="107">
        <v>8</v>
      </c>
      <c r="AO23" s="107">
        <v>0</v>
      </c>
      <c r="AP23" s="107">
        <v>0</v>
      </c>
      <c r="AQ23" s="107">
        <f t="shared" si="10"/>
        <v>11</v>
      </c>
      <c r="AR23" s="107">
        <v>2</v>
      </c>
      <c r="AS23" s="107">
        <v>4</v>
      </c>
      <c r="AT23" s="107">
        <v>0</v>
      </c>
      <c r="AU23" s="107">
        <v>0</v>
      </c>
      <c r="AV23" s="107">
        <f t="shared" si="11"/>
        <v>6</v>
      </c>
      <c r="AW23" s="107">
        <v>27</v>
      </c>
      <c r="AX23" s="107">
        <v>42</v>
      </c>
      <c r="AY23" s="107">
        <v>0</v>
      </c>
      <c r="AZ23" s="107">
        <v>0</v>
      </c>
      <c r="BA23" s="107">
        <f t="shared" si="12"/>
        <v>69</v>
      </c>
      <c r="BB23" s="85"/>
    </row>
    <row r="24" spans="1:54" ht="15" x14ac:dyDescent="0.2">
      <c r="A24" s="95"/>
      <c r="B24" s="96" t="s">
        <v>18</v>
      </c>
      <c r="C24" s="98" t="s">
        <v>472</v>
      </c>
      <c r="D24" s="94">
        <v>77</v>
      </c>
      <c r="E24" s="94">
        <v>36</v>
      </c>
      <c r="F24" s="94">
        <v>0</v>
      </c>
      <c r="G24" s="94">
        <v>0</v>
      </c>
      <c r="H24" s="94">
        <f t="shared" si="13"/>
        <v>113</v>
      </c>
      <c r="I24" s="94">
        <v>72</v>
      </c>
      <c r="J24" s="94">
        <v>32</v>
      </c>
      <c r="K24" s="94">
        <v>0</v>
      </c>
      <c r="L24" s="94">
        <v>0</v>
      </c>
      <c r="M24" s="94">
        <f t="shared" si="14"/>
        <v>104</v>
      </c>
      <c r="N24" s="94">
        <v>5</v>
      </c>
      <c r="O24" s="94">
        <v>4</v>
      </c>
      <c r="P24" s="94">
        <v>0</v>
      </c>
      <c r="Q24" s="94">
        <v>0</v>
      </c>
      <c r="R24" s="94">
        <f t="shared" si="15"/>
        <v>9</v>
      </c>
      <c r="S24" s="94">
        <v>4</v>
      </c>
      <c r="T24" s="94">
        <v>2</v>
      </c>
      <c r="U24" s="94">
        <v>0</v>
      </c>
      <c r="V24" s="94">
        <v>0</v>
      </c>
      <c r="W24" s="94">
        <f t="shared" si="16"/>
        <v>6</v>
      </c>
      <c r="X24" s="94">
        <v>76</v>
      </c>
      <c r="Y24" s="94">
        <v>34</v>
      </c>
      <c r="Z24" s="94">
        <v>0</v>
      </c>
      <c r="AA24" s="94">
        <v>0</v>
      </c>
      <c r="AB24" s="94">
        <f t="shared" si="17"/>
        <v>110</v>
      </c>
      <c r="AC24" s="107">
        <v>80</v>
      </c>
      <c r="AD24" s="107">
        <v>33</v>
      </c>
      <c r="AE24" s="107">
        <v>0</v>
      </c>
      <c r="AF24" s="107"/>
      <c r="AG24" s="107">
        <f t="shared" si="8"/>
        <v>113</v>
      </c>
      <c r="AH24" s="107">
        <v>73</v>
      </c>
      <c r="AI24" s="107">
        <v>28</v>
      </c>
      <c r="AJ24" s="107">
        <v>0</v>
      </c>
      <c r="AK24" s="107">
        <v>0</v>
      </c>
      <c r="AL24" s="107">
        <f t="shared" si="9"/>
        <v>101</v>
      </c>
      <c r="AM24" s="107">
        <v>7</v>
      </c>
      <c r="AN24" s="107">
        <v>5</v>
      </c>
      <c r="AO24" s="107">
        <v>0</v>
      </c>
      <c r="AP24" s="107">
        <v>0</v>
      </c>
      <c r="AQ24" s="107">
        <f t="shared" si="10"/>
        <v>12</v>
      </c>
      <c r="AR24" s="107">
        <v>5</v>
      </c>
      <c r="AS24" s="107">
        <v>3</v>
      </c>
      <c r="AT24" s="107">
        <v>0</v>
      </c>
      <c r="AU24" s="107">
        <v>0</v>
      </c>
      <c r="AV24" s="107">
        <f t="shared" si="11"/>
        <v>8</v>
      </c>
      <c r="AW24" s="107">
        <v>78</v>
      </c>
      <c r="AX24" s="107">
        <v>31</v>
      </c>
      <c r="AY24" s="107">
        <v>0</v>
      </c>
      <c r="AZ24" s="107">
        <v>0</v>
      </c>
      <c r="BA24" s="107">
        <f t="shared" si="12"/>
        <v>109</v>
      </c>
      <c r="BB24" s="85"/>
    </row>
    <row r="25" spans="1:54" ht="15" x14ac:dyDescent="0.2">
      <c r="A25" s="95"/>
      <c r="B25" s="96" t="s">
        <v>4</v>
      </c>
      <c r="C25" s="98" t="s">
        <v>473</v>
      </c>
      <c r="D25" s="94">
        <v>73</v>
      </c>
      <c r="E25" s="94">
        <v>84</v>
      </c>
      <c r="F25" s="94">
        <v>0</v>
      </c>
      <c r="G25" s="94">
        <v>0</v>
      </c>
      <c r="H25" s="94">
        <f t="shared" si="13"/>
        <v>157</v>
      </c>
      <c r="I25" s="94">
        <v>63</v>
      </c>
      <c r="J25" s="94">
        <v>73</v>
      </c>
      <c r="K25" s="94">
        <v>0</v>
      </c>
      <c r="L25" s="94">
        <v>0</v>
      </c>
      <c r="M25" s="94">
        <f t="shared" si="14"/>
        <v>136</v>
      </c>
      <c r="N25" s="94">
        <v>10</v>
      </c>
      <c r="O25" s="94">
        <v>11</v>
      </c>
      <c r="P25" s="94">
        <v>0</v>
      </c>
      <c r="Q25" s="94">
        <v>0</v>
      </c>
      <c r="R25" s="94">
        <f t="shared" si="15"/>
        <v>21</v>
      </c>
      <c r="S25" s="94">
        <v>7</v>
      </c>
      <c r="T25" s="94">
        <v>7</v>
      </c>
      <c r="U25" s="94">
        <v>0</v>
      </c>
      <c r="V25" s="94">
        <v>0</v>
      </c>
      <c r="W25" s="94">
        <f t="shared" si="16"/>
        <v>14</v>
      </c>
      <c r="X25" s="94">
        <v>70</v>
      </c>
      <c r="Y25" s="94">
        <v>80</v>
      </c>
      <c r="Z25" s="94">
        <v>0</v>
      </c>
      <c r="AA25" s="94">
        <v>0</v>
      </c>
      <c r="AB25" s="94">
        <f t="shared" si="17"/>
        <v>150</v>
      </c>
      <c r="AC25" s="107">
        <v>53</v>
      </c>
      <c r="AD25" s="107">
        <v>70</v>
      </c>
      <c r="AE25" s="107">
        <v>2</v>
      </c>
      <c r="AF25" s="107"/>
      <c r="AG25" s="107">
        <f t="shared" si="8"/>
        <v>125</v>
      </c>
      <c r="AH25" s="107">
        <v>47</v>
      </c>
      <c r="AI25" s="107">
        <v>59</v>
      </c>
      <c r="AJ25" s="107">
        <v>2</v>
      </c>
      <c r="AK25" s="107">
        <v>0</v>
      </c>
      <c r="AL25" s="107">
        <f t="shared" si="9"/>
        <v>108</v>
      </c>
      <c r="AM25" s="107">
        <v>6</v>
      </c>
      <c r="AN25" s="107">
        <v>11</v>
      </c>
      <c r="AO25" s="107">
        <v>0</v>
      </c>
      <c r="AP25" s="107">
        <v>0</v>
      </c>
      <c r="AQ25" s="107">
        <f t="shared" si="10"/>
        <v>17</v>
      </c>
      <c r="AR25" s="107">
        <v>3</v>
      </c>
      <c r="AS25" s="107">
        <v>6</v>
      </c>
      <c r="AT25" s="107">
        <v>0</v>
      </c>
      <c r="AU25" s="107">
        <v>0</v>
      </c>
      <c r="AV25" s="107">
        <f t="shared" si="11"/>
        <v>9</v>
      </c>
      <c r="AW25" s="107">
        <v>50</v>
      </c>
      <c r="AX25" s="107">
        <v>65</v>
      </c>
      <c r="AY25" s="107">
        <v>2</v>
      </c>
      <c r="AZ25" s="107">
        <v>0</v>
      </c>
      <c r="BA25" s="107">
        <f t="shared" si="12"/>
        <v>117</v>
      </c>
      <c r="BB25" s="85"/>
    </row>
    <row r="26" spans="1:54" ht="15" x14ac:dyDescent="0.2">
      <c r="A26" s="95"/>
      <c r="B26" s="96" t="s">
        <v>22</v>
      </c>
      <c r="C26" s="98" t="s">
        <v>502</v>
      </c>
      <c r="D26" s="94">
        <v>28</v>
      </c>
      <c r="E26" s="94">
        <v>76</v>
      </c>
      <c r="F26" s="94">
        <v>0</v>
      </c>
      <c r="G26" s="94">
        <v>0</v>
      </c>
      <c r="H26" s="94">
        <f t="shared" si="13"/>
        <v>104</v>
      </c>
      <c r="I26" s="94">
        <v>25</v>
      </c>
      <c r="J26" s="94">
        <v>69</v>
      </c>
      <c r="K26" s="94">
        <v>0</v>
      </c>
      <c r="L26" s="94">
        <v>0</v>
      </c>
      <c r="M26" s="94">
        <f t="shared" si="14"/>
        <v>94</v>
      </c>
      <c r="N26" s="94">
        <v>3</v>
      </c>
      <c r="O26" s="94">
        <v>7</v>
      </c>
      <c r="P26" s="94">
        <v>0</v>
      </c>
      <c r="Q26" s="94">
        <v>0</v>
      </c>
      <c r="R26" s="94">
        <f t="shared" si="15"/>
        <v>10</v>
      </c>
      <c r="S26" s="94">
        <v>2</v>
      </c>
      <c r="T26" s="94">
        <v>5</v>
      </c>
      <c r="U26" s="94">
        <v>0</v>
      </c>
      <c r="V26" s="94">
        <v>0</v>
      </c>
      <c r="W26" s="94">
        <f t="shared" si="16"/>
        <v>7</v>
      </c>
      <c r="X26" s="94">
        <v>27</v>
      </c>
      <c r="Y26" s="94">
        <v>74</v>
      </c>
      <c r="Z26" s="94">
        <v>0</v>
      </c>
      <c r="AA26" s="94">
        <v>0</v>
      </c>
      <c r="AB26" s="94">
        <f t="shared" si="17"/>
        <v>101</v>
      </c>
      <c r="AC26" s="107">
        <v>21</v>
      </c>
      <c r="AD26" s="107">
        <v>77</v>
      </c>
      <c r="AE26" s="107">
        <v>1</v>
      </c>
      <c r="AF26" s="107"/>
      <c r="AG26" s="107">
        <f t="shared" si="8"/>
        <v>99</v>
      </c>
      <c r="AH26" s="107">
        <v>18</v>
      </c>
      <c r="AI26" s="107">
        <v>70</v>
      </c>
      <c r="AJ26" s="107">
        <v>1</v>
      </c>
      <c r="AK26" s="107">
        <v>0</v>
      </c>
      <c r="AL26" s="107">
        <f t="shared" si="9"/>
        <v>89</v>
      </c>
      <c r="AM26" s="107">
        <v>3</v>
      </c>
      <c r="AN26" s="107">
        <v>7</v>
      </c>
      <c r="AO26" s="107">
        <v>0</v>
      </c>
      <c r="AP26" s="107">
        <v>0</v>
      </c>
      <c r="AQ26" s="107">
        <f t="shared" si="10"/>
        <v>10</v>
      </c>
      <c r="AR26" s="107">
        <v>2</v>
      </c>
      <c r="AS26" s="107">
        <v>4</v>
      </c>
      <c r="AT26" s="107">
        <v>0</v>
      </c>
      <c r="AU26" s="107">
        <v>0</v>
      </c>
      <c r="AV26" s="107">
        <f t="shared" si="11"/>
        <v>6</v>
      </c>
      <c r="AW26" s="107">
        <v>20</v>
      </c>
      <c r="AX26" s="107">
        <v>74</v>
      </c>
      <c r="AY26" s="107">
        <v>1</v>
      </c>
      <c r="AZ26" s="107">
        <v>0</v>
      </c>
      <c r="BA26" s="107">
        <f t="shared" si="12"/>
        <v>95</v>
      </c>
      <c r="BB26" s="85"/>
    </row>
    <row r="27" spans="1:54" ht="15" x14ac:dyDescent="0.2">
      <c r="A27" s="91" t="s">
        <v>292</v>
      </c>
      <c r="B27" s="95"/>
      <c r="C27" s="95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85"/>
    </row>
    <row r="28" spans="1:54" ht="15" x14ac:dyDescent="0.2">
      <c r="A28" s="96" t="s">
        <v>290</v>
      </c>
      <c r="B28" s="88"/>
      <c r="C28" s="88"/>
      <c r="D28" s="90">
        <v>225</v>
      </c>
      <c r="E28" s="90">
        <v>132</v>
      </c>
      <c r="F28" s="90">
        <v>2</v>
      </c>
      <c r="G28" s="90">
        <v>0</v>
      </c>
      <c r="H28" s="90">
        <f>SUM(D28:G28)</f>
        <v>359</v>
      </c>
      <c r="I28" s="90">
        <v>212</v>
      </c>
      <c r="J28" s="90">
        <v>117</v>
      </c>
      <c r="K28" s="90">
        <v>2</v>
      </c>
      <c r="L28" s="90">
        <v>0</v>
      </c>
      <c r="M28" s="90">
        <f>SUM(I28:L28)</f>
        <v>331</v>
      </c>
      <c r="N28" s="90">
        <v>13</v>
      </c>
      <c r="O28" s="90">
        <v>15</v>
      </c>
      <c r="P28" s="90">
        <v>0</v>
      </c>
      <c r="Q28" s="90">
        <v>0</v>
      </c>
      <c r="R28" s="90">
        <v>28</v>
      </c>
      <c r="S28" s="90">
        <v>9</v>
      </c>
      <c r="T28" s="90">
        <v>11</v>
      </c>
      <c r="U28" s="90">
        <v>0</v>
      </c>
      <c r="V28" s="90">
        <v>0</v>
      </c>
      <c r="W28" s="90">
        <v>20</v>
      </c>
      <c r="X28" s="90">
        <v>221</v>
      </c>
      <c r="Y28" s="90">
        <v>128</v>
      </c>
      <c r="Z28" s="90">
        <v>2</v>
      </c>
      <c r="AA28" s="90">
        <v>0</v>
      </c>
      <c r="AB28" s="90">
        <v>351</v>
      </c>
      <c r="AC28" s="108">
        <v>250</v>
      </c>
      <c r="AD28" s="108">
        <v>125</v>
      </c>
      <c r="AE28" s="108">
        <v>0</v>
      </c>
      <c r="AF28" s="108">
        <v>1</v>
      </c>
      <c r="AG28" s="108">
        <f>SUM(AC28:AF28)</f>
        <v>376</v>
      </c>
      <c r="AH28" s="108">
        <v>232</v>
      </c>
      <c r="AI28" s="108">
        <v>110</v>
      </c>
      <c r="AJ28" s="108">
        <v>0</v>
      </c>
      <c r="AK28" s="108">
        <v>1</v>
      </c>
      <c r="AL28" s="108">
        <f>SUM(AH28:AK28)</f>
        <v>343</v>
      </c>
      <c r="AM28" s="108">
        <v>18</v>
      </c>
      <c r="AN28" s="108">
        <v>15</v>
      </c>
      <c r="AO28" s="108">
        <v>0</v>
      </c>
      <c r="AP28" s="108">
        <v>0</v>
      </c>
      <c r="AQ28" s="108">
        <f>SUM(AM28:AP28)</f>
        <v>33</v>
      </c>
      <c r="AR28" s="108">
        <v>14</v>
      </c>
      <c r="AS28" s="108">
        <v>10</v>
      </c>
      <c r="AT28" s="108">
        <v>0</v>
      </c>
      <c r="AU28" s="108">
        <v>0</v>
      </c>
      <c r="AV28" s="108">
        <f>SUM(AR28:AU28)</f>
        <v>24</v>
      </c>
      <c r="AW28" s="108">
        <v>246</v>
      </c>
      <c r="AX28" s="108">
        <v>120</v>
      </c>
      <c r="AY28" s="108">
        <v>0</v>
      </c>
      <c r="AZ28" s="108">
        <v>1</v>
      </c>
      <c r="BA28" s="108">
        <f>SUM(AW28:AZ28)</f>
        <v>367</v>
      </c>
      <c r="BB28" s="85"/>
    </row>
    <row r="29" spans="1:54" ht="15" x14ac:dyDescent="0.2">
      <c r="A29" s="97">
        <v>5</v>
      </c>
      <c r="B29" s="89" t="s">
        <v>3</v>
      </c>
      <c r="C29" s="88"/>
      <c r="D29" s="90">
        <v>225</v>
      </c>
      <c r="E29" s="90">
        <v>132</v>
      </c>
      <c r="F29" s="90">
        <v>2</v>
      </c>
      <c r="G29" s="90">
        <v>0</v>
      </c>
      <c r="H29" s="90">
        <v>359</v>
      </c>
      <c r="I29" s="90">
        <v>212</v>
      </c>
      <c r="J29" s="90">
        <v>117</v>
      </c>
      <c r="K29" s="90">
        <v>2</v>
      </c>
      <c r="L29" s="90">
        <v>0</v>
      </c>
      <c r="M29" s="90">
        <v>331</v>
      </c>
      <c r="N29" s="90">
        <v>13</v>
      </c>
      <c r="O29" s="90">
        <v>15</v>
      </c>
      <c r="P29" s="90">
        <v>0</v>
      </c>
      <c r="Q29" s="90">
        <v>0</v>
      </c>
      <c r="R29" s="90">
        <v>28</v>
      </c>
      <c r="S29" s="90">
        <v>9</v>
      </c>
      <c r="T29" s="90">
        <v>11</v>
      </c>
      <c r="U29" s="90">
        <v>0</v>
      </c>
      <c r="V29" s="90">
        <v>0</v>
      </c>
      <c r="W29" s="90">
        <v>20</v>
      </c>
      <c r="X29" s="90">
        <v>221</v>
      </c>
      <c r="Y29" s="90">
        <v>128</v>
      </c>
      <c r="Z29" s="90">
        <v>2</v>
      </c>
      <c r="AA29" s="90">
        <v>0</v>
      </c>
      <c r="AB29" s="90">
        <v>351</v>
      </c>
      <c r="AC29" s="108">
        <v>250</v>
      </c>
      <c r="AD29" s="108">
        <v>125</v>
      </c>
      <c r="AE29" s="108">
        <v>0</v>
      </c>
      <c r="AF29" s="108">
        <v>1</v>
      </c>
      <c r="AG29" s="108">
        <f t="shared" ref="AG29:AG30" si="18">SUM(AC29:AF29)</f>
        <v>376</v>
      </c>
      <c r="AH29" s="108">
        <v>232</v>
      </c>
      <c r="AI29" s="108">
        <v>110</v>
      </c>
      <c r="AJ29" s="108">
        <v>0</v>
      </c>
      <c r="AK29" s="108">
        <v>1</v>
      </c>
      <c r="AL29" s="108">
        <f t="shared" ref="AL29:AL92" si="19">SUM(AH29:AK29)</f>
        <v>343</v>
      </c>
      <c r="AM29" s="108">
        <v>18</v>
      </c>
      <c r="AN29" s="108">
        <v>15</v>
      </c>
      <c r="AO29" s="108">
        <v>0</v>
      </c>
      <c r="AP29" s="108">
        <v>0</v>
      </c>
      <c r="AQ29" s="108">
        <v>33</v>
      </c>
      <c r="AR29" s="108">
        <v>14</v>
      </c>
      <c r="AS29" s="108">
        <v>10</v>
      </c>
      <c r="AT29" s="108">
        <v>0</v>
      </c>
      <c r="AU29" s="108">
        <v>0</v>
      </c>
      <c r="AV29" s="108">
        <f t="shared" ref="AV29:AV30" si="20">SUM(AR29:AU29)</f>
        <v>24</v>
      </c>
      <c r="AW29" s="108">
        <v>246</v>
      </c>
      <c r="AX29" s="108">
        <v>120</v>
      </c>
      <c r="AY29" s="108">
        <v>0</v>
      </c>
      <c r="AZ29" s="108">
        <v>1</v>
      </c>
      <c r="BA29" s="108">
        <f t="shared" ref="BA29:BA30" si="21">SUM(AW29:AZ29)</f>
        <v>367</v>
      </c>
      <c r="BB29" s="85"/>
    </row>
    <row r="30" spans="1:54" ht="15" x14ac:dyDescent="0.2">
      <c r="A30" s="95"/>
      <c r="B30" s="96" t="s">
        <v>30</v>
      </c>
      <c r="C30" s="98" t="s">
        <v>357</v>
      </c>
      <c r="D30" s="94">
        <v>225</v>
      </c>
      <c r="E30" s="94">
        <v>132</v>
      </c>
      <c r="F30" s="94">
        <v>2</v>
      </c>
      <c r="G30" s="94">
        <v>0</v>
      </c>
      <c r="H30" s="94">
        <v>359</v>
      </c>
      <c r="I30" s="94">
        <v>212</v>
      </c>
      <c r="J30" s="94">
        <v>117</v>
      </c>
      <c r="K30" s="94">
        <v>2</v>
      </c>
      <c r="L30" s="94">
        <v>0</v>
      </c>
      <c r="M30" s="94">
        <v>331</v>
      </c>
      <c r="N30" s="94">
        <v>13</v>
      </c>
      <c r="O30" s="94">
        <v>15</v>
      </c>
      <c r="P30" s="94">
        <v>0</v>
      </c>
      <c r="Q30" s="94">
        <v>0</v>
      </c>
      <c r="R30" s="94">
        <v>28</v>
      </c>
      <c r="S30" s="94">
        <v>9</v>
      </c>
      <c r="T30" s="94">
        <v>11</v>
      </c>
      <c r="U30" s="94">
        <v>0</v>
      </c>
      <c r="V30" s="94">
        <v>0</v>
      </c>
      <c r="W30" s="94">
        <v>20</v>
      </c>
      <c r="X30" s="94">
        <v>221</v>
      </c>
      <c r="Y30" s="94">
        <v>128</v>
      </c>
      <c r="Z30" s="94">
        <v>2</v>
      </c>
      <c r="AA30" s="94">
        <v>0</v>
      </c>
      <c r="AB30" s="94">
        <v>351</v>
      </c>
      <c r="AC30" s="107">
        <v>250</v>
      </c>
      <c r="AD30" s="107">
        <v>125</v>
      </c>
      <c r="AE30" s="107">
        <v>0</v>
      </c>
      <c r="AF30" s="107">
        <v>1</v>
      </c>
      <c r="AG30" s="107">
        <f t="shared" si="18"/>
        <v>376</v>
      </c>
      <c r="AH30" s="107">
        <v>232</v>
      </c>
      <c r="AI30" s="107">
        <v>110</v>
      </c>
      <c r="AJ30" s="107">
        <v>0</v>
      </c>
      <c r="AK30" s="107">
        <v>1</v>
      </c>
      <c r="AL30" s="107">
        <f t="shared" si="19"/>
        <v>343</v>
      </c>
      <c r="AM30" s="107">
        <v>18</v>
      </c>
      <c r="AN30" s="107">
        <v>15</v>
      </c>
      <c r="AO30" s="107">
        <v>0</v>
      </c>
      <c r="AP30" s="107">
        <v>0</v>
      </c>
      <c r="AQ30" s="107">
        <v>33</v>
      </c>
      <c r="AR30" s="107">
        <v>14</v>
      </c>
      <c r="AS30" s="107">
        <v>10</v>
      </c>
      <c r="AT30" s="107">
        <v>0</v>
      </c>
      <c r="AU30" s="107">
        <v>0</v>
      </c>
      <c r="AV30" s="107">
        <f t="shared" si="20"/>
        <v>24</v>
      </c>
      <c r="AW30" s="107">
        <v>246</v>
      </c>
      <c r="AX30" s="107">
        <v>120</v>
      </c>
      <c r="AY30" s="107">
        <v>0</v>
      </c>
      <c r="AZ30" s="107">
        <v>1</v>
      </c>
      <c r="BA30" s="107">
        <f t="shared" si="21"/>
        <v>367</v>
      </c>
      <c r="BB30" s="85"/>
    </row>
    <row r="31" spans="1:54" ht="15" x14ac:dyDescent="0.2">
      <c r="A31" s="91" t="s">
        <v>293</v>
      </c>
      <c r="B31" s="95"/>
      <c r="C31" s="95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85"/>
    </row>
    <row r="32" spans="1:54" ht="15" x14ac:dyDescent="0.2">
      <c r="A32" s="96" t="s">
        <v>290</v>
      </c>
      <c r="B32" s="88"/>
      <c r="C32" s="88"/>
      <c r="D32" s="90">
        <v>1391</v>
      </c>
      <c r="E32" s="90">
        <v>832</v>
      </c>
      <c r="F32" s="90">
        <v>3</v>
      </c>
      <c r="G32" s="90">
        <v>0</v>
      </c>
      <c r="H32" s="90">
        <v>2226</v>
      </c>
      <c r="I32" s="90">
        <v>1191</v>
      </c>
      <c r="J32" s="90">
        <v>728</v>
      </c>
      <c r="K32" s="90">
        <v>3</v>
      </c>
      <c r="L32" s="90">
        <v>0</v>
      </c>
      <c r="M32" s="90">
        <v>1922</v>
      </c>
      <c r="N32" s="90">
        <v>200</v>
      </c>
      <c r="O32" s="90">
        <v>104</v>
      </c>
      <c r="P32" s="90">
        <v>0</v>
      </c>
      <c r="Q32" s="90">
        <v>0</v>
      </c>
      <c r="R32" s="90">
        <v>304</v>
      </c>
      <c r="S32" s="90">
        <v>137</v>
      </c>
      <c r="T32" s="90">
        <v>65</v>
      </c>
      <c r="U32" s="90">
        <v>0</v>
      </c>
      <c r="V32" s="90">
        <v>0</v>
      </c>
      <c r="W32" s="90">
        <v>202</v>
      </c>
      <c r="X32" s="90">
        <v>1328</v>
      </c>
      <c r="Y32" s="90">
        <v>793</v>
      </c>
      <c r="Z32" s="90">
        <v>3</v>
      </c>
      <c r="AA32" s="90">
        <v>0</v>
      </c>
      <c r="AB32" s="90">
        <v>2124</v>
      </c>
      <c r="AC32" s="108">
        <v>1351</v>
      </c>
      <c r="AD32" s="108">
        <v>844</v>
      </c>
      <c r="AE32" s="108">
        <v>5</v>
      </c>
      <c r="AF32" s="108">
        <v>4</v>
      </c>
      <c r="AG32" s="108">
        <f>SUM(AC32:AF32)</f>
        <v>2204</v>
      </c>
      <c r="AH32" s="108">
        <v>1189</v>
      </c>
      <c r="AI32" s="108">
        <v>736</v>
      </c>
      <c r="AJ32" s="108">
        <v>5</v>
      </c>
      <c r="AK32" s="108">
        <v>3</v>
      </c>
      <c r="AL32" s="108">
        <f t="shared" si="19"/>
        <v>1933</v>
      </c>
      <c r="AM32" s="108">
        <v>162</v>
      </c>
      <c r="AN32" s="108">
        <v>108</v>
      </c>
      <c r="AO32" s="108">
        <v>0</v>
      </c>
      <c r="AP32" s="108">
        <v>1</v>
      </c>
      <c r="AQ32" s="108">
        <f>SUM(AM32:AP32)</f>
        <v>271</v>
      </c>
      <c r="AR32" s="108">
        <v>101</v>
      </c>
      <c r="AS32" s="108">
        <v>68</v>
      </c>
      <c r="AT32" s="108">
        <v>0</v>
      </c>
      <c r="AU32" s="108">
        <v>1</v>
      </c>
      <c r="AV32" s="108">
        <f>SUM(AR32:AU32)</f>
        <v>170</v>
      </c>
      <c r="AW32" s="108">
        <v>1290</v>
      </c>
      <c r="AX32" s="108">
        <v>804</v>
      </c>
      <c r="AY32" s="108">
        <v>5</v>
      </c>
      <c r="AZ32" s="108">
        <v>4</v>
      </c>
      <c r="BA32" s="108">
        <f>SUM(AW32:AZ32)</f>
        <v>2103</v>
      </c>
      <c r="BB32" s="85"/>
    </row>
    <row r="33" spans="1:54" ht="15" x14ac:dyDescent="0.2">
      <c r="A33" s="97">
        <v>5</v>
      </c>
      <c r="B33" s="89" t="s">
        <v>3</v>
      </c>
      <c r="C33" s="88"/>
      <c r="D33" s="90">
        <v>1391</v>
      </c>
      <c r="E33" s="90">
        <v>832</v>
      </c>
      <c r="F33" s="90">
        <v>3</v>
      </c>
      <c r="G33" s="90">
        <v>0</v>
      </c>
      <c r="H33" s="90">
        <f>SUM(D33:G33)</f>
        <v>2226</v>
      </c>
      <c r="I33" s="90">
        <v>1191</v>
      </c>
      <c r="J33" s="90">
        <v>728</v>
      </c>
      <c r="K33" s="90">
        <v>3</v>
      </c>
      <c r="L33" s="90">
        <v>0</v>
      </c>
      <c r="M33" s="90">
        <f>SUM(I33:L33)</f>
        <v>1922</v>
      </c>
      <c r="N33" s="90">
        <v>200</v>
      </c>
      <c r="O33" s="90">
        <v>104</v>
      </c>
      <c r="P33" s="90">
        <v>0</v>
      </c>
      <c r="Q33" s="90">
        <v>0</v>
      </c>
      <c r="R33" s="90">
        <f>SUM(N33:Q33)</f>
        <v>304</v>
      </c>
      <c r="S33" s="90">
        <v>137</v>
      </c>
      <c r="T33" s="90">
        <v>65</v>
      </c>
      <c r="U33" s="90"/>
      <c r="V33" s="90"/>
      <c r="W33" s="90">
        <f>SUM(S33:V33)</f>
        <v>202</v>
      </c>
      <c r="X33" s="90">
        <v>1328</v>
      </c>
      <c r="Y33" s="90">
        <v>793</v>
      </c>
      <c r="Z33" s="90">
        <v>3</v>
      </c>
      <c r="AA33" s="90">
        <v>0</v>
      </c>
      <c r="AB33" s="90">
        <f>SUM(X33:AA33)</f>
        <v>2124</v>
      </c>
      <c r="AC33" s="108">
        <v>1351</v>
      </c>
      <c r="AD33" s="108">
        <v>844</v>
      </c>
      <c r="AE33" s="108">
        <v>5</v>
      </c>
      <c r="AF33" s="108">
        <v>4</v>
      </c>
      <c r="AG33" s="108">
        <f t="shared" ref="AG33:AG41" si="22">SUM(AC33:AF33)</f>
        <v>2204</v>
      </c>
      <c r="AH33" s="108">
        <v>1189</v>
      </c>
      <c r="AI33" s="108">
        <v>736</v>
      </c>
      <c r="AJ33" s="108">
        <v>5</v>
      </c>
      <c r="AK33" s="108">
        <v>3</v>
      </c>
      <c r="AL33" s="108">
        <f t="shared" si="19"/>
        <v>1933</v>
      </c>
      <c r="AM33" s="108">
        <v>162</v>
      </c>
      <c r="AN33" s="108">
        <v>108</v>
      </c>
      <c r="AO33" s="108">
        <v>0</v>
      </c>
      <c r="AP33" s="108">
        <v>1</v>
      </c>
      <c r="AQ33" s="108">
        <f t="shared" ref="AQ33:AQ81" si="23">SUM(AM33:AP33)</f>
        <v>271</v>
      </c>
      <c r="AR33" s="108">
        <v>101</v>
      </c>
      <c r="AS33" s="108">
        <v>68</v>
      </c>
      <c r="AT33" s="108">
        <v>0</v>
      </c>
      <c r="AU33" s="108">
        <v>1</v>
      </c>
      <c r="AV33" s="108">
        <f t="shared" ref="AV33:AV41" si="24">SUM(AR33:AU33)</f>
        <v>170</v>
      </c>
      <c r="AW33" s="108">
        <v>1290</v>
      </c>
      <c r="AX33" s="108">
        <v>804</v>
      </c>
      <c r="AY33" s="108">
        <v>5</v>
      </c>
      <c r="AZ33" s="108">
        <v>4</v>
      </c>
      <c r="BA33" s="108">
        <f t="shared" ref="BA33:BA41" si="25">SUM(AW33:AZ33)</f>
        <v>2103</v>
      </c>
      <c r="BB33" s="85"/>
    </row>
    <row r="34" spans="1:54" ht="15" x14ac:dyDescent="0.2">
      <c r="A34" s="100"/>
      <c r="B34" s="96" t="s">
        <v>38</v>
      </c>
      <c r="C34" s="98" t="s">
        <v>364</v>
      </c>
      <c r="D34" s="94">
        <v>571</v>
      </c>
      <c r="E34" s="94">
        <v>321</v>
      </c>
      <c r="F34" s="94"/>
      <c r="G34" s="94"/>
      <c r="H34" s="94">
        <f>SUM(D34:G34)</f>
        <v>892</v>
      </c>
      <c r="I34" s="94">
        <v>487</v>
      </c>
      <c r="J34" s="94">
        <v>290</v>
      </c>
      <c r="K34" s="94"/>
      <c r="L34" s="94"/>
      <c r="M34" s="94">
        <f>SUM(I34:L34)</f>
        <v>777</v>
      </c>
      <c r="N34" s="94">
        <v>84</v>
      </c>
      <c r="O34" s="94">
        <v>31</v>
      </c>
      <c r="P34" s="94"/>
      <c r="Q34" s="94"/>
      <c r="R34" s="94">
        <f>SUM(N34:Q34)</f>
        <v>115</v>
      </c>
      <c r="S34" s="94">
        <v>58</v>
      </c>
      <c r="T34" s="94">
        <v>20</v>
      </c>
      <c r="U34" s="94"/>
      <c r="V34" s="94"/>
      <c r="W34" s="94">
        <f>SUM(S34:V34)</f>
        <v>78</v>
      </c>
      <c r="X34" s="94">
        <v>545</v>
      </c>
      <c r="Y34" s="94">
        <v>310</v>
      </c>
      <c r="Z34" s="94"/>
      <c r="AA34" s="94"/>
      <c r="AB34" s="94">
        <f>SUM(X34:AA34)</f>
        <v>855</v>
      </c>
      <c r="AC34" s="107">
        <v>573</v>
      </c>
      <c r="AD34" s="107">
        <v>331</v>
      </c>
      <c r="AE34" s="107">
        <v>1</v>
      </c>
      <c r="AF34" s="107">
        <v>0</v>
      </c>
      <c r="AG34" s="107">
        <f t="shared" si="22"/>
        <v>905</v>
      </c>
      <c r="AH34" s="107">
        <v>513</v>
      </c>
      <c r="AI34" s="107">
        <v>295</v>
      </c>
      <c r="AJ34" s="107">
        <v>1</v>
      </c>
      <c r="AK34" s="107">
        <v>0</v>
      </c>
      <c r="AL34" s="107">
        <f t="shared" si="19"/>
        <v>809</v>
      </c>
      <c r="AM34" s="107">
        <v>60</v>
      </c>
      <c r="AN34" s="107">
        <v>36</v>
      </c>
      <c r="AO34" s="107">
        <v>0</v>
      </c>
      <c r="AP34" s="107">
        <v>0</v>
      </c>
      <c r="AQ34" s="107">
        <f t="shared" si="23"/>
        <v>96</v>
      </c>
      <c r="AR34" s="107">
        <v>40</v>
      </c>
      <c r="AS34" s="107">
        <v>23</v>
      </c>
      <c r="AT34" s="107">
        <v>0</v>
      </c>
      <c r="AU34" s="107">
        <v>0</v>
      </c>
      <c r="AV34" s="107">
        <f t="shared" si="24"/>
        <v>63</v>
      </c>
      <c r="AW34" s="107">
        <v>553</v>
      </c>
      <c r="AX34" s="107">
        <v>318</v>
      </c>
      <c r="AY34" s="107">
        <v>1</v>
      </c>
      <c r="AZ34" s="107">
        <v>0</v>
      </c>
      <c r="BA34" s="107">
        <f t="shared" si="25"/>
        <v>872</v>
      </c>
      <c r="BB34" s="85"/>
    </row>
    <row r="35" spans="1:54" ht="15" x14ac:dyDescent="0.2">
      <c r="A35" s="95"/>
      <c r="B35" s="96" t="s">
        <v>32</v>
      </c>
      <c r="C35" s="98" t="s">
        <v>476</v>
      </c>
      <c r="D35" s="94">
        <v>36</v>
      </c>
      <c r="E35" s="94">
        <v>120</v>
      </c>
      <c r="F35" s="94">
        <v>2</v>
      </c>
      <c r="G35" s="94"/>
      <c r="H35" s="94">
        <f t="shared" ref="H35:H41" si="26">SUM(D35:G35)</f>
        <v>158</v>
      </c>
      <c r="I35" s="94">
        <v>33</v>
      </c>
      <c r="J35" s="94">
        <v>110</v>
      </c>
      <c r="K35" s="94">
        <v>2</v>
      </c>
      <c r="L35" s="94"/>
      <c r="M35" s="94">
        <f t="shared" ref="M35:M41" si="27">SUM(I35:L35)</f>
        <v>145</v>
      </c>
      <c r="N35" s="94">
        <v>3</v>
      </c>
      <c r="O35" s="94">
        <v>10</v>
      </c>
      <c r="P35" s="94"/>
      <c r="Q35" s="94"/>
      <c r="R35" s="94">
        <f t="shared" ref="R35:R41" si="28">SUM(N35:Q35)</f>
        <v>13</v>
      </c>
      <c r="S35" s="94">
        <v>1</v>
      </c>
      <c r="T35" s="94">
        <v>5</v>
      </c>
      <c r="U35" s="94"/>
      <c r="V35" s="94"/>
      <c r="W35" s="94">
        <f t="shared" ref="W35:W41" si="29">SUM(S35:V35)</f>
        <v>6</v>
      </c>
      <c r="X35" s="94">
        <v>34</v>
      </c>
      <c r="Y35" s="94">
        <v>115</v>
      </c>
      <c r="Z35" s="94">
        <v>2</v>
      </c>
      <c r="AA35" s="94"/>
      <c r="AB35" s="94">
        <f t="shared" ref="AB35:AB41" si="30">SUM(X35:AA35)</f>
        <v>151</v>
      </c>
      <c r="AC35" s="107">
        <v>30</v>
      </c>
      <c r="AD35" s="107">
        <v>128</v>
      </c>
      <c r="AE35" s="107">
        <v>0</v>
      </c>
      <c r="AF35" s="107">
        <v>2</v>
      </c>
      <c r="AG35" s="107">
        <f t="shared" si="22"/>
        <v>160</v>
      </c>
      <c r="AH35" s="107">
        <v>27</v>
      </c>
      <c r="AI35" s="107">
        <v>106</v>
      </c>
      <c r="AJ35" s="107">
        <v>0</v>
      </c>
      <c r="AK35" s="107">
        <v>1</v>
      </c>
      <c r="AL35" s="107">
        <f t="shared" si="19"/>
        <v>134</v>
      </c>
      <c r="AM35" s="107">
        <v>3</v>
      </c>
      <c r="AN35" s="107">
        <v>22</v>
      </c>
      <c r="AO35" s="107">
        <v>0</v>
      </c>
      <c r="AP35" s="107">
        <v>1</v>
      </c>
      <c r="AQ35" s="107">
        <f t="shared" si="23"/>
        <v>26</v>
      </c>
      <c r="AR35" s="107">
        <v>2</v>
      </c>
      <c r="AS35" s="107">
        <v>14</v>
      </c>
      <c r="AT35" s="107">
        <v>0</v>
      </c>
      <c r="AU35" s="107">
        <v>1</v>
      </c>
      <c r="AV35" s="107">
        <f t="shared" si="24"/>
        <v>17</v>
      </c>
      <c r="AW35" s="107">
        <v>29</v>
      </c>
      <c r="AX35" s="107">
        <v>120</v>
      </c>
      <c r="AY35" s="107">
        <v>0</v>
      </c>
      <c r="AZ35" s="107">
        <v>2</v>
      </c>
      <c r="BA35" s="107">
        <f t="shared" si="25"/>
        <v>151</v>
      </c>
      <c r="BB35" s="85"/>
    </row>
    <row r="36" spans="1:54" ht="15" x14ac:dyDescent="0.2">
      <c r="A36" s="95"/>
      <c r="B36" s="96" t="s">
        <v>44</v>
      </c>
      <c r="C36" s="98" t="s">
        <v>45</v>
      </c>
      <c r="D36" s="94">
        <v>113</v>
      </c>
      <c r="E36" s="94">
        <v>47</v>
      </c>
      <c r="F36" s="94"/>
      <c r="G36" s="94"/>
      <c r="H36" s="94">
        <f t="shared" si="26"/>
        <v>160</v>
      </c>
      <c r="I36" s="94">
        <v>103</v>
      </c>
      <c r="J36" s="94">
        <v>39</v>
      </c>
      <c r="K36" s="94"/>
      <c r="L36" s="94"/>
      <c r="M36" s="94">
        <f t="shared" si="27"/>
        <v>142</v>
      </c>
      <c r="N36" s="94">
        <v>10</v>
      </c>
      <c r="O36" s="94">
        <v>8</v>
      </c>
      <c r="P36" s="94"/>
      <c r="Q36" s="94"/>
      <c r="R36" s="94">
        <f t="shared" si="28"/>
        <v>18</v>
      </c>
      <c r="S36" s="94">
        <v>6</v>
      </c>
      <c r="T36" s="94">
        <v>5</v>
      </c>
      <c r="U36" s="94"/>
      <c r="V36" s="94"/>
      <c r="W36" s="94">
        <f t="shared" si="29"/>
        <v>11</v>
      </c>
      <c r="X36" s="94">
        <v>109</v>
      </c>
      <c r="Y36" s="94">
        <v>44</v>
      </c>
      <c r="Z36" s="94"/>
      <c r="AA36" s="94"/>
      <c r="AB36" s="94">
        <f t="shared" si="30"/>
        <v>153</v>
      </c>
      <c r="AC36" s="107">
        <v>98</v>
      </c>
      <c r="AD36" s="107">
        <v>42</v>
      </c>
      <c r="AE36" s="107">
        <v>0</v>
      </c>
      <c r="AF36" s="107">
        <v>0</v>
      </c>
      <c r="AG36" s="107">
        <f t="shared" si="22"/>
        <v>140</v>
      </c>
      <c r="AH36" s="107">
        <v>86</v>
      </c>
      <c r="AI36" s="107">
        <v>33</v>
      </c>
      <c r="AJ36" s="107">
        <v>0</v>
      </c>
      <c r="AK36" s="107">
        <v>0</v>
      </c>
      <c r="AL36" s="107">
        <f t="shared" si="19"/>
        <v>119</v>
      </c>
      <c r="AM36" s="107">
        <v>12</v>
      </c>
      <c r="AN36" s="107">
        <v>9</v>
      </c>
      <c r="AO36" s="107">
        <v>0</v>
      </c>
      <c r="AP36" s="107">
        <v>0</v>
      </c>
      <c r="AQ36" s="107">
        <f t="shared" si="23"/>
        <v>21</v>
      </c>
      <c r="AR36" s="107">
        <v>8</v>
      </c>
      <c r="AS36" s="107">
        <v>4</v>
      </c>
      <c r="AT36" s="107">
        <v>0</v>
      </c>
      <c r="AU36" s="107">
        <v>0</v>
      </c>
      <c r="AV36" s="107">
        <f t="shared" si="24"/>
        <v>12</v>
      </c>
      <c r="AW36" s="107">
        <v>94</v>
      </c>
      <c r="AX36" s="107">
        <v>37</v>
      </c>
      <c r="AY36" s="107">
        <v>0</v>
      </c>
      <c r="AZ36" s="107">
        <v>0</v>
      </c>
      <c r="BA36" s="107">
        <f t="shared" si="25"/>
        <v>131</v>
      </c>
      <c r="BB36" s="85"/>
    </row>
    <row r="37" spans="1:54" ht="15" x14ac:dyDescent="0.2">
      <c r="A37" s="95"/>
      <c r="B37" s="96" t="s">
        <v>46</v>
      </c>
      <c r="C37" s="98" t="s">
        <v>47</v>
      </c>
      <c r="D37" s="94">
        <v>184</v>
      </c>
      <c r="E37" s="94">
        <v>89</v>
      </c>
      <c r="F37" s="94"/>
      <c r="G37" s="94"/>
      <c r="H37" s="94">
        <f t="shared" si="26"/>
        <v>273</v>
      </c>
      <c r="I37" s="94">
        <v>155</v>
      </c>
      <c r="J37" s="94">
        <v>75</v>
      </c>
      <c r="K37" s="94"/>
      <c r="L37" s="94"/>
      <c r="M37" s="94">
        <f t="shared" si="27"/>
        <v>230</v>
      </c>
      <c r="N37" s="94">
        <v>29</v>
      </c>
      <c r="O37" s="94">
        <v>14</v>
      </c>
      <c r="P37" s="94"/>
      <c r="Q37" s="94"/>
      <c r="R37" s="94">
        <f t="shared" si="28"/>
        <v>43</v>
      </c>
      <c r="S37" s="94">
        <v>21</v>
      </c>
      <c r="T37" s="94">
        <v>8</v>
      </c>
      <c r="U37" s="94"/>
      <c r="V37" s="94"/>
      <c r="W37" s="94">
        <f t="shared" si="29"/>
        <v>29</v>
      </c>
      <c r="X37" s="94">
        <v>176</v>
      </c>
      <c r="Y37" s="94">
        <v>83</v>
      </c>
      <c r="Z37" s="94"/>
      <c r="AA37" s="94"/>
      <c r="AB37" s="94">
        <f t="shared" si="30"/>
        <v>259</v>
      </c>
      <c r="AC37" s="107">
        <v>178</v>
      </c>
      <c r="AD37" s="107">
        <v>89</v>
      </c>
      <c r="AE37" s="107">
        <v>0</v>
      </c>
      <c r="AF37" s="107">
        <v>1</v>
      </c>
      <c r="AG37" s="107">
        <f t="shared" si="22"/>
        <v>268</v>
      </c>
      <c r="AH37" s="107">
        <v>153</v>
      </c>
      <c r="AI37" s="107">
        <v>78</v>
      </c>
      <c r="AJ37" s="107">
        <v>0</v>
      </c>
      <c r="AK37" s="107">
        <v>1</v>
      </c>
      <c r="AL37" s="107">
        <f t="shared" si="19"/>
        <v>232</v>
      </c>
      <c r="AM37" s="107">
        <v>25</v>
      </c>
      <c r="AN37" s="107">
        <v>11</v>
      </c>
      <c r="AO37" s="107">
        <v>0</v>
      </c>
      <c r="AP37" s="107">
        <v>0</v>
      </c>
      <c r="AQ37" s="107">
        <f t="shared" si="23"/>
        <v>36</v>
      </c>
      <c r="AR37" s="107">
        <v>13</v>
      </c>
      <c r="AS37" s="107">
        <v>7</v>
      </c>
      <c r="AT37" s="107">
        <v>0</v>
      </c>
      <c r="AU37" s="107">
        <v>0</v>
      </c>
      <c r="AV37" s="107">
        <f t="shared" si="24"/>
        <v>20</v>
      </c>
      <c r="AW37" s="107">
        <v>166</v>
      </c>
      <c r="AX37" s="107">
        <v>85</v>
      </c>
      <c r="AY37" s="107">
        <v>0</v>
      </c>
      <c r="AZ37" s="107">
        <v>1</v>
      </c>
      <c r="BA37" s="107">
        <f t="shared" si="25"/>
        <v>252</v>
      </c>
      <c r="BB37" s="85"/>
    </row>
    <row r="38" spans="1:54" ht="15" x14ac:dyDescent="0.2">
      <c r="A38" s="95"/>
      <c r="B38" s="96" t="s">
        <v>52</v>
      </c>
      <c r="C38" s="98" t="s">
        <v>360</v>
      </c>
      <c r="D38" s="94">
        <v>133</v>
      </c>
      <c r="E38" s="94">
        <v>94</v>
      </c>
      <c r="F38" s="94"/>
      <c r="G38" s="94"/>
      <c r="H38" s="94">
        <f t="shared" si="26"/>
        <v>227</v>
      </c>
      <c r="I38" s="94">
        <v>120</v>
      </c>
      <c r="J38" s="94">
        <v>84</v>
      </c>
      <c r="K38" s="94"/>
      <c r="L38" s="94"/>
      <c r="M38" s="94">
        <f t="shared" si="27"/>
        <v>204</v>
      </c>
      <c r="N38" s="94">
        <v>13</v>
      </c>
      <c r="O38" s="94">
        <v>10</v>
      </c>
      <c r="P38" s="94"/>
      <c r="Q38" s="94"/>
      <c r="R38" s="94">
        <f t="shared" si="28"/>
        <v>23</v>
      </c>
      <c r="S38" s="94">
        <v>9</v>
      </c>
      <c r="T38" s="94">
        <v>7</v>
      </c>
      <c r="U38" s="94"/>
      <c r="V38" s="94"/>
      <c r="W38" s="94">
        <f t="shared" si="29"/>
        <v>16</v>
      </c>
      <c r="X38" s="94">
        <v>129</v>
      </c>
      <c r="Y38" s="94">
        <v>91</v>
      </c>
      <c r="Z38" s="94"/>
      <c r="AA38" s="94"/>
      <c r="AB38" s="94">
        <f t="shared" si="30"/>
        <v>220</v>
      </c>
      <c r="AC38" s="107">
        <v>145</v>
      </c>
      <c r="AD38" s="107">
        <v>106</v>
      </c>
      <c r="AE38" s="107">
        <v>2</v>
      </c>
      <c r="AF38" s="107">
        <v>0</v>
      </c>
      <c r="AG38" s="107">
        <f t="shared" si="22"/>
        <v>253</v>
      </c>
      <c r="AH38" s="107">
        <v>128</v>
      </c>
      <c r="AI38" s="107">
        <v>96</v>
      </c>
      <c r="AJ38" s="107">
        <v>2</v>
      </c>
      <c r="AK38" s="107">
        <v>0</v>
      </c>
      <c r="AL38" s="107">
        <f t="shared" si="19"/>
        <v>226</v>
      </c>
      <c r="AM38" s="107">
        <v>17</v>
      </c>
      <c r="AN38" s="107">
        <v>10</v>
      </c>
      <c r="AO38" s="107">
        <v>0</v>
      </c>
      <c r="AP38" s="107">
        <v>0</v>
      </c>
      <c r="AQ38" s="107">
        <f t="shared" si="23"/>
        <v>27</v>
      </c>
      <c r="AR38" s="107">
        <v>10</v>
      </c>
      <c r="AS38" s="107">
        <v>6</v>
      </c>
      <c r="AT38" s="107">
        <v>0</v>
      </c>
      <c r="AU38" s="107">
        <v>0</v>
      </c>
      <c r="AV38" s="107">
        <f t="shared" si="24"/>
        <v>16</v>
      </c>
      <c r="AW38" s="107">
        <v>138</v>
      </c>
      <c r="AX38" s="107">
        <v>102</v>
      </c>
      <c r="AY38" s="107">
        <v>2</v>
      </c>
      <c r="AZ38" s="107">
        <v>0</v>
      </c>
      <c r="BA38" s="107">
        <f t="shared" si="25"/>
        <v>242</v>
      </c>
      <c r="BB38" s="85"/>
    </row>
    <row r="39" spans="1:54" ht="15" x14ac:dyDescent="0.2">
      <c r="A39" s="95"/>
      <c r="B39" s="96" t="s">
        <v>40</v>
      </c>
      <c r="C39" s="98" t="s">
        <v>366</v>
      </c>
      <c r="D39" s="94">
        <v>57</v>
      </c>
      <c r="E39" s="94">
        <v>48</v>
      </c>
      <c r="F39" s="94"/>
      <c r="G39" s="94"/>
      <c r="H39" s="94">
        <f t="shared" si="26"/>
        <v>105</v>
      </c>
      <c r="I39" s="94">
        <v>52</v>
      </c>
      <c r="J39" s="94">
        <v>39</v>
      </c>
      <c r="K39" s="94"/>
      <c r="L39" s="94"/>
      <c r="M39" s="94">
        <f t="shared" si="27"/>
        <v>91</v>
      </c>
      <c r="N39" s="94">
        <v>5</v>
      </c>
      <c r="O39" s="94">
        <v>9</v>
      </c>
      <c r="P39" s="94"/>
      <c r="Q39" s="94"/>
      <c r="R39" s="94">
        <f t="shared" si="28"/>
        <v>14</v>
      </c>
      <c r="S39" s="94">
        <v>4</v>
      </c>
      <c r="T39" s="94">
        <v>5</v>
      </c>
      <c r="U39" s="94"/>
      <c r="V39" s="94"/>
      <c r="W39" s="94">
        <f t="shared" si="29"/>
        <v>9</v>
      </c>
      <c r="X39" s="94">
        <v>56</v>
      </c>
      <c r="Y39" s="94">
        <v>44</v>
      </c>
      <c r="Z39" s="94"/>
      <c r="AA39" s="94"/>
      <c r="AB39" s="94">
        <f t="shared" si="30"/>
        <v>100</v>
      </c>
      <c r="AC39" s="107">
        <v>49</v>
      </c>
      <c r="AD39" s="107">
        <v>42</v>
      </c>
      <c r="AE39" s="107">
        <v>0</v>
      </c>
      <c r="AF39" s="107">
        <v>0</v>
      </c>
      <c r="AG39" s="107">
        <f t="shared" si="22"/>
        <v>91</v>
      </c>
      <c r="AH39" s="107">
        <v>43</v>
      </c>
      <c r="AI39" s="107">
        <v>33</v>
      </c>
      <c r="AJ39" s="107">
        <v>0</v>
      </c>
      <c r="AK39" s="107">
        <v>0</v>
      </c>
      <c r="AL39" s="107">
        <f t="shared" si="19"/>
        <v>76</v>
      </c>
      <c r="AM39" s="107">
        <v>6</v>
      </c>
      <c r="AN39" s="107">
        <v>9</v>
      </c>
      <c r="AO39" s="107">
        <v>0</v>
      </c>
      <c r="AP39" s="107">
        <v>0</v>
      </c>
      <c r="AQ39" s="107">
        <f t="shared" si="23"/>
        <v>15</v>
      </c>
      <c r="AR39" s="107">
        <v>3</v>
      </c>
      <c r="AS39" s="107">
        <v>6</v>
      </c>
      <c r="AT39" s="107">
        <v>0</v>
      </c>
      <c r="AU39" s="107">
        <v>0</v>
      </c>
      <c r="AV39" s="107">
        <f t="shared" si="24"/>
        <v>9</v>
      </c>
      <c r="AW39" s="107">
        <v>46</v>
      </c>
      <c r="AX39" s="107">
        <v>39</v>
      </c>
      <c r="AY39" s="107">
        <v>0</v>
      </c>
      <c r="AZ39" s="107">
        <v>0</v>
      </c>
      <c r="BA39" s="107">
        <f t="shared" si="25"/>
        <v>85</v>
      </c>
      <c r="BB39" s="85"/>
    </row>
    <row r="40" spans="1:54" ht="15" x14ac:dyDescent="0.2">
      <c r="A40" s="95"/>
      <c r="B40" s="96" t="s">
        <v>54</v>
      </c>
      <c r="C40" s="98" t="s">
        <v>503</v>
      </c>
      <c r="D40" s="94">
        <v>123</v>
      </c>
      <c r="E40" s="94">
        <v>25</v>
      </c>
      <c r="F40" s="94"/>
      <c r="G40" s="94"/>
      <c r="H40" s="94">
        <f t="shared" si="26"/>
        <v>148</v>
      </c>
      <c r="I40" s="94">
        <v>90</v>
      </c>
      <c r="J40" s="94">
        <v>17</v>
      </c>
      <c r="K40" s="94"/>
      <c r="L40" s="94"/>
      <c r="M40" s="94">
        <f t="shared" si="27"/>
        <v>107</v>
      </c>
      <c r="N40" s="94">
        <v>33</v>
      </c>
      <c r="O40" s="94">
        <v>8</v>
      </c>
      <c r="P40" s="94"/>
      <c r="Q40" s="94"/>
      <c r="R40" s="94">
        <f t="shared" si="28"/>
        <v>41</v>
      </c>
      <c r="S40" s="94">
        <v>22</v>
      </c>
      <c r="T40" s="94">
        <v>5</v>
      </c>
      <c r="U40" s="94"/>
      <c r="V40" s="94"/>
      <c r="W40" s="94">
        <f t="shared" si="29"/>
        <v>27</v>
      </c>
      <c r="X40" s="94">
        <v>112</v>
      </c>
      <c r="Y40" s="94">
        <v>22</v>
      </c>
      <c r="Z40" s="94"/>
      <c r="AA40" s="94"/>
      <c r="AB40" s="94">
        <f t="shared" si="30"/>
        <v>134</v>
      </c>
      <c r="AC40" s="107">
        <v>111</v>
      </c>
      <c r="AD40" s="107">
        <v>25</v>
      </c>
      <c r="AE40" s="107">
        <v>0</v>
      </c>
      <c r="AF40" s="107">
        <v>0</v>
      </c>
      <c r="AG40" s="107">
        <f t="shared" si="22"/>
        <v>136</v>
      </c>
      <c r="AH40" s="107">
        <v>89</v>
      </c>
      <c r="AI40" s="107">
        <v>22</v>
      </c>
      <c r="AJ40" s="107">
        <v>0</v>
      </c>
      <c r="AK40" s="107">
        <v>0</v>
      </c>
      <c r="AL40" s="107">
        <f t="shared" si="19"/>
        <v>111</v>
      </c>
      <c r="AM40" s="107">
        <v>22</v>
      </c>
      <c r="AN40" s="107">
        <v>3</v>
      </c>
      <c r="AO40" s="107">
        <v>0</v>
      </c>
      <c r="AP40" s="107">
        <v>0</v>
      </c>
      <c r="AQ40" s="107">
        <f t="shared" si="23"/>
        <v>25</v>
      </c>
      <c r="AR40" s="107">
        <v>15</v>
      </c>
      <c r="AS40" s="107">
        <v>2</v>
      </c>
      <c r="AT40" s="107">
        <v>0</v>
      </c>
      <c r="AU40" s="107">
        <v>0</v>
      </c>
      <c r="AV40" s="107">
        <f t="shared" si="24"/>
        <v>17</v>
      </c>
      <c r="AW40" s="107">
        <v>104</v>
      </c>
      <c r="AX40" s="107">
        <v>24</v>
      </c>
      <c r="AY40" s="107">
        <v>0</v>
      </c>
      <c r="AZ40" s="107">
        <v>0</v>
      </c>
      <c r="BA40" s="107">
        <f t="shared" si="25"/>
        <v>128</v>
      </c>
      <c r="BB40" s="85"/>
    </row>
    <row r="41" spans="1:54" ht="15" x14ac:dyDescent="0.2">
      <c r="A41" s="95"/>
      <c r="B41" s="96" t="s">
        <v>50</v>
      </c>
      <c r="C41" s="98" t="s">
        <v>359</v>
      </c>
      <c r="D41" s="94">
        <v>174</v>
      </c>
      <c r="E41" s="94">
        <v>88</v>
      </c>
      <c r="F41" s="94">
        <v>1</v>
      </c>
      <c r="G41" s="94"/>
      <c r="H41" s="94">
        <f t="shared" si="26"/>
        <v>263</v>
      </c>
      <c r="I41" s="94">
        <v>151</v>
      </c>
      <c r="J41" s="94">
        <v>74</v>
      </c>
      <c r="K41" s="94">
        <v>1</v>
      </c>
      <c r="L41" s="94"/>
      <c r="M41" s="94">
        <f t="shared" si="27"/>
        <v>226</v>
      </c>
      <c r="N41" s="94">
        <v>23</v>
      </c>
      <c r="O41" s="94">
        <v>14</v>
      </c>
      <c r="P41" s="94"/>
      <c r="Q41" s="94"/>
      <c r="R41" s="94">
        <f t="shared" si="28"/>
        <v>37</v>
      </c>
      <c r="S41" s="94">
        <v>16</v>
      </c>
      <c r="T41" s="94">
        <v>10</v>
      </c>
      <c r="U41" s="94"/>
      <c r="V41" s="94"/>
      <c r="W41" s="94">
        <f t="shared" si="29"/>
        <v>26</v>
      </c>
      <c r="X41" s="94">
        <v>167</v>
      </c>
      <c r="Y41" s="94">
        <v>84</v>
      </c>
      <c r="Z41" s="94">
        <v>1</v>
      </c>
      <c r="AA41" s="94"/>
      <c r="AB41" s="94">
        <f t="shared" si="30"/>
        <v>252</v>
      </c>
      <c r="AC41" s="107">
        <v>167</v>
      </c>
      <c r="AD41" s="107">
        <v>81</v>
      </c>
      <c r="AE41" s="107">
        <v>2</v>
      </c>
      <c r="AF41" s="107">
        <v>1</v>
      </c>
      <c r="AG41" s="107">
        <f t="shared" si="22"/>
        <v>251</v>
      </c>
      <c r="AH41" s="107">
        <v>150</v>
      </c>
      <c r="AI41" s="107">
        <v>73</v>
      </c>
      <c r="AJ41" s="107">
        <v>2</v>
      </c>
      <c r="AK41" s="107">
        <v>1</v>
      </c>
      <c r="AL41" s="107">
        <f t="shared" si="19"/>
        <v>226</v>
      </c>
      <c r="AM41" s="107">
        <v>17</v>
      </c>
      <c r="AN41" s="107">
        <v>8</v>
      </c>
      <c r="AO41" s="107">
        <v>0</v>
      </c>
      <c r="AP41" s="107">
        <v>0</v>
      </c>
      <c r="AQ41" s="107">
        <f t="shared" si="23"/>
        <v>25</v>
      </c>
      <c r="AR41" s="107">
        <v>10</v>
      </c>
      <c r="AS41" s="107">
        <v>5</v>
      </c>
      <c r="AT41" s="107">
        <v>0</v>
      </c>
      <c r="AU41" s="107">
        <v>0</v>
      </c>
      <c r="AV41" s="107">
        <f t="shared" si="24"/>
        <v>15</v>
      </c>
      <c r="AW41" s="107">
        <v>160</v>
      </c>
      <c r="AX41" s="107">
        <v>78</v>
      </c>
      <c r="AY41" s="107">
        <v>2</v>
      </c>
      <c r="AZ41" s="107">
        <v>1</v>
      </c>
      <c r="BA41" s="107">
        <f t="shared" si="25"/>
        <v>241</v>
      </c>
      <c r="BB41" s="85"/>
    </row>
    <row r="42" spans="1:54" ht="15" x14ac:dyDescent="0.2">
      <c r="A42" s="91" t="s">
        <v>294</v>
      </c>
      <c r="B42" s="95"/>
      <c r="C42" s="95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85"/>
    </row>
    <row r="43" spans="1:54" ht="15" x14ac:dyDescent="0.2">
      <c r="A43" s="96" t="s">
        <v>290</v>
      </c>
      <c r="B43" s="88"/>
      <c r="C43" s="88"/>
      <c r="D43" s="90">
        <v>1103</v>
      </c>
      <c r="E43" s="90">
        <v>427</v>
      </c>
      <c r="F43" s="90">
        <v>4</v>
      </c>
      <c r="G43" s="90">
        <v>0</v>
      </c>
      <c r="H43" s="90">
        <v>1534</v>
      </c>
      <c r="I43" s="90">
        <v>1026</v>
      </c>
      <c r="J43" s="90">
        <v>383</v>
      </c>
      <c r="K43" s="90">
        <v>4</v>
      </c>
      <c r="L43" s="90">
        <v>0</v>
      </c>
      <c r="M43" s="90">
        <v>1413</v>
      </c>
      <c r="N43" s="90">
        <v>77</v>
      </c>
      <c r="O43" s="90">
        <v>44</v>
      </c>
      <c r="P43" s="90">
        <v>0</v>
      </c>
      <c r="Q43" s="90">
        <v>0</v>
      </c>
      <c r="R43" s="90">
        <v>121</v>
      </c>
      <c r="S43" s="90">
        <v>47</v>
      </c>
      <c r="T43" s="90">
        <v>23</v>
      </c>
      <c r="U43" s="90">
        <v>0</v>
      </c>
      <c r="V43" s="90">
        <v>0</v>
      </c>
      <c r="W43" s="90">
        <v>70</v>
      </c>
      <c r="X43" s="90">
        <v>1073</v>
      </c>
      <c r="Y43" s="90">
        <v>406</v>
      </c>
      <c r="Z43" s="90">
        <v>4</v>
      </c>
      <c r="AA43" s="90">
        <v>0</v>
      </c>
      <c r="AB43" s="90">
        <v>1483</v>
      </c>
      <c r="AC43" s="108">
        <v>1042</v>
      </c>
      <c r="AD43" s="108">
        <v>418</v>
      </c>
      <c r="AE43" s="108">
        <v>4</v>
      </c>
      <c r="AF43" s="108">
        <v>6</v>
      </c>
      <c r="AG43" s="108">
        <f>SUM(AC43:AF43)</f>
        <v>1470</v>
      </c>
      <c r="AH43" s="108">
        <v>988</v>
      </c>
      <c r="AI43" s="108">
        <v>379</v>
      </c>
      <c r="AJ43" s="108">
        <v>4</v>
      </c>
      <c r="AK43" s="108">
        <v>6</v>
      </c>
      <c r="AL43" s="108">
        <f t="shared" si="19"/>
        <v>1377</v>
      </c>
      <c r="AM43" s="108">
        <v>54</v>
      </c>
      <c r="AN43" s="108">
        <v>39</v>
      </c>
      <c r="AO43" s="108">
        <v>0</v>
      </c>
      <c r="AP43" s="108">
        <v>0</v>
      </c>
      <c r="AQ43" s="108">
        <f t="shared" si="23"/>
        <v>93</v>
      </c>
      <c r="AR43" s="108">
        <v>33</v>
      </c>
      <c r="AS43" s="108">
        <v>25</v>
      </c>
      <c r="AT43" s="108">
        <v>0</v>
      </c>
      <c r="AU43" s="108">
        <v>0</v>
      </c>
      <c r="AV43" s="108">
        <f>SUM(AR43:AU43)</f>
        <v>58</v>
      </c>
      <c r="AW43" s="108">
        <v>1021</v>
      </c>
      <c r="AX43" s="108">
        <v>404</v>
      </c>
      <c r="AY43" s="108">
        <v>4</v>
      </c>
      <c r="AZ43" s="108">
        <v>6</v>
      </c>
      <c r="BA43" s="108">
        <f>SUM(AW43:AZ43)</f>
        <v>1435</v>
      </c>
      <c r="BB43" s="85"/>
    </row>
    <row r="44" spans="1:54" ht="15" x14ac:dyDescent="0.2">
      <c r="A44" s="97">
        <v>5</v>
      </c>
      <c r="B44" s="89" t="s">
        <v>3</v>
      </c>
      <c r="C44" s="88"/>
      <c r="D44" s="90">
        <v>1103</v>
      </c>
      <c r="E44" s="90">
        <v>427</v>
      </c>
      <c r="F44" s="90">
        <v>4</v>
      </c>
      <c r="G44" s="90">
        <v>0</v>
      </c>
      <c r="H44" s="90">
        <f>SUM(D44:G44)</f>
        <v>1534</v>
      </c>
      <c r="I44" s="90">
        <v>1026</v>
      </c>
      <c r="J44" s="90">
        <v>383</v>
      </c>
      <c r="K44" s="90">
        <v>4</v>
      </c>
      <c r="L44" s="90">
        <v>0</v>
      </c>
      <c r="M44" s="90">
        <f>SUM(I44:L44)</f>
        <v>1413</v>
      </c>
      <c r="N44" s="90">
        <v>77</v>
      </c>
      <c r="O44" s="90">
        <v>44</v>
      </c>
      <c r="P44" s="90">
        <v>0</v>
      </c>
      <c r="Q44" s="90">
        <v>0</v>
      </c>
      <c r="R44" s="90">
        <f>SUM(N44:Q44)</f>
        <v>121</v>
      </c>
      <c r="S44" s="90">
        <v>47</v>
      </c>
      <c r="T44" s="90">
        <f>SUM(T45:T53)</f>
        <v>23</v>
      </c>
      <c r="U44" s="90">
        <v>0</v>
      </c>
      <c r="V44" s="90">
        <v>0</v>
      </c>
      <c r="W44" s="90">
        <f>SUM(S44:V44)</f>
        <v>70</v>
      </c>
      <c r="X44" s="90">
        <v>1073</v>
      </c>
      <c r="Y44" s="90">
        <v>406</v>
      </c>
      <c r="Z44" s="90">
        <v>4</v>
      </c>
      <c r="AA44" s="90">
        <v>0</v>
      </c>
      <c r="AB44" s="90">
        <f>SUM(X44:AA44)</f>
        <v>1483</v>
      </c>
      <c r="AC44" s="108">
        <v>1042</v>
      </c>
      <c r="AD44" s="108">
        <v>418</v>
      </c>
      <c r="AE44" s="108">
        <v>4</v>
      </c>
      <c r="AF44" s="108">
        <v>6</v>
      </c>
      <c r="AG44" s="108">
        <f t="shared" ref="AG44:AG53" si="31">SUM(AC44:AF44)</f>
        <v>1470</v>
      </c>
      <c r="AH44" s="108">
        <v>988</v>
      </c>
      <c r="AI44" s="108">
        <v>379</v>
      </c>
      <c r="AJ44" s="108">
        <v>4</v>
      </c>
      <c r="AK44" s="108">
        <v>6</v>
      </c>
      <c r="AL44" s="108">
        <f t="shared" si="19"/>
        <v>1377</v>
      </c>
      <c r="AM44" s="108">
        <v>54</v>
      </c>
      <c r="AN44" s="108">
        <v>39</v>
      </c>
      <c r="AO44" s="108">
        <v>0</v>
      </c>
      <c r="AP44" s="108">
        <v>0</v>
      </c>
      <c r="AQ44" s="108">
        <f t="shared" si="23"/>
        <v>93</v>
      </c>
      <c r="AR44" s="108">
        <v>33</v>
      </c>
      <c r="AS44" s="108">
        <v>25</v>
      </c>
      <c r="AT44" s="108">
        <v>0</v>
      </c>
      <c r="AU44" s="108">
        <v>0</v>
      </c>
      <c r="AV44" s="108">
        <f t="shared" ref="AV44:AV53" si="32">SUM(AR44:AU44)</f>
        <v>58</v>
      </c>
      <c r="AW44" s="108">
        <v>1021</v>
      </c>
      <c r="AX44" s="108">
        <v>404</v>
      </c>
      <c r="AY44" s="108">
        <v>4</v>
      </c>
      <c r="AZ44" s="108">
        <v>6</v>
      </c>
      <c r="BA44" s="108">
        <f t="shared" ref="BA44:BA53" si="33">SUM(AW44:AZ44)</f>
        <v>1435</v>
      </c>
      <c r="BB44" s="85"/>
    </row>
    <row r="45" spans="1:54" ht="15" x14ac:dyDescent="0.2">
      <c r="A45" s="95"/>
      <c r="B45" s="96" t="s">
        <v>66</v>
      </c>
      <c r="C45" s="98" t="s">
        <v>369</v>
      </c>
      <c r="D45" s="94">
        <v>64</v>
      </c>
      <c r="E45" s="94">
        <v>29</v>
      </c>
      <c r="F45" s="94">
        <v>1</v>
      </c>
      <c r="G45" s="94">
        <v>0</v>
      </c>
      <c r="H45" s="94">
        <f>SUM(D45:G45)</f>
        <v>94</v>
      </c>
      <c r="I45" s="94">
        <v>59</v>
      </c>
      <c r="J45" s="94">
        <v>22</v>
      </c>
      <c r="K45" s="94">
        <v>1</v>
      </c>
      <c r="L45" s="94">
        <v>0</v>
      </c>
      <c r="M45" s="94">
        <f>SUM(I45:L45)</f>
        <v>82</v>
      </c>
      <c r="N45" s="94">
        <v>5</v>
      </c>
      <c r="O45" s="94">
        <v>7</v>
      </c>
      <c r="P45" s="94">
        <v>0</v>
      </c>
      <c r="Q45" s="94">
        <v>0</v>
      </c>
      <c r="R45" s="94">
        <f>SUM(N45:Q45)</f>
        <v>12</v>
      </c>
      <c r="S45" s="94">
        <v>3</v>
      </c>
      <c r="T45" s="94">
        <v>3</v>
      </c>
      <c r="U45" s="94">
        <v>0</v>
      </c>
      <c r="V45" s="94">
        <v>0</v>
      </c>
      <c r="W45" s="94">
        <f>SUM(S45:V45)</f>
        <v>6</v>
      </c>
      <c r="X45" s="94">
        <v>62</v>
      </c>
      <c r="Y45" s="94">
        <v>25</v>
      </c>
      <c r="Z45" s="94">
        <v>1</v>
      </c>
      <c r="AA45" s="94">
        <v>0</v>
      </c>
      <c r="AB45" s="94">
        <f>SUM(X45:AA45)</f>
        <v>88</v>
      </c>
      <c r="AC45" s="107">
        <v>54</v>
      </c>
      <c r="AD45" s="107">
        <v>28</v>
      </c>
      <c r="AE45" s="107">
        <v>0</v>
      </c>
      <c r="AF45" s="107">
        <v>1</v>
      </c>
      <c r="AG45" s="107">
        <f t="shared" si="31"/>
        <v>83</v>
      </c>
      <c r="AH45" s="107">
        <v>49</v>
      </c>
      <c r="AI45" s="107">
        <v>23</v>
      </c>
      <c r="AJ45" s="107">
        <v>0</v>
      </c>
      <c r="AK45" s="107">
        <v>1</v>
      </c>
      <c r="AL45" s="107">
        <f t="shared" si="19"/>
        <v>73</v>
      </c>
      <c r="AM45" s="107">
        <v>5</v>
      </c>
      <c r="AN45" s="107">
        <v>5</v>
      </c>
      <c r="AO45" s="107">
        <v>0</v>
      </c>
      <c r="AP45" s="107">
        <v>0</v>
      </c>
      <c r="AQ45" s="107">
        <f t="shared" si="23"/>
        <v>10</v>
      </c>
      <c r="AR45" s="107">
        <v>3</v>
      </c>
      <c r="AS45" s="107">
        <v>3</v>
      </c>
      <c r="AT45" s="107">
        <v>0</v>
      </c>
      <c r="AU45" s="107">
        <v>0</v>
      </c>
      <c r="AV45" s="107">
        <f t="shared" si="32"/>
        <v>6</v>
      </c>
      <c r="AW45" s="107">
        <v>52</v>
      </c>
      <c r="AX45" s="107">
        <v>26</v>
      </c>
      <c r="AY45" s="107">
        <v>0</v>
      </c>
      <c r="AZ45" s="107">
        <v>1</v>
      </c>
      <c r="BA45" s="107">
        <f t="shared" si="33"/>
        <v>79</v>
      </c>
      <c r="BB45" s="110"/>
    </row>
    <row r="46" spans="1:54" ht="15" x14ac:dyDescent="0.2">
      <c r="A46" s="95"/>
      <c r="B46" s="96" t="s">
        <v>72</v>
      </c>
      <c r="C46" s="98" t="s">
        <v>372</v>
      </c>
      <c r="D46" s="94">
        <v>137</v>
      </c>
      <c r="E46" s="94">
        <v>104</v>
      </c>
      <c r="F46" s="94">
        <v>1</v>
      </c>
      <c r="G46" s="94">
        <v>0</v>
      </c>
      <c r="H46" s="94">
        <f t="shared" ref="H46:H53" si="34">SUM(D46:G46)</f>
        <v>242</v>
      </c>
      <c r="I46" s="94">
        <v>133</v>
      </c>
      <c r="J46" s="94">
        <v>95</v>
      </c>
      <c r="K46" s="94">
        <v>1</v>
      </c>
      <c r="L46" s="94">
        <v>0</v>
      </c>
      <c r="M46" s="94">
        <f t="shared" ref="M46:M53" si="35">SUM(I46:L46)</f>
        <v>229</v>
      </c>
      <c r="N46" s="94">
        <v>4</v>
      </c>
      <c r="O46" s="94">
        <v>9</v>
      </c>
      <c r="P46" s="94">
        <v>0</v>
      </c>
      <c r="Q46" s="94">
        <v>0</v>
      </c>
      <c r="R46" s="94">
        <f t="shared" ref="R46:R53" si="36">SUM(N46:Q46)</f>
        <v>13</v>
      </c>
      <c r="S46" s="94">
        <v>3</v>
      </c>
      <c r="T46" s="94">
        <v>5</v>
      </c>
      <c r="U46" s="94">
        <v>0</v>
      </c>
      <c r="V46" s="94">
        <v>0</v>
      </c>
      <c r="W46" s="94">
        <f t="shared" ref="W46:W53" si="37">SUM(S46:V46)</f>
        <v>8</v>
      </c>
      <c r="X46" s="94">
        <v>136</v>
      </c>
      <c r="Y46" s="94">
        <v>100</v>
      </c>
      <c r="Z46" s="94">
        <v>1</v>
      </c>
      <c r="AA46" s="94">
        <v>0</v>
      </c>
      <c r="AB46" s="94">
        <f t="shared" ref="AB46:AB53" si="38">SUM(X46:AA46)</f>
        <v>237</v>
      </c>
      <c r="AC46" s="107">
        <v>141</v>
      </c>
      <c r="AD46" s="107">
        <v>111</v>
      </c>
      <c r="AE46" s="107">
        <v>1</v>
      </c>
      <c r="AF46" s="107">
        <v>1</v>
      </c>
      <c r="AG46" s="107">
        <f t="shared" si="31"/>
        <v>254</v>
      </c>
      <c r="AH46" s="107">
        <v>135</v>
      </c>
      <c r="AI46" s="107">
        <v>104</v>
      </c>
      <c r="AJ46" s="107">
        <v>1</v>
      </c>
      <c r="AK46" s="107">
        <v>1</v>
      </c>
      <c r="AL46" s="107">
        <f t="shared" si="19"/>
        <v>241</v>
      </c>
      <c r="AM46" s="107">
        <v>6</v>
      </c>
      <c r="AN46" s="107">
        <v>7</v>
      </c>
      <c r="AO46" s="107">
        <v>0</v>
      </c>
      <c r="AP46" s="107">
        <v>0</v>
      </c>
      <c r="AQ46" s="107">
        <f t="shared" si="23"/>
        <v>13</v>
      </c>
      <c r="AR46" s="107">
        <v>5</v>
      </c>
      <c r="AS46" s="107">
        <v>4</v>
      </c>
      <c r="AT46" s="107">
        <v>0</v>
      </c>
      <c r="AU46" s="107">
        <v>0</v>
      </c>
      <c r="AV46" s="107">
        <f t="shared" si="32"/>
        <v>9</v>
      </c>
      <c r="AW46" s="107">
        <v>140</v>
      </c>
      <c r="AX46" s="107">
        <v>108</v>
      </c>
      <c r="AY46" s="107">
        <v>1</v>
      </c>
      <c r="AZ46" s="107">
        <v>1</v>
      </c>
      <c r="BA46" s="107">
        <f t="shared" si="33"/>
        <v>250</v>
      </c>
      <c r="BB46" s="85"/>
    </row>
    <row r="47" spans="1:54" ht="15" x14ac:dyDescent="0.2">
      <c r="A47" s="95"/>
      <c r="B47" s="96" t="s">
        <v>64</v>
      </c>
      <c r="C47" s="98" t="s">
        <v>65</v>
      </c>
      <c r="D47" s="94">
        <v>95</v>
      </c>
      <c r="E47" s="94">
        <v>30</v>
      </c>
      <c r="F47" s="94">
        <v>0</v>
      </c>
      <c r="G47" s="94">
        <v>0</v>
      </c>
      <c r="H47" s="94">
        <f t="shared" si="34"/>
        <v>125</v>
      </c>
      <c r="I47" s="94">
        <v>87</v>
      </c>
      <c r="J47" s="94">
        <v>27</v>
      </c>
      <c r="K47" s="94">
        <v>0</v>
      </c>
      <c r="L47" s="94">
        <v>0</v>
      </c>
      <c r="M47" s="94">
        <f t="shared" si="35"/>
        <v>114</v>
      </c>
      <c r="N47" s="94">
        <v>8</v>
      </c>
      <c r="O47" s="94">
        <v>3</v>
      </c>
      <c r="P47" s="94">
        <v>0</v>
      </c>
      <c r="Q47" s="94">
        <v>0</v>
      </c>
      <c r="R47" s="94">
        <f t="shared" si="36"/>
        <v>11</v>
      </c>
      <c r="S47" s="94">
        <v>5</v>
      </c>
      <c r="T47" s="94">
        <v>1</v>
      </c>
      <c r="U47" s="94">
        <v>0</v>
      </c>
      <c r="V47" s="94">
        <v>0</v>
      </c>
      <c r="W47" s="94">
        <f t="shared" si="37"/>
        <v>6</v>
      </c>
      <c r="X47" s="94">
        <v>92</v>
      </c>
      <c r="Y47" s="94">
        <v>28</v>
      </c>
      <c r="Z47" s="94">
        <v>0</v>
      </c>
      <c r="AA47" s="94">
        <v>0</v>
      </c>
      <c r="AB47" s="94">
        <f t="shared" si="38"/>
        <v>120</v>
      </c>
      <c r="AC47" s="107">
        <v>83</v>
      </c>
      <c r="AD47" s="107">
        <v>30</v>
      </c>
      <c r="AE47" s="107">
        <v>0</v>
      </c>
      <c r="AF47" s="107">
        <v>0</v>
      </c>
      <c r="AG47" s="107">
        <f t="shared" si="31"/>
        <v>113</v>
      </c>
      <c r="AH47" s="107">
        <v>77</v>
      </c>
      <c r="AI47" s="107">
        <v>27</v>
      </c>
      <c r="AJ47" s="107">
        <v>0</v>
      </c>
      <c r="AK47" s="107">
        <v>0</v>
      </c>
      <c r="AL47" s="107">
        <f t="shared" si="19"/>
        <v>104</v>
      </c>
      <c r="AM47" s="107">
        <v>6</v>
      </c>
      <c r="AN47" s="107">
        <v>3</v>
      </c>
      <c r="AO47" s="107">
        <v>0</v>
      </c>
      <c r="AP47" s="107">
        <v>0</v>
      </c>
      <c r="AQ47" s="107">
        <f t="shared" si="23"/>
        <v>9</v>
      </c>
      <c r="AR47" s="107">
        <v>4</v>
      </c>
      <c r="AS47" s="107">
        <v>2</v>
      </c>
      <c r="AT47" s="107">
        <v>0</v>
      </c>
      <c r="AU47" s="107">
        <v>0</v>
      </c>
      <c r="AV47" s="107">
        <f t="shared" si="32"/>
        <v>6</v>
      </c>
      <c r="AW47" s="107">
        <v>81</v>
      </c>
      <c r="AX47" s="107">
        <v>29</v>
      </c>
      <c r="AY47" s="107">
        <v>0</v>
      </c>
      <c r="AZ47" s="107">
        <v>0</v>
      </c>
      <c r="BA47" s="107">
        <f t="shared" si="33"/>
        <v>110</v>
      </c>
      <c r="BB47" s="85"/>
    </row>
    <row r="48" spans="1:54" ht="15" x14ac:dyDescent="0.2">
      <c r="A48" s="95"/>
      <c r="B48" s="96" t="s">
        <v>68</v>
      </c>
      <c r="C48" s="98" t="s">
        <v>370</v>
      </c>
      <c r="D48" s="94">
        <v>13</v>
      </c>
      <c r="E48" s="94">
        <v>22</v>
      </c>
      <c r="F48" s="94">
        <v>0</v>
      </c>
      <c r="G48" s="94">
        <v>0</v>
      </c>
      <c r="H48" s="94">
        <f t="shared" si="34"/>
        <v>35</v>
      </c>
      <c r="I48" s="94">
        <v>11</v>
      </c>
      <c r="J48" s="94">
        <v>22</v>
      </c>
      <c r="K48" s="94">
        <v>0</v>
      </c>
      <c r="L48" s="94">
        <v>0</v>
      </c>
      <c r="M48" s="94">
        <f t="shared" si="35"/>
        <v>33</v>
      </c>
      <c r="N48" s="94">
        <v>2</v>
      </c>
      <c r="O48" s="94">
        <v>0</v>
      </c>
      <c r="P48" s="94">
        <v>0</v>
      </c>
      <c r="Q48" s="94">
        <v>0</v>
      </c>
      <c r="R48" s="94">
        <f t="shared" si="36"/>
        <v>2</v>
      </c>
      <c r="S48" s="94">
        <v>1</v>
      </c>
      <c r="T48" s="94">
        <v>0</v>
      </c>
      <c r="U48" s="94">
        <v>0</v>
      </c>
      <c r="V48" s="94">
        <v>0</v>
      </c>
      <c r="W48" s="94">
        <f t="shared" si="37"/>
        <v>1</v>
      </c>
      <c r="X48" s="94">
        <v>12</v>
      </c>
      <c r="Y48" s="94">
        <v>22</v>
      </c>
      <c r="Z48" s="94">
        <v>0</v>
      </c>
      <c r="AA48" s="94">
        <v>0</v>
      </c>
      <c r="AB48" s="94">
        <f t="shared" si="38"/>
        <v>34</v>
      </c>
      <c r="AC48" s="107">
        <v>12</v>
      </c>
      <c r="AD48" s="107">
        <v>20</v>
      </c>
      <c r="AE48" s="107">
        <v>0</v>
      </c>
      <c r="AF48" s="107">
        <v>0</v>
      </c>
      <c r="AG48" s="107">
        <f t="shared" si="31"/>
        <v>32</v>
      </c>
      <c r="AH48" s="107">
        <v>10</v>
      </c>
      <c r="AI48" s="107">
        <v>19</v>
      </c>
      <c r="AJ48" s="107">
        <v>0</v>
      </c>
      <c r="AK48" s="107">
        <v>0</v>
      </c>
      <c r="AL48" s="107">
        <f t="shared" si="19"/>
        <v>29</v>
      </c>
      <c r="AM48" s="107">
        <v>2</v>
      </c>
      <c r="AN48" s="107">
        <v>1</v>
      </c>
      <c r="AO48" s="107">
        <v>0</v>
      </c>
      <c r="AP48" s="107">
        <v>0</v>
      </c>
      <c r="AQ48" s="107">
        <f t="shared" si="23"/>
        <v>3</v>
      </c>
      <c r="AR48" s="107">
        <v>1</v>
      </c>
      <c r="AS48" s="107">
        <v>1</v>
      </c>
      <c r="AT48" s="107">
        <v>0</v>
      </c>
      <c r="AU48" s="107">
        <v>0</v>
      </c>
      <c r="AV48" s="107">
        <f t="shared" si="32"/>
        <v>2</v>
      </c>
      <c r="AW48" s="107">
        <v>11</v>
      </c>
      <c r="AX48" s="107">
        <v>20</v>
      </c>
      <c r="AY48" s="107">
        <v>0</v>
      </c>
      <c r="AZ48" s="107">
        <v>0</v>
      </c>
      <c r="BA48" s="107">
        <f t="shared" si="33"/>
        <v>31</v>
      </c>
      <c r="BB48" s="85"/>
    </row>
    <row r="49" spans="1:54" ht="15" x14ac:dyDescent="0.2">
      <c r="A49" s="95"/>
      <c r="B49" s="96" t="s">
        <v>70</v>
      </c>
      <c r="C49" s="98" t="s">
        <v>371</v>
      </c>
      <c r="D49" s="94">
        <v>38</v>
      </c>
      <c r="E49" s="94">
        <v>43</v>
      </c>
      <c r="F49" s="94">
        <v>0</v>
      </c>
      <c r="G49" s="94">
        <v>0</v>
      </c>
      <c r="H49" s="94">
        <f t="shared" si="34"/>
        <v>81</v>
      </c>
      <c r="I49" s="94">
        <v>33</v>
      </c>
      <c r="J49" s="94">
        <v>38</v>
      </c>
      <c r="K49" s="94">
        <v>0</v>
      </c>
      <c r="L49" s="94">
        <v>0</v>
      </c>
      <c r="M49" s="94">
        <f t="shared" si="35"/>
        <v>71</v>
      </c>
      <c r="N49" s="94">
        <v>5</v>
      </c>
      <c r="O49" s="94">
        <v>5</v>
      </c>
      <c r="P49" s="94">
        <v>0</v>
      </c>
      <c r="Q49" s="94">
        <v>0</v>
      </c>
      <c r="R49" s="94">
        <f t="shared" si="36"/>
        <v>10</v>
      </c>
      <c r="S49" s="94">
        <v>3</v>
      </c>
      <c r="T49" s="94">
        <v>3</v>
      </c>
      <c r="U49" s="94">
        <v>0</v>
      </c>
      <c r="V49" s="94">
        <v>0</v>
      </c>
      <c r="W49" s="94">
        <f t="shared" si="37"/>
        <v>6</v>
      </c>
      <c r="X49" s="94">
        <v>36</v>
      </c>
      <c r="Y49" s="94">
        <v>41</v>
      </c>
      <c r="Z49" s="94">
        <v>0</v>
      </c>
      <c r="AA49" s="94">
        <v>0</v>
      </c>
      <c r="AB49" s="94">
        <f t="shared" si="38"/>
        <v>77</v>
      </c>
      <c r="AC49" s="107">
        <v>39</v>
      </c>
      <c r="AD49" s="107">
        <v>41</v>
      </c>
      <c r="AE49" s="107">
        <v>0</v>
      </c>
      <c r="AF49" s="107">
        <v>0</v>
      </c>
      <c r="AG49" s="107">
        <f t="shared" si="31"/>
        <v>80</v>
      </c>
      <c r="AH49" s="107">
        <v>31</v>
      </c>
      <c r="AI49" s="107">
        <v>38</v>
      </c>
      <c r="AJ49" s="107">
        <v>0</v>
      </c>
      <c r="AK49" s="107">
        <v>0</v>
      </c>
      <c r="AL49" s="107">
        <f t="shared" si="19"/>
        <v>69</v>
      </c>
      <c r="AM49" s="107">
        <v>8</v>
      </c>
      <c r="AN49" s="107">
        <v>3</v>
      </c>
      <c r="AO49" s="107">
        <v>0</v>
      </c>
      <c r="AP49" s="107">
        <v>0</v>
      </c>
      <c r="AQ49" s="107">
        <f t="shared" si="23"/>
        <v>11</v>
      </c>
      <c r="AR49" s="107">
        <v>5</v>
      </c>
      <c r="AS49" s="107">
        <v>2</v>
      </c>
      <c r="AT49" s="107">
        <v>0</v>
      </c>
      <c r="AU49" s="107">
        <v>0</v>
      </c>
      <c r="AV49" s="107">
        <f t="shared" si="32"/>
        <v>7</v>
      </c>
      <c r="AW49" s="107">
        <v>36</v>
      </c>
      <c r="AX49" s="107">
        <v>40</v>
      </c>
      <c r="AY49" s="107">
        <v>0</v>
      </c>
      <c r="AZ49" s="107">
        <v>0</v>
      </c>
      <c r="BA49" s="107">
        <f t="shared" si="33"/>
        <v>76</v>
      </c>
      <c r="BB49" s="85"/>
    </row>
    <row r="50" spans="1:54" ht="15" x14ac:dyDescent="0.2">
      <c r="A50" s="95"/>
      <c r="B50" s="96" t="s">
        <v>56</v>
      </c>
      <c r="C50" s="98" t="s">
        <v>368</v>
      </c>
      <c r="D50" s="94">
        <v>383</v>
      </c>
      <c r="E50" s="94">
        <v>117</v>
      </c>
      <c r="F50" s="94">
        <v>2</v>
      </c>
      <c r="G50" s="94">
        <v>0</v>
      </c>
      <c r="H50" s="94">
        <f t="shared" si="34"/>
        <v>502</v>
      </c>
      <c r="I50" s="94">
        <v>358</v>
      </c>
      <c r="J50" s="94">
        <v>111</v>
      </c>
      <c r="K50" s="94">
        <v>2</v>
      </c>
      <c r="L50" s="94">
        <v>0</v>
      </c>
      <c r="M50" s="94">
        <f t="shared" si="35"/>
        <v>471</v>
      </c>
      <c r="N50" s="94">
        <v>25</v>
      </c>
      <c r="O50" s="94">
        <v>6</v>
      </c>
      <c r="P50" s="94">
        <v>0</v>
      </c>
      <c r="Q50" s="94">
        <v>0</v>
      </c>
      <c r="R50" s="94">
        <f t="shared" si="36"/>
        <v>31</v>
      </c>
      <c r="S50" s="94">
        <v>15</v>
      </c>
      <c r="T50" s="94">
        <v>3</v>
      </c>
      <c r="U50" s="94">
        <v>0</v>
      </c>
      <c r="V50" s="94">
        <v>0</v>
      </c>
      <c r="W50" s="94">
        <f t="shared" si="37"/>
        <v>18</v>
      </c>
      <c r="X50" s="94">
        <v>373</v>
      </c>
      <c r="Y50" s="94">
        <v>114</v>
      </c>
      <c r="Z50" s="94">
        <v>2</v>
      </c>
      <c r="AA50" s="94">
        <v>0</v>
      </c>
      <c r="AB50" s="94">
        <f t="shared" si="38"/>
        <v>489</v>
      </c>
      <c r="AC50" s="107">
        <v>382</v>
      </c>
      <c r="AD50" s="107">
        <v>105</v>
      </c>
      <c r="AE50" s="107">
        <v>3</v>
      </c>
      <c r="AF50" s="107">
        <v>4</v>
      </c>
      <c r="AG50" s="107">
        <f t="shared" si="31"/>
        <v>494</v>
      </c>
      <c r="AH50" s="107">
        <v>366</v>
      </c>
      <c r="AI50" s="107">
        <v>95</v>
      </c>
      <c r="AJ50" s="107">
        <v>3</v>
      </c>
      <c r="AK50" s="107">
        <v>4</v>
      </c>
      <c r="AL50" s="107">
        <f t="shared" si="19"/>
        <v>468</v>
      </c>
      <c r="AM50" s="107">
        <v>16</v>
      </c>
      <c r="AN50" s="107">
        <v>10</v>
      </c>
      <c r="AO50" s="107">
        <v>0</v>
      </c>
      <c r="AP50" s="107">
        <v>0</v>
      </c>
      <c r="AQ50" s="107">
        <f t="shared" si="23"/>
        <v>26</v>
      </c>
      <c r="AR50" s="107">
        <v>10</v>
      </c>
      <c r="AS50" s="107">
        <v>7</v>
      </c>
      <c r="AT50" s="107">
        <v>0</v>
      </c>
      <c r="AU50" s="107">
        <v>0</v>
      </c>
      <c r="AV50" s="107">
        <f t="shared" si="32"/>
        <v>17</v>
      </c>
      <c r="AW50" s="107">
        <v>376</v>
      </c>
      <c r="AX50" s="107">
        <v>102</v>
      </c>
      <c r="AY50" s="107">
        <v>3</v>
      </c>
      <c r="AZ50" s="107">
        <v>4</v>
      </c>
      <c r="BA50" s="107">
        <f t="shared" si="33"/>
        <v>485</v>
      </c>
      <c r="BB50" s="85"/>
    </row>
    <row r="51" spans="1:54" ht="15" x14ac:dyDescent="0.2">
      <c r="A51" s="95"/>
      <c r="B51" s="96" t="s">
        <v>76</v>
      </c>
      <c r="C51" s="98" t="s">
        <v>77</v>
      </c>
      <c r="D51" s="94">
        <v>37</v>
      </c>
      <c r="E51" s="94">
        <v>16</v>
      </c>
      <c r="F51" s="94">
        <v>0</v>
      </c>
      <c r="G51" s="94">
        <v>0</v>
      </c>
      <c r="H51" s="94">
        <f t="shared" si="34"/>
        <v>53</v>
      </c>
      <c r="I51" s="94">
        <v>27</v>
      </c>
      <c r="J51" s="94">
        <v>13</v>
      </c>
      <c r="K51" s="94">
        <v>0</v>
      </c>
      <c r="L51" s="94">
        <v>0</v>
      </c>
      <c r="M51" s="94">
        <f t="shared" si="35"/>
        <v>40</v>
      </c>
      <c r="N51" s="94">
        <v>10</v>
      </c>
      <c r="O51" s="94">
        <v>3</v>
      </c>
      <c r="P51" s="94">
        <v>0</v>
      </c>
      <c r="Q51" s="94">
        <v>0</v>
      </c>
      <c r="R51" s="94">
        <f t="shared" si="36"/>
        <v>13</v>
      </c>
      <c r="S51" s="94">
        <v>5</v>
      </c>
      <c r="T51" s="94">
        <v>1</v>
      </c>
      <c r="U51" s="94">
        <v>0</v>
      </c>
      <c r="V51" s="94">
        <v>0</v>
      </c>
      <c r="W51" s="94">
        <f t="shared" si="37"/>
        <v>6</v>
      </c>
      <c r="X51" s="94">
        <v>32</v>
      </c>
      <c r="Y51" s="94">
        <v>14</v>
      </c>
      <c r="Z51" s="94">
        <v>0</v>
      </c>
      <c r="AA51" s="94">
        <v>0</v>
      </c>
      <c r="AB51" s="94">
        <f t="shared" si="38"/>
        <v>46</v>
      </c>
      <c r="AC51" s="107">
        <v>41</v>
      </c>
      <c r="AD51" s="107">
        <v>14</v>
      </c>
      <c r="AE51" s="107">
        <v>0</v>
      </c>
      <c r="AF51" s="107">
        <v>0</v>
      </c>
      <c r="AG51" s="107">
        <f t="shared" si="31"/>
        <v>55</v>
      </c>
      <c r="AH51" s="107">
        <v>34</v>
      </c>
      <c r="AI51" s="107">
        <v>9</v>
      </c>
      <c r="AJ51" s="107">
        <v>0</v>
      </c>
      <c r="AK51" s="107">
        <v>0</v>
      </c>
      <c r="AL51" s="107">
        <f t="shared" si="19"/>
        <v>43</v>
      </c>
      <c r="AM51" s="107">
        <v>7</v>
      </c>
      <c r="AN51" s="107">
        <v>5</v>
      </c>
      <c r="AO51" s="107">
        <v>0</v>
      </c>
      <c r="AP51" s="107">
        <v>0</v>
      </c>
      <c r="AQ51" s="107">
        <f t="shared" si="23"/>
        <v>12</v>
      </c>
      <c r="AR51" s="107">
        <v>4</v>
      </c>
      <c r="AS51" s="107">
        <v>3</v>
      </c>
      <c r="AT51" s="107">
        <v>0</v>
      </c>
      <c r="AU51" s="107">
        <v>0</v>
      </c>
      <c r="AV51" s="107">
        <f t="shared" si="32"/>
        <v>7</v>
      </c>
      <c r="AW51" s="107">
        <v>38</v>
      </c>
      <c r="AX51" s="107">
        <v>12</v>
      </c>
      <c r="AY51" s="107">
        <v>0</v>
      </c>
      <c r="AZ51" s="107">
        <v>0</v>
      </c>
      <c r="BA51" s="107">
        <f t="shared" si="33"/>
        <v>50</v>
      </c>
      <c r="BB51" s="85"/>
    </row>
    <row r="52" spans="1:54" ht="15" x14ac:dyDescent="0.2">
      <c r="A52" s="95"/>
      <c r="B52" s="96" t="s">
        <v>74</v>
      </c>
      <c r="C52" s="98" t="s">
        <v>373</v>
      </c>
      <c r="D52" s="94">
        <v>141</v>
      </c>
      <c r="E52" s="94">
        <v>26</v>
      </c>
      <c r="F52" s="94">
        <v>0</v>
      </c>
      <c r="G52" s="94">
        <v>0</v>
      </c>
      <c r="H52" s="94">
        <f t="shared" si="34"/>
        <v>167</v>
      </c>
      <c r="I52" s="94">
        <v>132</v>
      </c>
      <c r="J52" s="94">
        <v>20</v>
      </c>
      <c r="K52" s="94">
        <v>0</v>
      </c>
      <c r="L52" s="94">
        <v>0</v>
      </c>
      <c r="M52" s="94">
        <f t="shared" si="35"/>
        <v>152</v>
      </c>
      <c r="N52" s="94">
        <v>9</v>
      </c>
      <c r="O52" s="94">
        <v>6</v>
      </c>
      <c r="P52" s="94">
        <v>0</v>
      </c>
      <c r="Q52" s="94">
        <v>0</v>
      </c>
      <c r="R52" s="94">
        <f t="shared" si="36"/>
        <v>15</v>
      </c>
      <c r="S52" s="94">
        <v>6</v>
      </c>
      <c r="T52" s="94">
        <v>4</v>
      </c>
      <c r="U52" s="94">
        <v>0</v>
      </c>
      <c r="V52" s="94">
        <v>0</v>
      </c>
      <c r="W52" s="94">
        <f t="shared" si="37"/>
        <v>10</v>
      </c>
      <c r="X52" s="94">
        <v>138</v>
      </c>
      <c r="Y52" s="94">
        <v>24</v>
      </c>
      <c r="Z52" s="94">
        <v>0</v>
      </c>
      <c r="AA52" s="94">
        <v>0</v>
      </c>
      <c r="AB52" s="94">
        <f t="shared" si="38"/>
        <v>162</v>
      </c>
      <c r="AC52" s="107">
        <v>106</v>
      </c>
      <c r="AD52" s="107">
        <v>20</v>
      </c>
      <c r="AE52" s="107">
        <v>0</v>
      </c>
      <c r="AF52" s="107">
        <v>0</v>
      </c>
      <c r="AG52" s="107">
        <f t="shared" si="31"/>
        <v>126</v>
      </c>
      <c r="AH52" s="107">
        <v>103</v>
      </c>
      <c r="AI52" s="107">
        <v>17</v>
      </c>
      <c r="AJ52" s="107">
        <v>0</v>
      </c>
      <c r="AK52" s="107">
        <v>0</v>
      </c>
      <c r="AL52" s="107">
        <f t="shared" si="19"/>
        <v>120</v>
      </c>
      <c r="AM52" s="107">
        <v>3</v>
      </c>
      <c r="AN52" s="107">
        <v>3</v>
      </c>
      <c r="AO52" s="107">
        <v>0</v>
      </c>
      <c r="AP52" s="107">
        <v>0</v>
      </c>
      <c r="AQ52" s="107">
        <f t="shared" si="23"/>
        <v>6</v>
      </c>
      <c r="AR52" s="107">
        <v>2</v>
      </c>
      <c r="AS52" s="107">
        <v>2</v>
      </c>
      <c r="AT52" s="107">
        <v>0</v>
      </c>
      <c r="AU52" s="107">
        <v>0</v>
      </c>
      <c r="AV52" s="107">
        <f t="shared" si="32"/>
        <v>4</v>
      </c>
      <c r="AW52" s="107">
        <v>105</v>
      </c>
      <c r="AX52" s="107">
        <v>19</v>
      </c>
      <c r="AY52" s="107">
        <v>0</v>
      </c>
      <c r="AZ52" s="107">
        <v>0</v>
      </c>
      <c r="BA52" s="107">
        <f t="shared" si="33"/>
        <v>124</v>
      </c>
      <c r="BB52" s="85"/>
    </row>
    <row r="53" spans="1:54" ht="15" x14ac:dyDescent="0.2">
      <c r="A53" s="95"/>
      <c r="B53" s="96" t="s">
        <v>60</v>
      </c>
      <c r="C53" s="98" t="s">
        <v>61</v>
      </c>
      <c r="D53" s="94">
        <v>195</v>
      </c>
      <c r="E53" s="94">
        <v>40</v>
      </c>
      <c r="F53" s="94">
        <v>0</v>
      </c>
      <c r="G53" s="94">
        <v>0</v>
      </c>
      <c r="H53" s="94">
        <f t="shared" si="34"/>
        <v>235</v>
      </c>
      <c r="I53" s="94">
        <v>186</v>
      </c>
      <c r="J53" s="94">
        <v>35</v>
      </c>
      <c r="K53" s="94">
        <v>0</v>
      </c>
      <c r="L53" s="94">
        <v>0</v>
      </c>
      <c r="M53" s="94">
        <f t="shared" si="35"/>
        <v>221</v>
      </c>
      <c r="N53" s="94">
        <v>9</v>
      </c>
      <c r="O53" s="94">
        <v>5</v>
      </c>
      <c r="P53" s="94">
        <v>0</v>
      </c>
      <c r="Q53" s="94">
        <v>0</v>
      </c>
      <c r="R53" s="94">
        <f t="shared" si="36"/>
        <v>14</v>
      </c>
      <c r="S53" s="94">
        <v>6</v>
      </c>
      <c r="T53" s="94">
        <v>3</v>
      </c>
      <c r="U53" s="94">
        <v>0</v>
      </c>
      <c r="V53" s="94">
        <v>0</v>
      </c>
      <c r="W53" s="94">
        <f t="shared" si="37"/>
        <v>9</v>
      </c>
      <c r="X53" s="94">
        <v>192</v>
      </c>
      <c r="Y53" s="94">
        <v>38</v>
      </c>
      <c r="Z53" s="94">
        <v>0</v>
      </c>
      <c r="AA53" s="94">
        <v>0</v>
      </c>
      <c r="AB53" s="94">
        <f t="shared" si="38"/>
        <v>230</v>
      </c>
      <c r="AC53" s="107">
        <v>184</v>
      </c>
      <c r="AD53" s="107">
        <v>49</v>
      </c>
      <c r="AE53" s="107">
        <v>0</v>
      </c>
      <c r="AF53" s="107">
        <v>0</v>
      </c>
      <c r="AG53" s="107">
        <f t="shared" si="31"/>
        <v>233</v>
      </c>
      <c r="AH53" s="107">
        <v>183</v>
      </c>
      <c r="AI53" s="107">
        <v>47</v>
      </c>
      <c r="AJ53" s="107">
        <v>0</v>
      </c>
      <c r="AK53" s="107">
        <v>0</v>
      </c>
      <c r="AL53" s="107">
        <f t="shared" si="19"/>
        <v>230</v>
      </c>
      <c r="AM53" s="107">
        <v>1</v>
      </c>
      <c r="AN53" s="107">
        <v>2</v>
      </c>
      <c r="AO53" s="107">
        <v>0</v>
      </c>
      <c r="AP53" s="107">
        <v>0</v>
      </c>
      <c r="AQ53" s="107">
        <f t="shared" si="23"/>
        <v>3</v>
      </c>
      <c r="AR53" s="107">
        <v>1</v>
      </c>
      <c r="AS53" s="107">
        <v>1</v>
      </c>
      <c r="AT53" s="107">
        <v>0</v>
      </c>
      <c r="AU53" s="107">
        <v>0</v>
      </c>
      <c r="AV53" s="107">
        <f t="shared" si="32"/>
        <v>2</v>
      </c>
      <c r="AW53" s="107">
        <v>184</v>
      </c>
      <c r="AX53" s="107">
        <v>48</v>
      </c>
      <c r="AY53" s="107">
        <v>0</v>
      </c>
      <c r="AZ53" s="107">
        <v>0</v>
      </c>
      <c r="BA53" s="107">
        <f t="shared" si="33"/>
        <v>232</v>
      </c>
      <c r="BB53" s="85"/>
    </row>
    <row r="54" spans="1:54" ht="15" x14ac:dyDescent="0.2">
      <c r="A54" s="91" t="s">
        <v>477</v>
      </c>
      <c r="B54" s="95"/>
      <c r="C54" s="95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85"/>
    </row>
    <row r="55" spans="1:54" ht="15" x14ac:dyDescent="0.2">
      <c r="A55" s="96" t="s">
        <v>290</v>
      </c>
      <c r="B55" s="88"/>
      <c r="C55" s="88"/>
      <c r="D55" s="90">
        <v>383</v>
      </c>
      <c r="E55" s="90">
        <v>156</v>
      </c>
      <c r="F55" s="90">
        <v>0</v>
      </c>
      <c r="G55" s="90">
        <v>0</v>
      </c>
      <c r="H55" s="90">
        <f>SUM(D55:G55)</f>
        <v>539</v>
      </c>
      <c r="I55" s="90">
        <v>363</v>
      </c>
      <c r="J55" s="90">
        <v>137</v>
      </c>
      <c r="K55" s="90">
        <v>0</v>
      </c>
      <c r="L55" s="90">
        <v>0</v>
      </c>
      <c r="M55" s="90">
        <f>SUM(I55:L55)</f>
        <v>500</v>
      </c>
      <c r="N55" s="90">
        <v>20</v>
      </c>
      <c r="O55" s="90">
        <v>19</v>
      </c>
      <c r="P55" s="90">
        <v>0</v>
      </c>
      <c r="Q55" s="90">
        <v>0</v>
      </c>
      <c r="R55" s="90">
        <f>SUM(N55:Q55)</f>
        <v>39</v>
      </c>
      <c r="S55" s="90">
        <v>12</v>
      </c>
      <c r="T55" s="90">
        <v>13</v>
      </c>
      <c r="U55" s="90">
        <v>0</v>
      </c>
      <c r="V55" s="90">
        <v>0</v>
      </c>
      <c r="W55" s="90">
        <f>SUM(S55:V55)</f>
        <v>25</v>
      </c>
      <c r="X55" s="90">
        <v>375</v>
      </c>
      <c r="Y55" s="90">
        <v>150</v>
      </c>
      <c r="Z55" s="90">
        <v>0</v>
      </c>
      <c r="AA55" s="90">
        <v>0</v>
      </c>
      <c r="AB55" s="90">
        <f>SUM(X55:AA55)</f>
        <v>525</v>
      </c>
      <c r="AC55" s="108">
        <v>345</v>
      </c>
      <c r="AD55" s="108">
        <v>159</v>
      </c>
      <c r="AE55" s="108">
        <v>1</v>
      </c>
      <c r="AF55" s="108"/>
      <c r="AG55" s="108">
        <f>SUM(AC55:AF55)</f>
        <v>505</v>
      </c>
      <c r="AH55" s="108">
        <v>324</v>
      </c>
      <c r="AI55" s="108">
        <v>146</v>
      </c>
      <c r="AJ55" s="108">
        <v>1</v>
      </c>
      <c r="AK55" s="108"/>
      <c r="AL55" s="108">
        <f t="shared" si="19"/>
        <v>471</v>
      </c>
      <c r="AM55" s="108">
        <v>21</v>
      </c>
      <c r="AN55" s="108">
        <v>13</v>
      </c>
      <c r="AO55" s="108">
        <v>0</v>
      </c>
      <c r="AP55" s="108">
        <v>0</v>
      </c>
      <c r="AQ55" s="108">
        <f t="shared" si="23"/>
        <v>34</v>
      </c>
      <c r="AR55" s="108">
        <v>12</v>
      </c>
      <c r="AS55" s="108">
        <v>8</v>
      </c>
      <c r="AT55" s="108">
        <v>0</v>
      </c>
      <c r="AU55" s="108">
        <v>0</v>
      </c>
      <c r="AV55" s="108">
        <f>SUM(AR55:AU55)</f>
        <v>20</v>
      </c>
      <c r="AW55" s="108">
        <v>336</v>
      </c>
      <c r="AX55" s="108">
        <v>154</v>
      </c>
      <c r="AY55" s="108">
        <v>1</v>
      </c>
      <c r="AZ55" s="108">
        <v>0</v>
      </c>
      <c r="BA55" s="108">
        <f>SUM(AW55:AZ55)</f>
        <v>491</v>
      </c>
      <c r="BB55" s="85"/>
    </row>
    <row r="56" spans="1:54" ht="15" x14ac:dyDescent="0.2">
      <c r="A56" s="97">
        <v>5</v>
      </c>
      <c r="B56" s="89" t="s">
        <v>3</v>
      </c>
      <c r="C56" s="88"/>
      <c r="D56" s="90">
        <f>SUM(D57:D59)</f>
        <v>383</v>
      </c>
      <c r="E56" s="90">
        <v>156</v>
      </c>
      <c r="F56" s="90">
        <v>0</v>
      </c>
      <c r="G56" s="90">
        <v>0</v>
      </c>
      <c r="H56" s="90">
        <f>SUM(D56:G56)</f>
        <v>539</v>
      </c>
      <c r="I56" s="90">
        <v>363</v>
      </c>
      <c r="J56" s="90">
        <v>137</v>
      </c>
      <c r="K56" s="90">
        <v>0</v>
      </c>
      <c r="L56" s="90">
        <v>0</v>
      </c>
      <c r="M56" s="90">
        <f>SUM(I56:L56)</f>
        <v>500</v>
      </c>
      <c r="N56" s="90">
        <v>20</v>
      </c>
      <c r="O56" s="90">
        <v>19</v>
      </c>
      <c r="P56" s="90">
        <v>0</v>
      </c>
      <c r="Q56" s="90">
        <v>0</v>
      </c>
      <c r="R56" s="90">
        <f>SUM(N56:Q56)</f>
        <v>39</v>
      </c>
      <c r="S56" s="90">
        <v>12</v>
      </c>
      <c r="T56" s="90">
        <v>13</v>
      </c>
      <c r="U56" s="90">
        <v>0</v>
      </c>
      <c r="V56" s="90">
        <v>0</v>
      </c>
      <c r="W56" s="90">
        <f>SUM(S56:V56)</f>
        <v>25</v>
      </c>
      <c r="X56" s="90">
        <v>375</v>
      </c>
      <c r="Y56" s="90">
        <v>150</v>
      </c>
      <c r="Z56" s="90">
        <v>0</v>
      </c>
      <c r="AA56" s="90">
        <v>0</v>
      </c>
      <c r="AB56" s="90">
        <f t="shared" ref="AB56:AB59" si="39">SUM(X56:AA56)</f>
        <v>525</v>
      </c>
      <c r="AC56" s="108">
        <v>345</v>
      </c>
      <c r="AD56" s="108">
        <v>159</v>
      </c>
      <c r="AE56" s="108">
        <v>1</v>
      </c>
      <c r="AF56" s="108"/>
      <c r="AG56" s="108">
        <f t="shared" ref="AG56:AG59" si="40">SUM(AC56:AF56)</f>
        <v>505</v>
      </c>
      <c r="AH56" s="108">
        <v>324</v>
      </c>
      <c r="AI56" s="108">
        <v>146</v>
      </c>
      <c r="AJ56" s="108">
        <v>1</v>
      </c>
      <c r="AK56" s="108"/>
      <c r="AL56" s="108">
        <f t="shared" si="19"/>
        <v>471</v>
      </c>
      <c r="AM56" s="108">
        <v>21</v>
      </c>
      <c r="AN56" s="108">
        <v>13</v>
      </c>
      <c r="AO56" s="108">
        <v>0</v>
      </c>
      <c r="AP56" s="108">
        <v>0</v>
      </c>
      <c r="AQ56" s="108">
        <f t="shared" si="23"/>
        <v>34</v>
      </c>
      <c r="AR56" s="108">
        <v>12</v>
      </c>
      <c r="AS56" s="108">
        <v>8</v>
      </c>
      <c r="AT56" s="108">
        <v>0</v>
      </c>
      <c r="AU56" s="108">
        <v>0</v>
      </c>
      <c r="AV56" s="108">
        <f t="shared" ref="AV56:AV59" si="41">SUM(AR56:AU56)</f>
        <v>20</v>
      </c>
      <c r="AW56" s="108">
        <v>336</v>
      </c>
      <c r="AX56" s="108">
        <v>154</v>
      </c>
      <c r="AY56" s="108">
        <v>1</v>
      </c>
      <c r="AZ56" s="108">
        <v>0</v>
      </c>
      <c r="BA56" s="108">
        <f t="shared" ref="BA56:BA59" si="42">SUM(AW56:AZ56)</f>
        <v>491</v>
      </c>
      <c r="BB56" s="85"/>
    </row>
    <row r="57" spans="1:54" ht="15" x14ac:dyDescent="0.2">
      <c r="A57" s="95"/>
      <c r="B57" s="96" t="s">
        <v>82</v>
      </c>
      <c r="C57" s="98" t="s">
        <v>375</v>
      </c>
      <c r="D57" s="94">
        <v>133</v>
      </c>
      <c r="E57" s="94">
        <v>98</v>
      </c>
      <c r="F57" s="94">
        <v>0</v>
      </c>
      <c r="G57" s="94">
        <v>0</v>
      </c>
      <c r="H57" s="94">
        <f>SUM(D57:G57)</f>
        <v>231</v>
      </c>
      <c r="I57" s="94">
        <v>126</v>
      </c>
      <c r="J57" s="94">
        <v>87</v>
      </c>
      <c r="K57" s="94">
        <v>0</v>
      </c>
      <c r="L57" s="94">
        <v>0</v>
      </c>
      <c r="M57" s="94">
        <f>SUM(I57:L57)</f>
        <v>213</v>
      </c>
      <c r="N57" s="94">
        <v>7</v>
      </c>
      <c r="O57" s="94">
        <v>11</v>
      </c>
      <c r="P57" s="94">
        <v>0</v>
      </c>
      <c r="Q57" s="94">
        <v>0</v>
      </c>
      <c r="R57" s="94">
        <f>SUM(N57:Q57)</f>
        <v>18</v>
      </c>
      <c r="S57" s="94">
        <v>4</v>
      </c>
      <c r="T57" s="94">
        <v>7</v>
      </c>
      <c r="U57" s="94">
        <v>0</v>
      </c>
      <c r="V57" s="94">
        <v>0</v>
      </c>
      <c r="W57" s="94">
        <f t="shared" ref="W57:W59" si="43">SUM(S57:V57)</f>
        <v>11</v>
      </c>
      <c r="X57" s="94">
        <v>130</v>
      </c>
      <c r="Y57" s="94">
        <v>94</v>
      </c>
      <c r="Z57" s="94">
        <v>0</v>
      </c>
      <c r="AA57" s="94">
        <v>0</v>
      </c>
      <c r="AB57" s="94">
        <f t="shared" si="39"/>
        <v>224</v>
      </c>
      <c r="AC57" s="107">
        <v>120</v>
      </c>
      <c r="AD57" s="107">
        <v>99</v>
      </c>
      <c r="AE57" s="107">
        <v>0</v>
      </c>
      <c r="AF57" s="107"/>
      <c r="AG57" s="107">
        <f t="shared" si="40"/>
        <v>219</v>
      </c>
      <c r="AH57" s="107">
        <v>114</v>
      </c>
      <c r="AI57" s="107">
        <v>88</v>
      </c>
      <c r="AJ57" s="107">
        <v>0</v>
      </c>
      <c r="AK57" s="107"/>
      <c r="AL57" s="107">
        <f t="shared" si="19"/>
        <v>202</v>
      </c>
      <c r="AM57" s="107">
        <v>6</v>
      </c>
      <c r="AN57" s="107">
        <v>11</v>
      </c>
      <c r="AO57" s="107">
        <v>0</v>
      </c>
      <c r="AP57" s="107">
        <v>0</v>
      </c>
      <c r="AQ57" s="107">
        <f t="shared" si="23"/>
        <v>17</v>
      </c>
      <c r="AR57" s="107">
        <v>4</v>
      </c>
      <c r="AS57" s="107">
        <v>6</v>
      </c>
      <c r="AT57" s="107">
        <v>0</v>
      </c>
      <c r="AU57" s="107">
        <v>0</v>
      </c>
      <c r="AV57" s="107">
        <f t="shared" si="41"/>
        <v>10</v>
      </c>
      <c r="AW57" s="107">
        <v>118</v>
      </c>
      <c r="AX57" s="107">
        <v>94</v>
      </c>
      <c r="AY57" s="107">
        <v>0</v>
      </c>
      <c r="AZ57" s="107">
        <v>0</v>
      </c>
      <c r="BA57" s="107">
        <f t="shared" si="42"/>
        <v>212</v>
      </c>
      <c r="BB57" s="85"/>
    </row>
    <row r="58" spans="1:54" ht="15" x14ac:dyDescent="0.2">
      <c r="A58" s="95"/>
      <c r="B58" s="96" t="s">
        <v>80</v>
      </c>
      <c r="C58" s="98" t="s">
        <v>478</v>
      </c>
      <c r="D58" s="94">
        <v>102</v>
      </c>
      <c r="E58" s="94">
        <v>32</v>
      </c>
      <c r="F58" s="94">
        <v>0</v>
      </c>
      <c r="G58" s="94">
        <v>0</v>
      </c>
      <c r="H58" s="94">
        <f t="shared" ref="H58:H59" si="44">SUM(D58:G58)</f>
        <v>134</v>
      </c>
      <c r="I58" s="94">
        <v>95</v>
      </c>
      <c r="J58" s="94">
        <v>29</v>
      </c>
      <c r="K58" s="94">
        <v>0</v>
      </c>
      <c r="L58" s="94">
        <v>0</v>
      </c>
      <c r="M58" s="94">
        <f t="shared" ref="M58:M59" si="45">SUM(I58:L58)</f>
        <v>124</v>
      </c>
      <c r="N58" s="94">
        <v>7</v>
      </c>
      <c r="O58" s="94">
        <v>3</v>
      </c>
      <c r="P58" s="94">
        <v>0</v>
      </c>
      <c r="Q58" s="94">
        <v>0</v>
      </c>
      <c r="R58" s="94">
        <f t="shared" ref="R58:R59" si="46">SUM(N58:Q58)</f>
        <v>10</v>
      </c>
      <c r="S58" s="94">
        <v>4</v>
      </c>
      <c r="T58" s="94">
        <v>2</v>
      </c>
      <c r="U58" s="94">
        <v>0</v>
      </c>
      <c r="V58" s="94">
        <v>0</v>
      </c>
      <c r="W58" s="94">
        <f t="shared" si="43"/>
        <v>6</v>
      </c>
      <c r="X58" s="94">
        <v>99</v>
      </c>
      <c r="Y58" s="94">
        <v>31</v>
      </c>
      <c r="Z58" s="94">
        <v>0</v>
      </c>
      <c r="AA58" s="94">
        <v>0</v>
      </c>
      <c r="AB58" s="94">
        <f t="shared" si="39"/>
        <v>130</v>
      </c>
      <c r="AC58" s="107">
        <v>86</v>
      </c>
      <c r="AD58" s="107">
        <v>31</v>
      </c>
      <c r="AE58" s="107">
        <v>0</v>
      </c>
      <c r="AF58" s="107"/>
      <c r="AG58" s="107">
        <f t="shared" si="40"/>
        <v>117</v>
      </c>
      <c r="AH58" s="107">
        <v>77</v>
      </c>
      <c r="AI58" s="107">
        <v>30</v>
      </c>
      <c r="AJ58" s="107">
        <v>0</v>
      </c>
      <c r="AK58" s="107"/>
      <c r="AL58" s="107">
        <f t="shared" si="19"/>
        <v>107</v>
      </c>
      <c r="AM58" s="107">
        <v>9</v>
      </c>
      <c r="AN58" s="107">
        <v>1</v>
      </c>
      <c r="AO58" s="107">
        <v>0</v>
      </c>
      <c r="AP58" s="107">
        <v>0</v>
      </c>
      <c r="AQ58" s="107">
        <f t="shared" si="23"/>
        <v>10</v>
      </c>
      <c r="AR58" s="107">
        <v>4</v>
      </c>
      <c r="AS58" s="107">
        <v>1</v>
      </c>
      <c r="AT58" s="107">
        <v>0</v>
      </c>
      <c r="AU58" s="107">
        <v>0</v>
      </c>
      <c r="AV58" s="107">
        <f t="shared" si="41"/>
        <v>5</v>
      </c>
      <c r="AW58" s="107">
        <v>81</v>
      </c>
      <c r="AX58" s="107">
        <v>31</v>
      </c>
      <c r="AY58" s="107">
        <v>0</v>
      </c>
      <c r="AZ58" s="107">
        <v>0</v>
      </c>
      <c r="BA58" s="107">
        <f t="shared" si="42"/>
        <v>112</v>
      </c>
      <c r="BB58" s="85"/>
    </row>
    <row r="59" spans="1:54" ht="15" x14ac:dyDescent="0.2">
      <c r="A59" s="95"/>
      <c r="B59" s="96" t="s">
        <v>84</v>
      </c>
      <c r="C59" s="98" t="s">
        <v>479</v>
      </c>
      <c r="D59" s="94">
        <v>148</v>
      </c>
      <c r="E59" s="94">
        <v>26</v>
      </c>
      <c r="F59" s="94">
        <v>0</v>
      </c>
      <c r="G59" s="94">
        <v>0</v>
      </c>
      <c r="H59" s="94">
        <f t="shared" si="44"/>
        <v>174</v>
      </c>
      <c r="I59" s="94">
        <v>142</v>
      </c>
      <c r="J59" s="94">
        <v>21</v>
      </c>
      <c r="K59" s="94">
        <v>0</v>
      </c>
      <c r="L59" s="94">
        <v>0</v>
      </c>
      <c r="M59" s="94">
        <f t="shared" si="45"/>
        <v>163</v>
      </c>
      <c r="N59" s="94">
        <v>6</v>
      </c>
      <c r="O59" s="94">
        <v>5</v>
      </c>
      <c r="P59" s="94">
        <v>0</v>
      </c>
      <c r="Q59" s="94">
        <v>0</v>
      </c>
      <c r="R59" s="94">
        <f t="shared" si="46"/>
        <v>11</v>
      </c>
      <c r="S59" s="94">
        <v>4</v>
      </c>
      <c r="T59" s="94">
        <v>4</v>
      </c>
      <c r="U59" s="94">
        <v>0</v>
      </c>
      <c r="V59" s="94">
        <v>0</v>
      </c>
      <c r="W59" s="94">
        <f t="shared" si="43"/>
        <v>8</v>
      </c>
      <c r="X59" s="94">
        <v>146</v>
      </c>
      <c r="Y59" s="94">
        <v>25</v>
      </c>
      <c r="Z59" s="94">
        <v>0</v>
      </c>
      <c r="AA59" s="94">
        <v>0</v>
      </c>
      <c r="AB59" s="94">
        <f t="shared" si="39"/>
        <v>171</v>
      </c>
      <c r="AC59" s="107">
        <v>139</v>
      </c>
      <c r="AD59" s="107">
        <v>29</v>
      </c>
      <c r="AE59" s="107">
        <v>1</v>
      </c>
      <c r="AF59" s="107"/>
      <c r="AG59" s="107">
        <f t="shared" si="40"/>
        <v>169</v>
      </c>
      <c r="AH59" s="107">
        <v>133</v>
      </c>
      <c r="AI59" s="107">
        <v>28</v>
      </c>
      <c r="AJ59" s="107">
        <v>1</v>
      </c>
      <c r="AK59" s="107"/>
      <c r="AL59" s="107">
        <f t="shared" si="19"/>
        <v>162</v>
      </c>
      <c r="AM59" s="107">
        <v>6</v>
      </c>
      <c r="AN59" s="107">
        <v>1</v>
      </c>
      <c r="AO59" s="107">
        <v>0</v>
      </c>
      <c r="AP59" s="107">
        <v>0</v>
      </c>
      <c r="AQ59" s="107">
        <f t="shared" si="23"/>
        <v>7</v>
      </c>
      <c r="AR59" s="107">
        <v>4</v>
      </c>
      <c r="AS59" s="107">
        <v>1</v>
      </c>
      <c r="AT59" s="107">
        <v>0</v>
      </c>
      <c r="AU59" s="107">
        <v>0</v>
      </c>
      <c r="AV59" s="107">
        <f t="shared" si="41"/>
        <v>5</v>
      </c>
      <c r="AW59" s="107">
        <v>137</v>
      </c>
      <c r="AX59" s="107">
        <v>29</v>
      </c>
      <c r="AY59" s="107">
        <v>1</v>
      </c>
      <c r="AZ59" s="107">
        <v>0</v>
      </c>
      <c r="BA59" s="107">
        <f t="shared" si="42"/>
        <v>167</v>
      </c>
      <c r="BB59" s="85"/>
    </row>
    <row r="60" spans="1:54" ht="15" x14ac:dyDescent="0.2">
      <c r="A60" s="91" t="s">
        <v>480</v>
      </c>
      <c r="B60" s="95"/>
      <c r="C60" s="95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85"/>
    </row>
    <row r="61" spans="1:54" ht="15" x14ac:dyDescent="0.2">
      <c r="A61" s="96" t="s">
        <v>290</v>
      </c>
      <c r="B61" s="88"/>
      <c r="C61" s="88"/>
      <c r="D61" s="90">
        <v>469</v>
      </c>
      <c r="E61" s="90">
        <v>207</v>
      </c>
      <c r="F61" s="90">
        <v>2</v>
      </c>
      <c r="G61" s="90">
        <v>0</v>
      </c>
      <c r="H61" s="90">
        <f>SUM(D61:G61)</f>
        <v>678</v>
      </c>
      <c r="I61" s="90">
        <v>435</v>
      </c>
      <c r="J61" s="90">
        <v>191</v>
      </c>
      <c r="K61" s="90">
        <v>2</v>
      </c>
      <c r="L61" s="90">
        <v>0</v>
      </c>
      <c r="M61" s="90">
        <f>SUM(I61:L61)</f>
        <v>628</v>
      </c>
      <c r="N61" s="90">
        <v>34</v>
      </c>
      <c r="O61" s="90">
        <v>16</v>
      </c>
      <c r="P61" s="90">
        <v>0</v>
      </c>
      <c r="Q61" s="90">
        <v>0</v>
      </c>
      <c r="R61" s="90">
        <v>50</v>
      </c>
      <c r="S61" s="90">
        <v>19</v>
      </c>
      <c r="T61" s="90">
        <v>10</v>
      </c>
      <c r="U61" s="90">
        <v>0</v>
      </c>
      <c r="V61" s="90">
        <v>0</v>
      </c>
      <c r="W61" s="90">
        <f>SUM(S61:V61)</f>
        <v>29</v>
      </c>
      <c r="X61" s="90">
        <v>454</v>
      </c>
      <c r="Y61" s="90">
        <v>201</v>
      </c>
      <c r="Z61" s="90">
        <v>2</v>
      </c>
      <c r="AA61" s="90">
        <v>0</v>
      </c>
      <c r="AB61" s="90">
        <f>SUM(X61:AA61)</f>
        <v>657</v>
      </c>
      <c r="AC61" s="108">
        <v>471</v>
      </c>
      <c r="AD61" s="108">
        <v>230</v>
      </c>
      <c r="AE61" s="108">
        <v>4</v>
      </c>
      <c r="AF61" s="108">
        <v>1</v>
      </c>
      <c r="AG61" s="108">
        <f>SUM(AC61:AF61)</f>
        <v>706</v>
      </c>
      <c r="AH61" s="108">
        <v>429</v>
      </c>
      <c r="AI61" s="108">
        <v>205</v>
      </c>
      <c r="AJ61" s="108">
        <v>4</v>
      </c>
      <c r="AK61" s="108">
        <v>1</v>
      </c>
      <c r="AL61" s="108">
        <f t="shared" si="19"/>
        <v>639</v>
      </c>
      <c r="AM61" s="108">
        <v>42</v>
      </c>
      <c r="AN61" s="108">
        <v>25</v>
      </c>
      <c r="AO61" s="108">
        <v>0</v>
      </c>
      <c r="AP61" s="108">
        <v>0</v>
      </c>
      <c r="AQ61" s="108">
        <f t="shared" si="23"/>
        <v>67</v>
      </c>
      <c r="AR61" s="108">
        <v>26</v>
      </c>
      <c r="AS61" s="108">
        <v>16</v>
      </c>
      <c r="AT61" s="108">
        <v>0</v>
      </c>
      <c r="AU61" s="108">
        <v>0</v>
      </c>
      <c r="AV61" s="108">
        <f>SUM(AR61:AU61)</f>
        <v>42</v>
      </c>
      <c r="AW61" s="108">
        <v>455</v>
      </c>
      <c r="AX61" s="108">
        <v>221</v>
      </c>
      <c r="AY61" s="108">
        <v>4</v>
      </c>
      <c r="AZ61" s="108">
        <v>1</v>
      </c>
      <c r="BA61" s="108">
        <f>SUM(AW61:AZ61)</f>
        <v>681</v>
      </c>
      <c r="BB61" s="85"/>
    </row>
    <row r="62" spans="1:54" ht="15" x14ac:dyDescent="0.2">
      <c r="A62" s="97">
        <v>5</v>
      </c>
      <c r="B62" s="89" t="s">
        <v>3</v>
      </c>
      <c r="C62" s="88"/>
      <c r="D62" s="90">
        <v>469</v>
      </c>
      <c r="E62" s="90">
        <v>207</v>
      </c>
      <c r="F62" s="90">
        <v>2</v>
      </c>
      <c r="G62" s="90">
        <v>0</v>
      </c>
      <c r="H62" s="90">
        <f>SUM(D62:G62)</f>
        <v>678</v>
      </c>
      <c r="I62" s="90">
        <v>435</v>
      </c>
      <c r="J62" s="90">
        <v>191</v>
      </c>
      <c r="K62" s="90">
        <v>2</v>
      </c>
      <c r="L62" s="90">
        <v>0</v>
      </c>
      <c r="M62" s="90">
        <f t="shared" ref="M62:M81" si="47">SUM(I62:L62)</f>
        <v>628</v>
      </c>
      <c r="N62" s="90">
        <v>34</v>
      </c>
      <c r="O62" s="90">
        <v>16</v>
      </c>
      <c r="P62" s="90">
        <v>0</v>
      </c>
      <c r="Q62" s="90">
        <v>0</v>
      </c>
      <c r="R62" s="90">
        <f>SUM(N62:Q62)</f>
        <v>50</v>
      </c>
      <c r="S62" s="90">
        <v>19</v>
      </c>
      <c r="T62" s="90">
        <v>10</v>
      </c>
      <c r="U62" s="90">
        <v>0</v>
      </c>
      <c r="V62" s="90">
        <v>0</v>
      </c>
      <c r="W62" s="90">
        <f t="shared" ref="W62:W81" si="48">SUM(S62:V62)</f>
        <v>29</v>
      </c>
      <c r="X62" s="90">
        <v>454</v>
      </c>
      <c r="Y62" s="90">
        <v>201</v>
      </c>
      <c r="Z62" s="90">
        <v>2</v>
      </c>
      <c r="AA62" s="90">
        <v>0</v>
      </c>
      <c r="AB62" s="90">
        <f t="shared" ref="AB62:AB81" si="49">SUM(X62:AA62)</f>
        <v>657</v>
      </c>
      <c r="AC62" s="108">
        <v>471</v>
      </c>
      <c r="AD62" s="108">
        <v>230</v>
      </c>
      <c r="AE62" s="108">
        <v>4</v>
      </c>
      <c r="AF62" s="108">
        <v>1</v>
      </c>
      <c r="AG62" s="108">
        <f t="shared" ref="AG62:AG81" si="50">SUM(AC62:AF62)</f>
        <v>706</v>
      </c>
      <c r="AH62" s="108">
        <v>429</v>
      </c>
      <c r="AI62" s="108">
        <v>205</v>
      </c>
      <c r="AJ62" s="108">
        <v>4</v>
      </c>
      <c r="AK62" s="108">
        <v>1</v>
      </c>
      <c r="AL62" s="108">
        <f t="shared" si="19"/>
        <v>639</v>
      </c>
      <c r="AM62" s="108">
        <v>42</v>
      </c>
      <c r="AN62" s="108">
        <v>25</v>
      </c>
      <c r="AO62" s="108">
        <v>0</v>
      </c>
      <c r="AP62" s="108">
        <v>0</v>
      </c>
      <c r="AQ62" s="108">
        <f t="shared" si="23"/>
        <v>67</v>
      </c>
      <c r="AR62" s="108">
        <v>26</v>
      </c>
      <c r="AS62" s="108">
        <v>16</v>
      </c>
      <c r="AT62" s="108">
        <v>0</v>
      </c>
      <c r="AU62" s="108">
        <v>0</v>
      </c>
      <c r="AV62" s="108">
        <f t="shared" ref="AV62:AV81" si="51">SUM(AR62:AU62)</f>
        <v>42</v>
      </c>
      <c r="AW62" s="108">
        <v>455</v>
      </c>
      <c r="AX62" s="108">
        <v>221</v>
      </c>
      <c r="AY62" s="108">
        <v>4</v>
      </c>
      <c r="AZ62" s="108">
        <v>1</v>
      </c>
      <c r="BA62" s="108">
        <f t="shared" ref="BA62:BA81" si="52">SUM(AW62:AZ62)</f>
        <v>681</v>
      </c>
      <c r="BB62" s="85"/>
    </row>
    <row r="63" spans="1:54" ht="15" x14ac:dyDescent="0.2">
      <c r="A63" s="100"/>
      <c r="B63" s="96" t="s">
        <v>86</v>
      </c>
      <c r="C63" s="101" t="s">
        <v>481</v>
      </c>
      <c r="D63" s="94">
        <v>2</v>
      </c>
      <c r="E63" s="94">
        <v>0</v>
      </c>
      <c r="F63" s="94">
        <v>0</v>
      </c>
      <c r="G63" s="94">
        <v>0</v>
      </c>
      <c r="H63" s="94">
        <f t="shared" ref="H63:H81" si="53">SUM(D63:G63)</f>
        <v>2</v>
      </c>
      <c r="I63" s="94">
        <v>2</v>
      </c>
      <c r="J63" s="94">
        <v>0</v>
      </c>
      <c r="K63" s="94">
        <v>0</v>
      </c>
      <c r="L63" s="94">
        <v>0</v>
      </c>
      <c r="M63" s="94">
        <f t="shared" si="47"/>
        <v>2</v>
      </c>
      <c r="N63" s="94">
        <v>0</v>
      </c>
      <c r="O63" s="94">
        <v>0</v>
      </c>
      <c r="P63" s="94">
        <v>0</v>
      </c>
      <c r="Q63" s="94">
        <v>0</v>
      </c>
      <c r="R63" s="94">
        <f t="shared" ref="R63:R81" si="54">SUM(N63:Q63)</f>
        <v>0</v>
      </c>
      <c r="S63" s="94">
        <v>0</v>
      </c>
      <c r="T63" s="94">
        <v>0</v>
      </c>
      <c r="U63" s="94">
        <v>0</v>
      </c>
      <c r="V63" s="94">
        <v>0</v>
      </c>
      <c r="W63" s="94">
        <f t="shared" si="48"/>
        <v>0</v>
      </c>
      <c r="X63" s="94">
        <v>2</v>
      </c>
      <c r="Y63" s="94">
        <v>0</v>
      </c>
      <c r="Z63" s="94">
        <v>0</v>
      </c>
      <c r="AA63" s="94">
        <v>0</v>
      </c>
      <c r="AB63" s="94">
        <f t="shared" si="49"/>
        <v>2</v>
      </c>
      <c r="AC63" s="107">
        <v>0</v>
      </c>
      <c r="AD63" s="107">
        <v>0</v>
      </c>
      <c r="AE63" s="107">
        <v>0</v>
      </c>
      <c r="AF63" s="107">
        <v>0</v>
      </c>
      <c r="AG63" s="107">
        <f t="shared" si="50"/>
        <v>0</v>
      </c>
      <c r="AH63" s="107">
        <v>0</v>
      </c>
      <c r="AI63" s="107">
        <v>0</v>
      </c>
      <c r="AJ63" s="107">
        <v>0</v>
      </c>
      <c r="AK63" s="107">
        <v>0</v>
      </c>
      <c r="AL63" s="107">
        <f t="shared" si="19"/>
        <v>0</v>
      </c>
      <c r="AM63" s="107">
        <v>0</v>
      </c>
      <c r="AN63" s="107">
        <v>0</v>
      </c>
      <c r="AO63" s="107">
        <v>0</v>
      </c>
      <c r="AP63" s="107">
        <v>0</v>
      </c>
      <c r="AQ63" s="107">
        <f t="shared" si="23"/>
        <v>0</v>
      </c>
      <c r="AR63" s="107">
        <v>0</v>
      </c>
      <c r="AS63" s="107">
        <v>0</v>
      </c>
      <c r="AT63" s="107">
        <v>0</v>
      </c>
      <c r="AU63" s="107">
        <v>0</v>
      </c>
      <c r="AV63" s="108">
        <f t="shared" si="51"/>
        <v>0</v>
      </c>
      <c r="AW63" s="107">
        <v>0</v>
      </c>
      <c r="AX63" s="107">
        <v>0</v>
      </c>
      <c r="AY63" s="107">
        <v>0</v>
      </c>
      <c r="AZ63" s="107">
        <v>0</v>
      </c>
      <c r="BA63" s="107">
        <f t="shared" si="52"/>
        <v>0</v>
      </c>
      <c r="BB63" s="85"/>
    </row>
    <row r="64" spans="1:54" ht="15" x14ac:dyDescent="0.2">
      <c r="A64" s="95"/>
      <c r="B64" s="96" t="s">
        <v>90</v>
      </c>
      <c r="C64" s="98" t="s">
        <v>482</v>
      </c>
      <c r="D64" s="94">
        <v>11</v>
      </c>
      <c r="E64" s="94">
        <v>1</v>
      </c>
      <c r="F64" s="94">
        <v>0</v>
      </c>
      <c r="G64" s="94">
        <v>0</v>
      </c>
      <c r="H64" s="94">
        <f t="shared" si="53"/>
        <v>12</v>
      </c>
      <c r="I64" s="94">
        <v>9</v>
      </c>
      <c r="J64" s="94">
        <v>1</v>
      </c>
      <c r="K64" s="94">
        <v>0</v>
      </c>
      <c r="L64" s="94">
        <v>0</v>
      </c>
      <c r="M64" s="94">
        <f t="shared" si="47"/>
        <v>10</v>
      </c>
      <c r="N64" s="94">
        <v>2</v>
      </c>
      <c r="O64" s="94">
        <v>0</v>
      </c>
      <c r="P64" s="94">
        <v>0</v>
      </c>
      <c r="Q64" s="94">
        <v>0</v>
      </c>
      <c r="R64" s="94">
        <f t="shared" si="54"/>
        <v>2</v>
      </c>
      <c r="S64" s="94">
        <v>1</v>
      </c>
      <c r="T64" s="94">
        <v>0</v>
      </c>
      <c r="U64" s="94">
        <v>0</v>
      </c>
      <c r="V64" s="94">
        <v>0</v>
      </c>
      <c r="W64" s="94">
        <f t="shared" si="48"/>
        <v>1</v>
      </c>
      <c r="X64" s="94">
        <v>10</v>
      </c>
      <c r="Y64" s="94">
        <v>1</v>
      </c>
      <c r="Z64" s="94">
        <v>0</v>
      </c>
      <c r="AA64" s="94">
        <v>0</v>
      </c>
      <c r="AB64" s="94">
        <f t="shared" si="49"/>
        <v>11</v>
      </c>
      <c r="AC64" s="107">
        <v>7</v>
      </c>
      <c r="AD64" s="107">
        <v>0</v>
      </c>
      <c r="AE64" s="107">
        <v>0</v>
      </c>
      <c r="AF64" s="107">
        <v>0</v>
      </c>
      <c r="AG64" s="107">
        <f t="shared" si="50"/>
        <v>7</v>
      </c>
      <c r="AH64" s="107">
        <v>5</v>
      </c>
      <c r="AI64" s="107">
        <v>0</v>
      </c>
      <c r="AJ64" s="107">
        <v>0</v>
      </c>
      <c r="AK64" s="107">
        <v>0</v>
      </c>
      <c r="AL64" s="107">
        <f t="shared" si="19"/>
        <v>5</v>
      </c>
      <c r="AM64" s="107">
        <v>2</v>
      </c>
      <c r="AN64" s="107">
        <v>0</v>
      </c>
      <c r="AO64" s="107">
        <v>0</v>
      </c>
      <c r="AP64" s="107">
        <v>0</v>
      </c>
      <c r="AQ64" s="107">
        <f t="shared" si="23"/>
        <v>2</v>
      </c>
      <c r="AR64" s="107">
        <v>1</v>
      </c>
      <c r="AS64" s="107">
        <v>0</v>
      </c>
      <c r="AT64" s="107">
        <v>0</v>
      </c>
      <c r="AU64" s="107">
        <v>0</v>
      </c>
      <c r="AV64" s="107">
        <f t="shared" si="51"/>
        <v>1</v>
      </c>
      <c r="AW64" s="107">
        <v>6</v>
      </c>
      <c r="AX64" s="107">
        <v>0</v>
      </c>
      <c r="AY64" s="107">
        <v>0</v>
      </c>
      <c r="AZ64" s="107">
        <v>0</v>
      </c>
      <c r="BA64" s="107">
        <f t="shared" si="52"/>
        <v>6</v>
      </c>
      <c r="BB64" s="85"/>
    </row>
    <row r="65" spans="1:54" ht="15" x14ac:dyDescent="0.2">
      <c r="A65" s="95"/>
      <c r="B65" s="96" t="s">
        <v>88</v>
      </c>
      <c r="C65" s="98" t="s">
        <v>384</v>
      </c>
      <c r="D65" s="94">
        <v>53</v>
      </c>
      <c r="E65" s="94">
        <v>7</v>
      </c>
      <c r="F65" s="94">
        <v>0</v>
      </c>
      <c r="G65" s="94">
        <v>0</v>
      </c>
      <c r="H65" s="94">
        <f t="shared" si="53"/>
        <v>60</v>
      </c>
      <c r="I65" s="94">
        <v>50</v>
      </c>
      <c r="J65" s="94">
        <v>7</v>
      </c>
      <c r="K65" s="94">
        <v>0</v>
      </c>
      <c r="L65" s="94">
        <v>0</v>
      </c>
      <c r="M65" s="94">
        <f t="shared" si="47"/>
        <v>57</v>
      </c>
      <c r="N65" s="94">
        <v>3</v>
      </c>
      <c r="O65" s="94">
        <v>0</v>
      </c>
      <c r="P65" s="94">
        <v>0</v>
      </c>
      <c r="Q65" s="94">
        <v>0</v>
      </c>
      <c r="R65" s="94">
        <f t="shared" si="54"/>
        <v>3</v>
      </c>
      <c r="S65" s="94">
        <v>2</v>
      </c>
      <c r="T65" s="94">
        <v>0</v>
      </c>
      <c r="U65" s="94">
        <v>0</v>
      </c>
      <c r="V65" s="94">
        <v>0</v>
      </c>
      <c r="W65" s="94">
        <f t="shared" si="48"/>
        <v>2</v>
      </c>
      <c r="X65" s="94">
        <v>52</v>
      </c>
      <c r="Y65" s="94">
        <v>7</v>
      </c>
      <c r="Z65" s="94">
        <v>0</v>
      </c>
      <c r="AA65" s="94">
        <v>0</v>
      </c>
      <c r="AB65" s="94">
        <f t="shared" si="49"/>
        <v>59</v>
      </c>
      <c r="AC65" s="107">
        <v>60</v>
      </c>
      <c r="AD65" s="107">
        <v>7</v>
      </c>
      <c r="AE65" s="107">
        <v>0</v>
      </c>
      <c r="AF65" s="107">
        <v>0</v>
      </c>
      <c r="AG65" s="107">
        <f t="shared" si="50"/>
        <v>67</v>
      </c>
      <c r="AH65" s="107">
        <v>58</v>
      </c>
      <c r="AI65" s="107">
        <v>6</v>
      </c>
      <c r="AJ65" s="107">
        <v>0</v>
      </c>
      <c r="AK65" s="107">
        <v>0</v>
      </c>
      <c r="AL65" s="107">
        <f t="shared" si="19"/>
        <v>64</v>
      </c>
      <c r="AM65" s="107">
        <v>2</v>
      </c>
      <c r="AN65" s="107">
        <v>1</v>
      </c>
      <c r="AO65" s="107">
        <v>0</v>
      </c>
      <c r="AP65" s="107">
        <v>0</v>
      </c>
      <c r="AQ65" s="107">
        <f t="shared" si="23"/>
        <v>3</v>
      </c>
      <c r="AR65" s="107">
        <v>1</v>
      </c>
      <c r="AS65" s="107">
        <v>1</v>
      </c>
      <c r="AT65" s="107">
        <v>0</v>
      </c>
      <c r="AU65" s="107">
        <v>0</v>
      </c>
      <c r="AV65" s="107">
        <f t="shared" si="51"/>
        <v>2</v>
      </c>
      <c r="AW65" s="107">
        <v>59</v>
      </c>
      <c r="AX65" s="107">
        <v>7</v>
      </c>
      <c r="AY65" s="107">
        <v>0</v>
      </c>
      <c r="AZ65" s="107">
        <v>0</v>
      </c>
      <c r="BA65" s="107">
        <f t="shared" si="52"/>
        <v>66</v>
      </c>
      <c r="BB65" s="85"/>
    </row>
    <row r="66" spans="1:54" ht="15" x14ac:dyDescent="0.2">
      <c r="A66" s="95"/>
      <c r="B66" s="96" t="s">
        <v>124</v>
      </c>
      <c r="C66" s="98" t="s">
        <v>492</v>
      </c>
      <c r="D66" s="94">
        <v>20</v>
      </c>
      <c r="E66" s="94">
        <v>5</v>
      </c>
      <c r="F66" s="94">
        <v>0</v>
      </c>
      <c r="G66" s="94">
        <v>0</v>
      </c>
      <c r="H66" s="94">
        <f t="shared" si="53"/>
        <v>25</v>
      </c>
      <c r="I66" s="94">
        <v>20</v>
      </c>
      <c r="J66" s="94">
        <v>4</v>
      </c>
      <c r="K66" s="94">
        <v>0</v>
      </c>
      <c r="L66" s="94">
        <v>0</v>
      </c>
      <c r="M66" s="94">
        <f t="shared" si="47"/>
        <v>24</v>
      </c>
      <c r="N66" s="94">
        <v>0</v>
      </c>
      <c r="O66" s="94">
        <v>1</v>
      </c>
      <c r="P66" s="94">
        <v>0</v>
      </c>
      <c r="Q66" s="94">
        <v>0</v>
      </c>
      <c r="R66" s="94">
        <f t="shared" si="54"/>
        <v>1</v>
      </c>
      <c r="S66" s="94">
        <v>0</v>
      </c>
      <c r="T66" s="94">
        <v>0</v>
      </c>
      <c r="U66" s="94">
        <v>0</v>
      </c>
      <c r="V66" s="94">
        <v>0</v>
      </c>
      <c r="W66" s="94">
        <f t="shared" si="48"/>
        <v>0</v>
      </c>
      <c r="X66" s="94">
        <v>20</v>
      </c>
      <c r="Y66" s="94">
        <v>4</v>
      </c>
      <c r="Z66" s="94">
        <v>0</v>
      </c>
      <c r="AA66" s="94">
        <v>0</v>
      </c>
      <c r="AB66" s="94">
        <f t="shared" si="49"/>
        <v>24</v>
      </c>
      <c r="AC66" s="107">
        <v>19</v>
      </c>
      <c r="AD66" s="107">
        <v>4</v>
      </c>
      <c r="AE66" s="107">
        <v>0</v>
      </c>
      <c r="AF66" s="107">
        <v>0</v>
      </c>
      <c r="AG66" s="107">
        <f t="shared" si="50"/>
        <v>23</v>
      </c>
      <c r="AH66" s="107">
        <v>17</v>
      </c>
      <c r="AI66" s="107">
        <v>3</v>
      </c>
      <c r="AJ66" s="107">
        <v>0</v>
      </c>
      <c r="AK66" s="107">
        <v>0</v>
      </c>
      <c r="AL66" s="107">
        <f t="shared" si="19"/>
        <v>20</v>
      </c>
      <c r="AM66" s="107">
        <v>2</v>
      </c>
      <c r="AN66" s="107">
        <v>1</v>
      </c>
      <c r="AO66" s="107">
        <v>0</v>
      </c>
      <c r="AP66" s="107">
        <v>0</v>
      </c>
      <c r="AQ66" s="107">
        <f t="shared" si="23"/>
        <v>3</v>
      </c>
      <c r="AR66" s="107">
        <v>1</v>
      </c>
      <c r="AS66" s="107">
        <v>1</v>
      </c>
      <c r="AT66" s="107">
        <v>0</v>
      </c>
      <c r="AU66" s="107">
        <v>0</v>
      </c>
      <c r="AV66" s="107">
        <f t="shared" si="51"/>
        <v>2</v>
      </c>
      <c r="AW66" s="107">
        <v>18</v>
      </c>
      <c r="AX66" s="107">
        <v>4</v>
      </c>
      <c r="AY66" s="107">
        <v>0</v>
      </c>
      <c r="AZ66" s="107">
        <v>0</v>
      </c>
      <c r="BA66" s="107">
        <f t="shared" si="52"/>
        <v>22</v>
      </c>
      <c r="BB66" s="85"/>
    </row>
    <row r="67" spans="1:54" ht="15" x14ac:dyDescent="0.2">
      <c r="A67" s="95"/>
      <c r="B67" s="96" t="s">
        <v>112</v>
      </c>
      <c r="C67" s="98" t="s">
        <v>489</v>
      </c>
      <c r="D67" s="94">
        <v>30</v>
      </c>
      <c r="E67" s="94">
        <v>8</v>
      </c>
      <c r="F67" s="94">
        <v>0</v>
      </c>
      <c r="G67" s="94">
        <v>0</v>
      </c>
      <c r="H67" s="94">
        <f t="shared" si="53"/>
        <v>38</v>
      </c>
      <c r="I67" s="94">
        <v>27</v>
      </c>
      <c r="J67" s="94">
        <v>8</v>
      </c>
      <c r="K67" s="94">
        <v>0</v>
      </c>
      <c r="L67" s="94">
        <v>0</v>
      </c>
      <c r="M67" s="94">
        <f t="shared" si="47"/>
        <v>35</v>
      </c>
      <c r="N67" s="94">
        <v>3</v>
      </c>
      <c r="O67" s="94">
        <v>0</v>
      </c>
      <c r="P67" s="94">
        <v>0</v>
      </c>
      <c r="Q67" s="94">
        <v>0</v>
      </c>
      <c r="R67" s="94">
        <f t="shared" si="54"/>
        <v>3</v>
      </c>
      <c r="S67" s="94">
        <v>2</v>
      </c>
      <c r="T67" s="94">
        <v>0</v>
      </c>
      <c r="U67" s="94">
        <v>0</v>
      </c>
      <c r="V67" s="94">
        <v>0</v>
      </c>
      <c r="W67" s="94">
        <f t="shared" si="48"/>
        <v>2</v>
      </c>
      <c r="X67" s="94">
        <v>29</v>
      </c>
      <c r="Y67" s="94">
        <v>8</v>
      </c>
      <c r="Z67" s="94">
        <v>0</v>
      </c>
      <c r="AA67" s="94">
        <v>0</v>
      </c>
      <c r="AB67" s="94">
        <f t="shared" si="49"/>
        <v>37</v>
      </c>
      <c r="AC67" s="107">
        <v>33</v>
      </c>
      <c r="AD67" s="107">
        <v>14</v>
      </c>
      <c r="AE67" s="107">
        <v>0</v>
      </c>
      <c r="AF67" s="107">
        <v>0</v>
      </c>
      <c r="AG67" s="107">
        <f t="shared" si="50"/>
        <v>47</v>
      </c>
      <c r="AH67" s="107">
        <v>32</v>
      </c>
      <c r="AI67" s="107">
        <v>12</v>
      </c>
      <c r="AJ67" s="107">
        <v>0</v>
      </c>
      <c r="AK67" s="107">
        <v>0</v>
      </c>
      <c r="AL67" s="107">
        <f t="shared" si="19"/>
        <v>44</v>
      </c>
      <c r="AM67" s="107">
        <v>1</v>
      </c>
      <c r="AN67" s="107">
        <v>2</v>
      </c>
      <c r="AO67" s="107">
        <v>0</v>
      </c>
      <c r="AP67" s="107">
        <v>0</v>
      </c>
      <c r="AQ67" s="107">
        <f t="shared" si="23"/>
        <v>3</v>
      </c>
      <c r="AR67" s="107">
        <v>0</v>
      </c>
      <c r="AS67" s="107">
        <v>2</v>
      </c>
      <c r="AT67" s="107">
        <v>0</v>
      </c>
      <c r="AU67" s="107">
        <v>0</v>
      </c>
      <c r="AV67" s="107">
        <f t="shared" si="51"/>
        <v>2</v>
      </c>
      <c r="AW67" s="107">
        <v>32</v>
      </c>
      <c r="AX67" s="107">
        <v>14</v>
      </c>
      <c r="AY67" s="107">
        <v>0</v>
      </c>
      <c r="AZ67" s="107">
        <v>0</v>
      </c>
      <c r="BA67" s="107">
        <f t="shared" si="52"/>
        <v>46</v>
      </c>
      <c r="BB67" s="85"/>
    </row>
    <row r="68" spans="1:54" ht="15" x14ac:dyDescent="0.2">
      <c r="A68" s="95"/>
      <c r="B68" s="96" t="s">
        <v>108</v>
      </c>
      <c r="C68" s="98" t="s">
        <v>391</v>
      </c>
      <c r="D68" s="94">
        <v>19</v>
      </c>
      <c r="E68" s="94">
        <v>9</v>
      </c>
      <c r="F68" s="94">
        <v>0</v>
      </c>
      <c r="G68" s="94">
        <v>0</v>
      </c>
      <c r="H68" s="94">
        <f t="shared" si="53"/>
        <v>28</v>
      </c>
      <c r="I68" s="94">
        <v>18</v>
      </c>
      <c r="J68" s="94">
        <v>9</v>
      </c>
      <c r="K68" s="94">
        <v>0</v>
      </c>
      <c r="L68" s="94">
        <v>0</v>
      </c>
      <c r="M68" s="94">
        <f t="shared" si="47"/>
        <v>27</v>
      </c>
      <c r="N68" s="94">
        <v>1</v>
      </c>
      <c r="O68" s="94">
        <v>0</v>
      </c>
      <c r="P68" s="94">
        <v>0</v>
      </c>
      <c r="Q68" s="94">
        <v>0</v>
      </c>
      <c r="R68" s="94">
        <f t="shared" si="54"/>
        <v>1</v>
      </c>
      <c r="S68" s="94">
        <v>0</v>
      </c>
      <c r="T68" s="94">
        <v>0</v>
      </c>
      <c r="U68" s="94">
        <v>0</v>
      </c>
      <c r="V68" s="94">
        <v>0</v>
      </c>
      <c r="W68" s="94">
        <f t="shared" si="48"/>
        <v>0</v>
      </c>
      <c r="X68" s="94">
        <v>18</v>
      </c>
      <c r="Y68" s="94">
        <v>9</v>
      </c>
      <c r="Z68" s="94">
        <v>0</v>
      </c>
      <c r="AA68" s="94">
        <v>0</v>
      </c>
      <c r="AB68" s="94">
        <f t="shared" si="49"/>
        <v>27</v>
      </c>
      <c r="AC68" s="107">
        <v>17</v>
      </c>
      <c r="AD68" s="107">
        <v>8</v>
      </c>
      <c r="AE68" s="107">
        <v>1</v>
      </c>
      <c r="AF68" s="107">
        <v>0</v>
      </c>
      <c r="AG68" s="107">
        <f t="shared" si="50"/>
        <v>26</v>
      </c>
      <c r="AH68" s="107">
        <v>16</v>
      </c>
      <c r="AI68" s="107">
        <v>7</v>
      </c>
      <c r="AJ68" s="107">
        <v>1</v>
      </c>
      <c r="AK68" s="107">
        <v>0</v>
      </c>
      <c r="AL68" s="107">
        <f t="shared" si="19"/>
        <v>24</v>
      </c>
      <c r="AM68" s="107">
        <v>1</v>
      </c>
      <c r="AN68" s="107">
        <v>1</v>
      </c>
      <c r="AO68" s="107">
        <v>0</v>
      </c>
      <c r="AP68" s="107">
        <v>0</v>
      </c>
      <c r="AQ68" s="107">
        <f t="shared" si="23"/>
        <v>2</v>
      </c>
      <c r="AR68" s="107">
        <v>0</v>
      </c>
      <c r="AS68" s="107">
        <v>1</v>
      </c>
      <c r="AT68" s="107">
        <v>0</v>
      </c>
      <c r="AU68" s="107">
        <v>0</v>
      </c>
      <c r="AV68" s="107">
        <f t="shared" si="51"/>
        <v>1</v>
      </c>
      <c r="AW68" s="107">
        <v>16</v>
      </c>
      <c r="AX68" s="107">
        <v>8</v>
      </c>
      <c r="AY68" s="107">
        <v>1</v>
      </c>
      <c r="AZ68" s="107">
        <v>0</v>
      </c>
      <c r="BA68" s="107">
        <f t="shared" si="52"/>
        <v>25</v>
      </c>
      <c r="BB68" s="85"/>
    </row>
    <row r="69" spans="1:54" ht="15" x14ac:dyDescent="0.2">
      <c r="A69" s="95"/>
      <c r="B69" s="96" t="s">
        <v>106</v>
      </c>
      <c r="C69" s="98" t="s">
        <v>390</v>
      </c>
      <c r="D69" s="94">
        <v>24</v>
      </c>
      <c r="E69" s="94">
        <v>51</v>
      </c>
      <c r="F69" s="94">
        <v>0</v>
      </c>
      <c r="G69" s="94">
        <v>0</v>
      </c>
      <c r="H69" s="94">
        <f t="shared" si="53"/>
        <v>75</v>
      </c>
      <c r="I69" s="94">
        <v>23</v>
      </c>
      <c r="J69" s="94">
        <v>49</v>
      </c>
      <c r="K69" s="94">
        <v>0</v>
      </c>
      <c r="L69" s="94">
        <v>0</v>
      </c>
      <c r="M69" s="94">
        <f t="shared" si="47"/>
        <v>72</v>
      </c>
      <c r="N69" s="94">
        <v>1</v>
      </c>
      <c r="O69" s="94">
        <v>2</v>
      </c>
      <c r="P69" s="94">
        <v>0</v>
      </c>
      <c r="Q69" s="94">
        <v>0</v>
      </c>
      <c r="R69" s="94">
        <f t="shared" si="54"/>
        <v>3</v>
      </c>
      <c r="S69" s="94">
        <f>-S711</f>
        <v>0</v>
      </c>
      <c r="T69" s="94">
        <v>1</v>
      </c>
      <c r="U69" s="94">
        <v>0</v>
      </c>
      <c r="V69" s="94">
        <v>0</v>
      </c>
      <c r="W69" s="94">
        <f t="shared" si="48"/>
        <v>1</v>
      </c>
      <c r="X69" s="94">
        <v>23</v>
      </c>
      <c r="Y69" s="94">
        <v>50</v>
      </c>
      <c r="Z69" s="94">
        <v>0</v>
      </c>
      <c r="AA69" s="94">
        <v>0</v>
      </c>
      <c r="AB69" s="94">
        <f t="shared" si="49"/>
        <v>73</v>
      </c>
      <c r="AC69" s="107">
        <v>20</v>
      </c>
      <c r="AD69" s="107">
        <v>66</v>
      </c>
      <c r="AE69" s="107">
        <v>0</v>
      </c>
      <c r="AF69" s="107">
        <v>0</v>
      </c>
      <c r="AG69" s="107">
        <f t="shared" si="50"/>
        <v>86</v>
      </c>
      <c r="AH69" s="107">
        <v>19</v>
      </c>
      <c r="AI69" s="107">
        <v>64</v>
      </c>
      <c r="AJ69" s="107">
        <v>0</v>
      </c>
      <c r="AK69" s="107">
        <v>0</v>
      </c>
      <c r="AL69" s="107">
        <f t="shared" si="19"/>
        <v>83</v>
      </c>
      <c r="AM69" s="107">
        <v>1</v>
      </c>
      <c r="AN69" s="107">
        <v>2</v>
      </c>
      <c r="AO69" s="107">
        <v>0</v>
      </c>
      <c r="AP69" s="107">
        <v>0</v>
      </c>
      <c r="AQ69" s="107">
        <f t="shared" si="23"/>
        <v>3</v>
      </c>
      <c r="AR69" s="107">
        <v>1</v>
      </c>
      <c r="AS69" s="107">
        <v>1</v>
      </c>
      <c r="AT69" s="107">
        <v>0</v>
      </c>
      <c r="AU69" s="107">
        <v>0</v>
      </c>
      <c r="AV69" s="107">
        <f t="shared" si="51"/>
        <v>2</v>
      </c>
      <c r="AW69" s="107">
        <v>20</v>
      </c>
      <c r="AX69" s="107">
        <v>65</v>
      </c>
      <c r="AY69" s="107">
        <v>0</v>
      </c>
      <c r="AZ69" s="107">
        <v>0</v>
      </c>
      <c r="BA69" s="107">
        <f t="shared" si="52"/>
        <v>85</v>
      </c>
      <c r="BB69" s="85"/>
    </row>
    <row r="70" spans="1:54" ht="15" x14ac:dyDescent="0.2">
      <c r="A70" s="95"/>
      <c r="B70" s="96" t="s">
        <v>92</v>
      </c>
      <c r="C70" s="98" t="s">
        <v>491</v>
      </c>
      <c r="D70" s="94">
        <v>31</v>
      </c>
      <c r="E70" s="94">
        <v>19</v>
      </c>
      <c r="F70" s="94">
        <v>0</v>
      </c>
      <c r="G70" s="94">
        <v>0</v>
      </c>
      <c r="H70" s="94">
        <f t="shared" si="53"/>
        <v>50</v>
      </c>
      <c r="I70" s="94">
        <v>29</v>
      </c>
      <c r="J70" s="94">
        <v>18</v>
      </c>
      <c r="K70" s="94">
        <v>0</v>
      </c>
      <c r="L70" s="94">
        <v>0</v>
      </c>
      <c r="M70" s="94">
        <f t="shared" si="47"/>
        <v>47</v>
      </c>
      <c r="N70" s="94">
        <v>2</v>
      </c>
      <c r="O70" s="94">
        <v>2</v>
      </c>
      <c r="P70" s="94">
        <v>0</v>
      </c>
      <c r="Q70" s="94">
        <v>0</v>
      </c>
      <c r="R70" s="94">
        <f t="shared" si="54"/>
        <v>4</v>
      </c>
      <c r="S70" s="94">
        <v>1</v>
      </c>
      <c r="T70" s="94">
        <v>1</v>
      </c>
      <c r="U70" s="94">
        <v>0</v>
      </c>
      <c r="V70" s="94">
        <v>0</v>
      </c>
      <c r="W70" s="94">
        <f t="shared" si="48"/>
        <v>2</v>
      </c>
      <c r="X70" s="94">
        <v>30</v>
      </c>
      <c r="Y70" s="94">
        <v>19</v>
      </c>
      <c r="Z70" s="94">
        <v>0</v>
      </c>
      <c r="AA70" s="94">
        <v>0</v>
      </c>
      <c r="AB70" s="94">
        <f t="shared" si="49"/>
        <v>49</v>
      </c>
      <c r="AC70" s="107">
        <v>31</v>
      </c>
      <c r="AD70" s="107">
        <v>21</v>
      </c>
      <c r="AE70" s="107">
        <v>0</v>
      </c>
      <c r="AF70" s="107">
        <v>0</v>
      </c>
      <c r="AG70" s="107">
        <f t="shared" si="50"/>
        <v>52</v>
      </c>
      <c r="AH70" s="107">
        <v>24</v>
      </c>
      <c r="AI70" s="107">
        <v>17</v>
      </c>
      <c r="AJ70" s="107">
        <v>0</v>
      </c>
      <c r="AK70" s="107">
        <v>0</v>
      </c>
      <c r="AL70" s="107">
        <f t="shared" si="19"/>
        <v>41</v>
      </c>
      <c r="AM70" s="107">
        <v>7</v>
      </c>
      <c r="AN70" s="107">
        <v>4</v>
      </c>
      <c r="AO70" s="107">
        <v>0</v>
      </c>
      <c r="AP70" s="107">
        <v>0</v>
      </c>
      <c r="AQ70" s="107">
        <f t="shared" si="23"/>
        <v>11</v>
      </c>
      <c r="AR70" s="107">
        <v>4</v>
      </c>
      <c r="AS70" s="107">
        <v>3</v>
      </c>
      <c r="AT70" s="107">
        <v>0</v>
      </c>
      <c r="AU70" s="107">
        <v>0</v>
      </c>
      <c r="AV70" s="107">
        <f t="shared" si="51"/>
        <v>7</v>
      </c>
      <c r="AW70" s="107">
        <v>28</v>
      </c>
      <c r="AX70" s="107">
        <v>20</v>
      </c>
      <c r="AY70" s="107">
        <v>0</v>
      </c>
      <c r="AZ70" s="107">
        <v>0</v>
      </c>
      <c r="BA70" s="107">
        <f t="shared" si="52"/>
        <v>48</v>
      </c>
      <c r="BB70" s="85"/>
    </row>
    <row r="71" spans="1:54" ht="15" x14ac:dyDescent="0.2">
      <c r="A71" s="95"/>
      <c r="B71" s="96" t="s">
        <v>122</v>
      </c>
      <c r="C71" s="98" t="s">
        <v>490</v>
      </c>
      <c r="D71" s="94">
        <v>20</v>
      </c>
      <c r="E71" s="94">
        <v>12</v>
      </c>
      <c r="F71" s="94">
        <v>0</v>
      </c>
      <c r="G71" s="94">
        <v>0</v>
      </c>
      <c r="H71" s="94">
        <f t="shared" si="53"/>
        <v>32</v>
      </c>
      <c r="I71" s="94">
        <v>18</v>
      </c>
      <c r="J71" s="94">
        <v>10</v>
      </c>
      <c r="K71" s="94">
        <v>0</v>
      </c>
      <c r="L71" s="94">
        <v>0</v>
      </c>
      <c r="M71" s="94">
        <f t="shared" si="47"/>
        <v>28</v>
      </c>
      <c r="N71" s="94">
        <v>2</v>
      </c>
      <c r="O71" s="94">
        <v>2</v>
      </c>
      <c r="P71" s="94">
        <v>0</v>
      </c>
      <c r="Q71" s="94">
        <v>0</v>
      </c>
      <c r="R71" s="94">
        <f t="shared" si="54"/>
        <v>4</v>
      </c>
      <c r="S71" s="94">
        <v>1</v>
      </c>
      <c r="T71" s="94">
        <v>2</v>
      </c>
      <c r="U71" s="94">
        <v>0</v>
      </c>
      <c r="V71" s="94">
        <v>0</v>
      </c>
      <c r="W71" s="94">
        <f t="shared" si="48"/>
        <v>3</v>
      </c>
      <c r="X71" s="94">
        <v>19</v>
      </c>
      <c r="Y71" s="94">
        <v>12</v>
      </c>
      <c r="Z71" s="94">
        <v>0</v>
      </c>
      <c r="AA71" s="94">
        <v>0</v>
      </c>
      <c r="AB71" s="94">
        <f t="shared" si="49"/>
        <v>31</v>
      </c>
      <c r="AC71" s="107">
        <v>17</v>
      </c>
      <c r="AD71" s="107">
        <v>10</v>
      </c>
      <c r="AE71" s="107">
        <v>0</v>
      </c>
      <c r="AF71" s="107">
        <v>0</v>
      </c>
      <c r="AG71" s="107">
        <f t="shared" si="50"/>
        <v>27</v>
      </c>
      <c r="AH71" s="107">
        <v>12</v>
      </c>
      <c r="AI71" s="107">
        <v>9</v>
      </c>
      <c r="AJ71" s="107">
        <v>0</v>
      </c>
      <c r="AK71" s="107">
        <v>0</v>
      </c>
      <c r="AL71" s="107">
        <f t="shared" si="19"/>
        <v>21</v>
      </c>
      <c r="AM71" s="107">
        <v>5</v>
      </c>
      <c r="AN71" s="107">
        <v>1</v>
      </c>
      <c r="AO71" s="107">
        <v>0</v>
      </c>
      <c r="AP71" s="107">
        <v>0</v>
      </c>
      <c r="AQ71" s="107">
        <f t="shared" si="23"/>
        <v>6</v>
      </c>
      <c r="AR71" s="107">
        <v>3</v>
      </c>
      <c r="AS71" s="107">
        <v>1</v>
      </c>
      <c r="AT71" s="107">
        <v>0</v>
      </c>
      <c r="AU71" s="107">
        <v>0</v>
      </c>
      <c r="AV71" s="107">
        <f t="shared" si="51"/>
        <v>4</v>
      </c>
      <c r="AW71" s="107">
        <v>15</v>
      </c>
      <c r="AX71" s="107">
        <v>10</v>
      </c>
      <c r="AY71" s="107">
        <v>0</v>
      </c>
      <c r="AZ71" s="107">
        <v>0</v>
      </c>
      <c r="BA71" s="107">
        <f t="shared" si="52"/>
        <v>25</v>
      </c>
      <c r="BB71" s="85"/>
    </row>
    <row r="72" spans="1:54" ht="15" x14ac:dyDescent="0.2">
      <c r="A72" s="95"/>
      <c r="B72" s="96" t="s">
        <v>338</v>
      </c>
      <c r="C72" s="98" t="s">
        <v>493</v>
      </c>
      <c r="D72" s="94">
        <v>27</v>
      </c>
      <c r="E72" s="94">
        <v>20</v>
      </c>
      <c r="F72" s="94">
        <v>0</v>
      </c>
      <c r="G72" s="94">
        <v>0</v>
      </c>
      <c r="H72" s="94">
        <f t="shared" si="53"/>
        <v>47</v>
      </c>
      <c r="I72" s="94">
        <v>24</v>
      </c>
      <c r="J72" s="94">
        <v>17</v>
      </c>
      <c r="K72" s="94">
        <v>0</v>
      </c>
      <c r="L72" s="94">
        <v>0</v>
      </c>
      <c r="M72" s="94">
        <f t="shared" si="47"/>
        <v>41</v>
      </c>
      <c r="N72" s="94">
        <v>3</v>
      </c>
      <c r="O72" s="94">
        <v>2</v>
      </c>
      <c r="P72" s="94">
        <v>0</v>
      </c>
      <c r="Q72" s="94">
        <v>0</v>
      </c>
      <c r="R72" s="94">
        <f t="shared" si="54"/>
        <v>5</v>
      </c>
      <c r="S72" s="94">
        <v>1</v>
      </c>
      <c r="T72" s="94">
        <v>1</v>
      </c>
      <c r="U72" s="94">
        <v>0</v>
      </c>
      <c r="V72" s="94">
        <v>0</v>
      </c>
      <c r="W72" s="94">
        <f t="shared" si="48"/>
        <v>2</v>
      </c>
      <c r="X72" s="94">
        <v>25</v>
      </c>
      <c r="Y72" s="94">
        <v>18</v>
      </c>
      <c r="Z72" s="94">
        <v>0</v>
      </c>
      <c r="AA72" s="94">
        <v>0</v>
      </c>
      <c r="AB72" s="94">
        <f t="shared" si="49"/>
        <v>43</v>
      </c>
      <c r="AC72" s="107">
        <v>16</v>
      </c>
      <c r="AD72" s="107">
        <v>24</v>
      </c>
      <c r="AE72" s="107">
        <v>0</v>
      </c>
      <c r="AF72" s="107">
        <v>0</v>
      </c>
      <c r="AG72" s="107">
        <f t="shared" si="50"/>
        <v>40</v>
      </c>
      <c r="AH72" s="107">
        <v>13</v>
      </c>
      <c r="AI72" s="107">
        <v>19</v>
      </c>
      <c r="AJ72" s="107">
        <v>0</v>
      </c>
      <c r="AK72" s="107">
        <v>0</v>
      </c>
      <c r="AL72" s="107">
        <f t="shared" si="19"/>
        <v>32</v>
      </c>
      <c r="AM72" s="107">
        <v>3</v>
      </c>
      <c r="AN72" s="107">
        <v>5</v>
      </c>
      <c r="AO72" s="107">
        <v>0</v>
      </c>
      <c r="AP72" s="107">
        <v>0</v>
      </c>
      <c r="AQ72" s="107">
        <f t="shared" si="23"/>
        <v>8</v>
      </c>
      <c r="AR72" s="107">
        <v>2</v>
      </c>
      <c r="AS72" s="107">
        <v>1</v>
      </c>
      <c r="AT72" s="107">
        <v>0</v>
      </c>
      <c r="AU72" s="107">
        <v>0</v>
      </c>
      <c r="AV72" s="107">
        <f t="shared" si="51"/>
        <v>3</v>
      </c>
      <c r="AW72" s="107">
        <v>15</v>
      </c>
      <c r="AX72" s="107">
        <v>22</v>
      </c>
      <c r="AY72" s="107">
        <v>0</v>
      </c>
      <c r="AZ72" s="107">
        <v>0</v>
      </c>
      <c r="BA72" s="107">
        <f t="shared" si="52"/>
        <v>37</v>
      </c>
      <c r="BB72" s="85"/>
    </row>
    <row r="73" spans="1:54" ht="15" x14ac:dyDescent="0.2">
      <c r="A73" s="95"/>
      <c r="B73" s="96" t="s">
        <v>120</v>
      </c>
      <c r="C73" s="98" t="s">
        <v>396</v>
      </c>
      <c r="D73" s="94">
        <v>4</v>
      </c>
      <c r="E73" s="94">
        <v>1</v>
      </c>
      <c r="F73" s="94">
        <v>0</v>
      </c>
      <c r="G73" s="94">
        <v>0</v>
      </c>
      <c r="H73" s="94">
        <f t="shared" si="53"/>
        <v>5</v>
      </c>
      <c r="I73" s="94">
        <v>3</v>
      </c>
      <c r="J73" s="94">
        <v>1</v>
      </c>
      <c r="K73" s="94">
        <v>0</v>
      </c>
      <c r="L73" s="94">
        <v>0</v>
      </c>
      <c r="M73" s="94">
        <f t="shared" si="47"/>
        <v>4</v>
      </c>
      <c r="N73" s="94">
        <v>1</v>
      </c>
      <c r="O73" s="94">
        <v>0</v>
      </c>
      <c r="P73" s="94">
        <v>0</v>
      </c>
      <c r="Q73" s="94">
        <v>0</v>
      </c>
      <c r="R73" s="94">
        <f t="shared" si="54"/>
        <v>1</v>
      </c>
      <c r="S73" s="94">
        <v>1</v>
      </c>
      <c r="T73" s="94">
        <v>0</v>
      </c>
      <c r="U73" s="94">
        <v>0</v>
      </c>
      <c r="V73" s="94">
        <v>0</v>
      </c>
      <c r="W73" s="94">
        <f t="shared" si="48"/>
        <v>1</v>
      </c>
      <c r="X73" s="94">
        <v>4</v>
      </c>
      <c r="Y73" s="94">
        <v>1</v>
      </c>
      <c r="Z73" s="94">
        <v>0</v>
      </c>
      <c r="AA73" s="94">
        <v>0</v>
      </c>
      <c r="AB73" s="94">
        <f t="shared" si="49"/>
        <v>5</v>
      </c>
      <c r="AC73" s="107">
        <v>4</v>
      </c>
      <c r="AD73" s="107">
        <v>3</v>
      </c>
      <c r="AE73" s="107">
        <v>0</v>
      </c>
      <c r="AF73" s="107">
        <v>0</v>
      </c>
      <c r="AG73" s="107">
        <f t="shared" si="50"/>
        <v>7</v>
      </c>
      <c r="AH73" s="107">
        <v>4</v>
      </c>
      <c r="AI73" s="107">
        <v>2</v>
      </c>
      <c r="AJ73" s="107">
        <v>0</v>
      </c>
      <c r="AK73" s="107">
        <v>0</v>
      </c>
      <c r="AL73" s="107">
        <f t="shared" si="19"/>
        <v>6</v>
      </c>
      <c r="AM73" s="107">
        <v>0</v>
      </c>
      <c r="AN73" s="107">
        <v>1</v>
      </c>
      <c r="AO73" s="107">
        <v>0</v>
      </c>
      <c r="AP73" s="107">
        <v>0</v>
      </c>
      <c r="AQ73" s="107">
        <f t="shared" si="23"/>
        <v>1</v>
      </c>
      <c r="AR73" s="107">
        <v>0</v>
      </c>
      <c r="AS73" s="107">
        <v>1</v>
      </c>
      <c r="AT73" s="107">
        <v>0</v>
      </c>
      <c r="AU73" s="107">
        <v>0</v>
      </c>
      <c r="AV73" s="107">
        <f t="shared" si="51"/>
        <v>1</v>
      </c>
      <c r="AW73" s="107">
        <v>4</v>
      </c>
      <c r="AX73" s="107">
        <v>3</v>
      </c>
      <c r="AY73" s="107">
        <v>0</v>
      </c>
      <c r="AZ73" s="107">
        <v>0</v>
      </c>
      <c r="BA73" s="107">
        <f t="shared" si="52"/>
        <v>7</v>
      </c>
      <c r="BB73" s="85"/>
    </row>
    <row r="74" spans="1:54" ht="15" x14ac:dyDescent="0.2">
      <c r="A74" s="95"/>
      <c r="B74" s="96" t="s">
        <v>102</v>
      </c>
      <c r="C74" s="98" t="s">
        <v>494</v>
      </c>
      <c r="D74" s="94">
        <v>13</v>
      </c>
      <c r="E74" s="94">
        <v>10</v>
      </c>
      <c r="F74" s="94">
        <v>0</v>
      </c>
      <c r="G74" s="94">
        <v>0</v>
      </c>
      <c r="H74" s="94">
        <f t="shared" si="53"/>
        <v>23</v>
      </c>
      <c r="I74" s="94">
        <v>13</v>
      </c>
      <c r="J74" s="94">
        <v>8</v>
      </c>
      <c r="K74" s="94">
        <v>0</v>
      </c>
      <c r="L74" s="94">
        <v>0</v>
      </c>
      <c r="M74" s="94">
        <f t="shared" si="47"/>
        <v>21</v>
      </c>
      <c r="N74" s="94">
        <v>0</v>
      </c>
      <c r="O74" s="94">
        <v>2</v>
      </c>
      <c r="P74" s="94">
        <v>0</v>
      </c>
      <c r="Q74" s="94">
        <v>0</v>
      </c>
      <c r="R74" s="94">
        <f t="shared" si="54"/>
        <v>2</v>
      </c>
      <c r="S74" s="94">
        <v>0</v>
      </c>
      <c r="T74" s="94">
        <v>1</v>
      </c>
      <c r="U74" s="94">
        <v>0</v>
      </c>
      <c r="V74" s="94">
        <v>0</v>
      </c>
      <c r="W74" s="94">
        <f t="shared" si="48"/>
        <v>1</v>
      </c>
      <c r="X74" s="94">
        <v>13</v>
      </c>
      <c r="Y74" s="94">
        <v>9</v>
      </c>
      <c r="Z74" s="94">
        <v>0</v>
      </c>
      <c r="AA74" s="94">
        <v>0</v>
      </c>
      <c r="AB74" s="94">
        <f t="shared" si="49"/>
        <v>22</v>
      </c>
      <c r="AC74" s="107">
        <v>18</v>
      </c>
      <c r="AD74" s="107">
        <v>14</v>
      </c>
      <c r="AE74" s="107">
        <v>0</v>
      </c>
      <c r="AF74" s="107">
        <v>0</v>
      </c>
      <c r="AG74" s="107">
        <f t="shared" si="50"/>
        <v>32</v>
      </c>
      <c r="AH74" s="107">
        <v>18</v>
      </c>
      <c r="AI74" s="107">
        <v>12</v>
      </c>
      <c r="AJ74" s="107">
        <v>0</v>
      </c>
      <c r="AK74" s="107">
        <v>0</v>
      </c>
      <c r="AL74" s="107">
        <f t="shared" si="19"/>
        <v>30</v>
      </c>
      <c r="AM74" s="107">
        <v>0</v>
      </c>
      <c r="AN74" s="107">
        <v>2</v>
      </c>
      <c r="AO74" s="107">
        <v>0</v>
      </c>
      <c r="AP74" s="107">
        <v>0</v>
      </c>
      <c r="AQ74" s="107">
        <f t="shared" si="23"/>
        <v>2</v>
      </c>
      <c r="AR74" s="107">
        <v>0</v>
      </c>
      <c r="AS74" s="107">
        <v>2</v>
      </c>
      <c r="AT74" s="107">
        <v>0</v>
      </c>
      <c r="AU74" s="107">
        <v>0</v>
      </c>
      <c r="AV74" s="107">
        <f t="shared" si="51"/>
        <v>2</v>
      </c>
      <c r="AW74" s="107">
        <v>18</v>
      </c>
      <c r="AX74" s="107">
        <v>14</v>
      </c>
      <c r="AY74" s="107">
        <v>0</v>
      </c>
      <c r="AZ74" s="107">
        <v>0</v>
      </c>
      <c r="BA74" s="107">
        <f t="shared" si="52"/>
        <v>32</v>
      </c>
      <c r="BB74" s="85"/>
    </row>
    <row r="75" spans="1:54" ht="15" x14ac:dyDescent="0.2">
      <c r="A75" s="95"/>
      <c r="B75" s="96" t="s">
        <v>114</v>
      </c>
      <c r="C75" s="98" t="s">
        <v>394</v>
      </c>
      <c r="D75" s="94">
        <v>25</v>
      </c>
      <c r="E75" s="94">
        <v>7</v>
      </c>
      <c r="F75" s="94">
        <v>1</v>
      </c>
      <c r="G75" s="94">
        <v>0</v>
      </c>
      <c r="H75" s="94">
        <f t="shared" si="53"/>
        <v>33</v>
      </c>
      <c r="I75" s="94">
        <v>23</v>
      </c>
      <c r="J75" s="94">
        <v>5</v>
      </c>
      <c r="K75" s="94">
        <v>1</v>
      </c>
      <c r="L75" s="94">
        <v>0</v>
      </c>
      <c r="M75" s="94">
        <f t="shared" si="47"/>
        <v>29</v>
      </c>
      <c r="N75" s="94">
        <v>2</v>
      </c>
      <c r="O75" s="94">
        <v>2</v>
      </c>
      <c r="P75" s="94">
        <v>0</v>
      </c>
      <c r="Q75" s="94">
        <v>0</v>
      </c>
      <c r="R75" s="94">
        <f t="shared" si="54"/>
        <v>4</v>
      </c>
      <c r="S75" s="94">
        <v>1</v>
      </c>
      <c r="T75" s="94">
        <v>2</v>
      </c>
      <c r="U75" s="94">
        <v>0</v>
      </c>
      <c r="V75" s="94">
        <v>0</v>
      </c>
      <c r="W75" s="94">
        <f t="shared" si="48"/>
        <v>3</v>
      </c>
      <c r="X75" s="94">
        <v>24</v>
      </c>
      <c r="Y75" s="94">
        <v>7</v>
      </c>
      <c r="Z75" s="94">
        <v>1</v>
      </c>
      <c r="AA75" s="94">
        <v>0</v>
      </c>
      <c r="AB75" s="94">
        <f t="shared" si="49"/>
        <v>32</v>
      </c>
      <c r="AC75" s="107">
        <v>27</v>
      </c>
      <c r="AD75" s="107">
        <v>8</v>
      </c>
      <c r="AE75" s="107">
        <v>0</v>
      </c>
      <c r="AF75" s="107">
        <v>1</v>
      </c>
      <c r="AG75" s="107">
        <f t="shared" si="50"/>
        <v>36</v>
      </c>
      <c r="AH75" s="107">
        <v>22</v>
      </c>
      <c r="AI75" s="107">
        <v>8</v>
      </c>
      <c r="AJ75" s="107">
        <v>0</v>
      </c>
      <c r="AK75" s="107">
        <v>1</v>
      </c>
      <c r="AL75" s="107">
        <f t="shared" si="19"/>
        <v>31</v>
      </c>
      <c r="AM75" s="107">
        <v>5</v>
      </c>
      <c r="AN75" s="107">
        <v>0</v>
      </c>
      <c r="AO75" s="107">
        <v>0</v>
      </c>
      <c r="AP75" s="107">
        <v>0</v>
      </c>
      <c r="AQ75" s="107">
        <f t="shared" si="23"/>
        <v>5</v>
      </c>
      <c r="AR75" s="107">
        <v>2</v>
      </c>
      <c r="AS75" s="107">
        <v>0</v>
      </c>
      <c r="AT75" s="107">
        <v>0</v>
      </c>
      <c r="AU75" s="107">
        <v>0</v>
      </c>
      <c r="AV75" s="107">
        <f t="shared" si="51"/>
        <v>2</v>
      </c>
      <c r="AW75" s="107">
        <v>24</v>
      </c>
      <c r="AX75" s="107">
        <v>8</v>
      </c>
      <c r="AY75" s="107">
        <v>0</v>
      </c>
      <c r="AZ75" s="107">
        <v>1</v>
      </c>
      <c r="BA75" s="107">
        <f t="shared" si="52"/>
        <v>33</v>
      </c>
      <c r="BB75" s="85"/>
    </row>
    <row r="76" spans="1:54" ht="15" x14ac:dyDescent="0.2">
      <c r="A76" s="95"/>
      <c r="B76" s="96" t="s">
        <v>96</v>
      </c>
      <c r="C76" s="98" t="s">
        <v>376</v>
      </c>
      <c r="D76" s="94">
        <v>26</v>
      </c>
      <c r="E76" s="94">
        <v>6</v>
      </c>
      <c r="F76" s="94">
        <v>0</v>
      </c>
      <c r="G76" s="94">
        <v>0</v>
      </c>
      <c r="H76" s="94">
        <f t="shared" si="53"/>
        <v>32</v>
      </c>
      <c r="I76" s="94">
        <v>26</v>
      </c>
      <c r="J76" s="94">
        <v>5</v>
      </c>
      <c r="K76" s="94">
        <v>0</v>
      </c>
      <c r="L76" s="94">
        <v>0</v>
      </c>
      <c r="M76" s="94">
        <f t="shared" si="47"/>
        <v>31</v>
      </c>
      <c r="N76" s="94">
        <v>0</v>
      </c>
      <c r="O76" s="94">
        <v>1</v>
      </c>
      <c r="P76" s="94">
        <v>0</v>
      </c>
      <c r="Q76" s="94">
        <v>0</v>
      </c>
      <c r="R76" s="94">
        <f t="shared" si="54"/>
        <v>1</v>
      </c>
      <c r="S76" s="94">
        <v>0</v>
      </c>
      <c r="T76" s="94">
        <v>0</v>
      </c>
      <c r="U76" s="94">
        <v>0</v>
      </c>
      <c r="V76" s="94">
        <v>0</v>
      </c>
      <c r="W76" s="94">
        <f t="shared" si="48"/>
        <v>0</v>
      </c>
      <c r="X76" s="94">
        <v>26</v>
      </c>
      <c r="Y76" s="94">
        <v>5</v>
      </c>
      <c r="Z76" s="94">
        <v>0</v>
      </c>
      <c r="AA76" s="94">
        <v>0</v>
      </c>
      <c r="AB76" s="94">
        <f t="shared" si="49"/>
        <v>31</v>
      </c>
      <c r="AC76" s="107">
        <v>28</v>
      </c>
      <c r="AD76" s="107">
        <v>5</v>
      </c>
      <c r="AE76" s="107">
        <v>0</v>
      </c>
      <c r="AF76" s="107">
        <v>0</v>
      </c>
      <c r="AG76" s="107">
        <f t="shared" si="50"/>
        <v>33</v>
      </c>
      <c r="AH76" s="107">
        <v>26</v>
      </c>
      <c r="AI76" s="107">
        <v>5</v>
      </c>
      <c r="AJ76" s="107">
        <v>0</v>
      </c>
      <c r="AK76" s="107">
        <v>0</v>
      </c>
      <c r="AL76" s="107">
        <f t="shared" si="19"/>
        <v>31</v>
      </c>
      <c r="AM76" s="107">
        <v>2</v>
      </c>
      <c r="AN76" s="107">
        <v>0</v>
      </c>
      <c r="AO76" s="107">
        <v>0</v>
      </c>
      <c r="AP76" s="107">
        <v>0</v>
      </c>
      <c r="AQ76" s="107">
        <f t="shared" si="23"/>
        <v>2</v>
      </c>
      <c r="AR76" s="107">
        <v>2</v>
      </c>
      <c r="AS76" s="107">
        <v>0</v>
      </c>
      <c r="AT76" s="107">
        <v>0</v>
      </c>
      <c r="AU76" s="107">
        <v>0</v>
      </c>
      <c r="AV76" s="107">
        <f t="shared" si="51"/>
        <v>2</v>
      </c>
      <c r="AW76" s="107">
        <v>28</v>
      </c>
      <c r="AX76" s="107">
        <v>5</v>
      </c>
      <c r="AY76" s="107">
        <v>0</v>
      </c>
      <c r="AZ76" s="107">
        <v>0</v>
      </c>
      <c r="BA76" s="107">
        <f t="shared" si="52"/>
        <v>33</v>
      </c>
      <c r="BB76" s="85"/>
    </row>
    <row r="77" spans="1:54" ht="15" x14ac:dyDescent="0.2">
      <c r="A77" s="95"/>
      <c r="B77" s="96" t="s">
        <v>94</v>
      </c>
      <c r="C77" s="98" t="s">
        <v>380</v>
      </c>
      <c r="D77" s="94">
        <v>58</v>
      </c>
      <c r="E77" s="94">
        <v>1</v>
      </c>
      <c r="F77" s="94">
        <v>0</v>
      </c>
      <c r="G77" s="94">
        <v>0</v>
      </c>
      <c r="H77" s="94">
        <f t="shared" si="53"/>
        <v>59</v>
      </c>
      <c r="I77" s="94">
        <v>52</v>
      </c>
      <c r="J77" s="94">
        <v>1</v>
      </c>
      <c r="K77" s="94">
        <v>0</v>
      </c>
      <c r="L77" s="94">
        <v>0</v>
      </c>
      <c r="M77" s="94">
        <f t="shared" si="47"/>
        <v>53</v>
      </c>
      <c r="N77" s="94">
        <v>6</v>
      </c>
      <c r="O77" s="94">
        <v>0</v>
      </c>
      <c r="P77" s="94">
        <v>0</v>
      </c>
      <c r="Q77" s="94">
        <v>0</v>
      </c>
      <c r="R77" s="94">
        <f t="shared" si="54"/>
        <v>6</v>
      </c>
      <c r="S77" s="94">
        <v>3</v>
      </c>
      <c r="T77" s="94">
        <v>0</v>
      </c>
      <c r="U77" s="94">
        <v>0</v>
      </c>
      <c r="V77" s="94">
        <v>0</v>
      </c>
      <c r="W77" s="94">
        <f t="shared" si="48"/>
        <v>3</v>
      </c>
      <c r="X77" s="94">
        <v>55</v>
      </c>
      <c r="Y77" s="94">
        <v>1</v>
      </c>
      <c r="Z77" s="94">
        <v>0</v>
      </c>
      <c r="AA77" s="94">
        <v>0</v>
      </c>
      <c r="AB77" s="94">
        <f t="shared" si="49"/>
        <v>56</v>
      </c>
      <c r="AC77" s="107">
        <v>66</v>
      </c>
      <c r="AD77" s="107">
        <v>0</v>
      </c>
      <c r="AE77" s="107">
        <v>2</v>
      </c>
      <c r="AF77" s="107">
        <v>0</v>
      </c>
      <c r="AG77" s="107">
        <f t="shared" si="50"/>
        <v>68</v>
      </c>
      <c r="AH77" s="107">
        <v>62</v>
      </c>
      <c r="AI77" s="107">
        <v>0</v>
      </c>
      <c r="AJ77" s="107">
        <v>2</v>
      </c>
      <c r="AK77" s="107">
        <v>0</v>
      </c>
      <c r="AL77" s="107">
        <f t="shared" si="19"/>
        <v>64</v>
      </c>
      <c r="AM77" s="107">
        <v>4</v>
      </c>
      <c r="AN77" s="107">
        <v>0</v>
      </c>
      <c r="AO77" s="107">
        <v>0</v>
      </c>
      <c r="AP77" s="107">
        <v>0</v>
      </c>
      <c r="AQ77" s="107">
        <f t="shared" si="23"/>
        <v>4</v>
      </c>
      <c r="AR77" s="107">
        <v>3</v>
      </c>
      <c r="AS77" s="107">
        <v>0</v>
      </c>
      <c r="AT77" s="107">
        <v>0</v>
      </c>
      <c r="AU77" s="107">
        <v>0</v>
      </c>
      <c r="AV77" s="107">
        <f t="shared" si="51"/>
        <v>3</v>
      </c>
      <c r="AW77" s="107">
        <v>65</v>
      </c>
      <c r="AX77" s="107">
        <v>0</v>
      </c>
      <c r="AY77" s="107">
        <v>2</v>
      </c>
      <c r="AZ77" s="107">
        <v>0</v>
      </c>
      <c r="BA77" s="107">
        <f t="shared" si="52"/>
        <v>67</v>
      </c>
      <c r="BB77" s="85"/>
    </row>
    <row r="78" spans="1:54" ht="15" x14ac:dyDescent="0.2">
      <c r="A78" s="95"/>
      <c r="B78" s="96" t="s">
        <v>104</v>
      </c>
      <c r="C78" s="98" t="s">
        <v>377</v>
      </c>
      <c r="D78" s="94">
        <v>15</v>
      </c>
      <c r="E78" s="94">
        <v>16</v>
      </c>
      <c r="F78" s="94">
        <v>0</v>
      </c>
      <c r="G78" s="94">
        <v>0</v>
      </c>
      <c r="H78" s="94">
        <f t="shared" si="53"/>
        <v>31</v>
      </c>
      <c r="I78" s="94">
        <v>14</v>
      </c>
      <c r="J78" s="94">
        <v>15</v>
      </c>
      <c r="K78" s="94">
        <v>0</v>
      </c>
      <c r="L78" s="94">
        <v>0</v>
      </c>
      <c r="M78" s="94">
        <f t="shared" si="47"/>
        <v>29</v>
      </c>
      <c r="N78" s="94">
        <v>1</v>
      </c>
      <c r="O78" s="94">
        <v>1</v>
      </c>
      <c r="P78" s="94">
        <v>0</v>
      </c>
      <c r="Q78" s="94">
        <v>0</v>
      </c>
      <c r="R78" s="94">
        <f t="shared" si="54"/>
        <v>2</v>
      </c>
      <c r="S78" s="94">
        <v>1</v>
      </c>
      <c r="T78" s="94">
        <v>1</v>
      </c>
      <c r="U78" s="94">
        <v>0</v>
      </c>
      <c r="V78" s="94">
        <v>0</v>
      </c>
      <c r="W78" s="94">
        <f t="shared" si="48"/>
        <v>2</v>
      </c>
      <c r="X78" s="94">
        <v>15</v>
      </c>
      <c r="Y78" s="94">
        <v>16</v>
      </c>
      <c r="Z78" s="94">
        <v>0</v>
      </c>
      <c r="AA78" s="94">
        <v>0</v>
      </c>
      <c r="AB78" s="94">
        <f t="shared" si="49"/>
        <v>31</v>
      </c>
      <c r="AC78" s="107">
        <v>9</v>
      </c>
      <c r="AD78" s="107">
        <v>17</v>
      </c>
      <c r="AE78" s="107">
        <v>0</v>
      </c>
      <c r="AF78" s="107">
        <v>0</v>
      </c>
      <c r="AG78" s="107">
        <f t="shared" si="50"/>
        <v>26</v>
      </c>
      <c r="AH78" s="107">
        <v>8</v>
      </c>
      <c r="AI78" s="107">
        <v>16</v>
      </c>
      <c r="AJ78" s="107">
        <v>0</v>
      </c>
      <c r="AK78" s="107">
        <v>0</v>
      </c>
      <c r="AL78" s="107">
        <f t="shared" si="19"/>
        <v>24</v>
      </c>
      <c r="AM78" s="107">
        <v>1</v>
      </c>
      <c r="AN78" s="107">
        <v>1</v>
      </c>
      <c r="AO78" s="107">
        <v>0</v>
      </c>
      <c r="AP78" s="107">
        <v>0</v>
      </c>
      <c r="AQ78" s="107">
        <f t="shared" si="23"/>
        <v>2</v>
      </c>
      <c r="AR78" s="107">
        <v>1</v>
      </c>
      <c r="AS78" s="107">
        <v>1</v>
      </c>
      <c r="AT78" s="107">
        <v>0</v>
      </c>
      <c r="AU78" s="107">
        <v>0</v>
      </c>
      <c r="AV78" s="107">
        <f t="shared" si="51"/>
        <v>2</v>
      </c>
      <c r="AW78" s="107">
        <v>9</v>
      </c>
      <c r="AX78" s="107">
        <v>17</v>
      </c>
      <c r="AY78" s="107">
        <v>0</v>
      </c>
      <c r="AZ78" s="107">
        <v>0</v>
      </c>
      <c r="BA78" s="107">
        <f t="shared" si="52"/>
        <v>26</v>
      </c>
      <c r="BB78" s="85"/>
    </row>
    <row r="79" spans="1:54" ht="15" x14ac:dyDescent="0.2">
      <c r="A79" s="95"/>
      <c r="B79" s="96" t="s">
        <v>126</v>
      </c>
      <c r="C79" s="98" t="s">
        <v>379</v>
      </c>
      <c r="D79" s="94">
        <v>9</v>
      </c>
      <c r="E79" s="94">
        <v>16</v>
      </c>
      <c r="F79" s="94">
        <v>0</v>
      </c>
      <c r="G79" s="94">
        <v>0</v>
      </c>
      <c r="H79" s="94">
        <f t="shared" si="53"/>
        <v>25</v>
      </c>
      <c r="I79" s="94">
        <v>8</v>
      </c>
      <c r="J79" s="94">
        <v>16</v>
      </c>
      <c r="K79" s="94">
        <v>0</v>
      </c>
      <c r="L79" s="94">
        <v>0</v>
      </c>
      <c r="M79" s="94">
        <f t="shared" si="47"/>
        <v>24</v>
      </c>
      <c r="N79" s="94">
        <v>1</v>
      </c>
      <c r="O79" s="94">
        <v>0</v>
      </c>
      <c r="P79" s="94">
        <v>0</v>
      </c>
      <c r="Q79" s="94">
        <v>0</v>
      </c>
      <c r="R79" s="94">
        <f t="shared" si="54"/>
        <v>1</v>
      </c>
      <c r="S79" s="94">
        <v>1</v>
      </c>
      <c r="T79" s="94">
        <v>0</v>
      </c>
      <c r="U79" s="94">
        <v>0</v>
      </c>
      <c r="V79" s="94">
        <v>0</v>
      </c>
      <c r="W79" s="94">
        <f t="shared" si="48"/>
        <v>1</v>
      </c>
      <c r="X79" s="94">
        <v>9</v>
      </c>
      <c r="Y79" s="94">
        <v>16</v>
      </c>
      <c r="Z79" s="94">
        <v>0</v>
      </c>
      <c r="AA79" s="94">
        <v>0</v>
      </c>
      <c r="AB79" s="94">
        <f t="shared" si="49"/>
        <v>25</v>
      </c>
      <c r="AC79" s="107">
        <v>10</v>
      </c>
      <c r="AD79" s="107">
        <v>14</v>
      </c>
      <c r="AE79" s="107">
        <v>0</v>
      </c>
      <c r="AF79" s="107">
        <v>0</v>
      </c>
      <c r="AG79" s="107">
        <f t="shared" si="50"/>
        <v>24</v>
      </c>
      <c r="AH79" s="107">
        <v>10</v>
      </c>
      <c r="AI79" s="107">
        <v>12</v>
      </c>
      <c r="AJ79" s="107">
        <v>0</v>
      </c>
      <c r="AK79" s="107">
        <v>0</v>
      </c>
      <c r="AL79" s="107">
        <f t="shared" si="19"/>
        <v>22</v>
      </c>
      <c r="AM79" s="107">
        <v>0</v>
      </c>
      <c r="AN79" s="107">
        <v>2</v>
      </c>
      <c r="AO79" s="107">
        <v>0</v>
      </c>
      <c r="AP79" s="107">
        <v>0</v>
      </c>
      <c r="AQ79" s="107">
        <f t="shared" si="23"/>
        <v>2</v>
      </c>
      <c r="AR79" s="107">
        <v>0</v>
      </c>
      <c r="AS79" s="107">
        <v>1</v>
      </c>
      <c r="AT79" s="107">
        <v>0</v>
      </c>
      <c r="AU79" s="107">
        <v>0</v>
      </c>
      <c r="AV79" s="107">
        <f t="shared" si="51"/>
        <v>1</v>
      </c>
      <c r="AW79" s="107">
        <v>10</v>
      </c>
      <c r="AX79" s="107">
        <v>13</v>
      </c>
      <c r="AY79" s="107">
        <v>0</v>
      </c>
      <c r="AZ79" s="107">
        <v>0</v>
      </c>
      <c r="BA79" s="107">
        <f t="shared" si="52"/>
        <v>23</v>
      </c>
      <c r="BB79" s="85"/>
    </row>
    <row r="80" spans="1:54" ht="15" x14ac:dyDescent="0.2">
      <c r="A80" s="95"/>
      <c r="B80" s="96" t="s">
        <v>116</v>
      </c>
      <c r="C80" s="98" t="s">
        <v>378</v>
      </c>
      <c r="D80" s="94">
        <v>22</v>
      </c>
      <c r="E80" s="94">
        <v>14</v>
      </c>
      <c r="F80" s="94">
        <v>1</v>
      </c>
      <c r="G80" s="94">
        <v>0</v>
      </c>
      <c r="H80" s="94">
        <f t="shared" si="53"/>
        <v>37</v>
      </c>
      <c r="I80" s="94">
        <v>21</v>
      </c>
      <c r="J80" s="94">
        <v>13</v>
      </c>
      <c r="K80" s="94">
        <v>1</v>
      </c>
      <c r="L80" s="94">
        <v>0</v>
      </c>
      <c r="M80" s="94">
        <f t="shared" si="47"/>
        <v>35</v>
      </c>
      <c r="N80" s="94">
        <v>1</v>
      </c>
      <c r="O80" s="94">
        <v>1</v>
      </c>
      <c r="P80" s="94">
        <v>0</v>
      </c>
      <c r="Q80" s="94">
        <v>0</v>
      </c>
      <c r="R80" s="94">
        <f t="shared" si="54"/>
        <v>2</v>
      </c>
      <c r="S80" s="94">
        <v>1</v>
      </c>
      <c r="T80" s="94">
        <v>1</v>
      </c>
      <c r="U80" s="94">
        <v>0</v>
      </c>
      <c r="V80" s="94">
        <v>0</v>
      </c>
      <c r="W80" s="94">
        <f t="shared" si="48"/>
        <v>2</v>
      </c>
      <c r="X80" s="94">
        <v>22</v>
      </c>
      <c r="Y80" s="94">
        <v>14</v>
      </c>
      <c r="Z80" s="94">
        <v>1</v>
      </c>
      <c r="AA80" s="94">
        <v>0</v>
      </c>
      <c r="AB80" s="94">
        <f t="shared" si="49"/>
        <v>37</v>
      </c>
      <c r="AC80" s="107">
        <v>28</v>
      </c>
      <c r="AD80" s="107">
        <v>11</v>
      </c>
      <c r="AE80" s="107">
        <v>0</v>
      </c>
      <c r="AF80" s="107">
        <v>0</v>
      </c>
      <c r="AG80" s="107">
        <f t="shared" si="50"/>
        <v>39</v>
      </c>
      <c r="AH80" s="107">
        <v>27</v>
      </c>
      <c r="AI80" s="107">
        <v>10</v>
      </c>
      <c r="AJ80" s="107">
        <v>0</v>
      </c>
      <c r="AK80" s="107">
        <v>0</v>
      </c>
      <c r="AL80" s="107">
        <f t="shared" si="19"/>
        <v>37</v>
      </c>
      <c r="AM80" s="107">
        <v>1</v>
      </c>
      <c r="AN80" s="107">
        <v>1</v>
      </c>
      <c r="AO80" s="107">
        <v>0</v>
      </c>
      <c r="AP80" s="107">
        <v>0</v>
      </c>
      <c r="AQ80" s="107">
        <f t="shared" si="23"/>
        <v>2</v>
      </c>
      <c r="AR80" s="107">
        <v>1</v>
      </c>
      <c r="AS80" s="107">
        <v>1</v>
      </c>
      <c r="AT80" s="107">
        <v>0</v>
      </c>
      <c r="AU80" s="107">
        <v>0</v>
      </c>
      <c r="AV80" s="107">
        <f t="shared" si="51"/>
        <v>2</v>
      </c>
      <c r="AW80" s="107">
        <v>28</v>
      </c>
      <c r="AX80" s="107">
        <v>11</v>
      </c>
      <c r="AY80" s="107">
        <v>0</v>
      </c>
      <c r="AZ80" s="107">
        <v>0</v>
      </c>
      <c r="BA80" s="107">
        <f t="shared" si="52"/>
        <v>39</v>
      </c>
      <c r="BB80" s="85"/>
    </row>
    <row r="81" spans="1:54" ht="15" x14ac:dyDescent="0.2">
      <c r="A81" s="95"/>
      <c r="B81" s="96"/>
      <c r="C81" s="98" t="s">
        <v>495</v>
      </c>
      <c r="D81" s="94">
        <v>60</v>
      </c>
      <c r="E81" s="94">
        <v>4</v>
      </c>
      <c r="F81" s="94">
        <v>0</v>
      </c>
      <c r="G81" s="94">
        <v>0</v>
      </c>
      <c r="H81" s="94">
        <f t="shared" si="53"/>
        <v>64</v>
      </c>
      <c r="I81" s="94">
        <v>55</v>
      </c>
      <c r="J81" s="94">
        <v>4</v>
      </c>
      <c r="K81" s="94">
        <v>0</v>
      </c>
      <c r="L81" s="94">
        <v>0</v>
      </c>
      <c r="M81" s="94">
        <f t="shared" si="47"/>
        <v>59</v>
      </c>
      <c r="N81" s="94">
        <v>5</v>
      </c>
      <c r="O81" s="94">
        <v>0</v>
      </c>
      <c r="P81" s="94">
        <v>0</v>
      </c>
      <c r="Q81" s="94">
        <v>0</v>
      </c>
      <c r="R81" s="94">
        <f t="shared" si="54"/>
        <v>5</v>
      </c>
      <c r="S81" s="94">
        <v>3</v>
      </c>
      <c r="T81" s="94">
        <v>0</v>
      </c>
      <c r="U81" s="94">
        <v>0</v>
      </c>
      <c r="V81" s="94">
        <v>0</v>
      </c>
      <c r="W81" s="94">
        <f t="shared" si="48"/>
        <v>3</v>
      </c>
      <c r="X81" s="94">
        <v>58</v>
      </c>
      <c r="Y81" s="94">
        <v>4</v>
      </c>
      <c r="Z81" s="94">
        <v>0</v>
      </c>
      <c r="AA81" s="94">
        <v>0</v>
      </c>
      <c r="AB81" s="94">
        <f t="shared" si="49"/>
        <v>62</v>
      </c>
      <c r="AC81" s="107">
        <v>61</v>
      </c>
      <c r="AD81" s="107">
        <v>4</v>
      </c>
      <c r="AE81" s="107">
        <v>1</v>
      </c>
      <c r="AF81" s="107">
        <v>0</v>
      </c>
      <c r="AG81" s="107">
        <f t="shared" si="50"/>
        <v>66</v>
      </c>
      <c r="AH81" s="107">
        <v>56</v>
      </c>
      <c r="AI81" s="107">
        <v>3</v>
      </c>
      <c r="AJ81" s="107">
        <v>1</v>
      </c>
      <c r="AK81" s="107">
        <v>0</v>
      </c>
      <c r="AL81" s="107">
        <f t="shared" si="19"/>
        <v>60</v>
      </c>
      <c r="AM81" s="107">
        <v>5</v>
      </c>
      <c r="AN81" s="107">
        <v>1</v>
      </c>
      <c r="AO81" s="107">
        <v>0</v>
      </c>
      <c r="AP81" s="107">
        <v>0</v>
      </c>
      <c r="AQ81" s="107">
        <f t="shared" si="23"/>
        <v>6</v>
      </c>
      <c r="AR81" s="107">
        <v>4</v>
      </c>
      <c r="AS81" s="107">
        <v>1</v>
      </c>
      <c r="AT81" s="107">
        <v>0</v>
      </c>
      <c r="AU81" s="107">
        <v>0</v>
      </c>
      <c r="AV81" s="107">
        <f t="shared" si="51"/>
        <v>5</v>
      </c>
      <c r="AW81" s="107">
        <v>60</v>
      </c>
      <c r="AX81" s="107">
        <v>4</v>
      </c>
      <c r="AY81" s="107">
        <v>1</v>
      </c>
      <c r="AZ81" s="107">
        <v>0</v>
      </c>
      <c r="BA81" s="107">
        <f t="shared" si="52"/>
        <v>65</v>
      </c>
      <c r="BB81" s="85"/>
    </row>
    <row r="82" spans="1:54" ht="15" x14ac:dyDescent="0.2">
      <c r="A82" s="91" t="s">
        <v>496</v>
      </c>
      <c r="B82" s="95"/>
      <c r="C82" s="95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85"/>
    </row>
    <row r="83" spans="1:54" ht="15" x14ac:dyDescent="0.2">
      <c r="A83" s="96" t="s">
        <v>290</v>
      </c>
      <c r="B83" s="88"/>
      <c r="C83" s="88"/>
      <c r="D83" s="90">
        <v>8</v>
      </c>
      <c r="E83" s="90">
        <v>5</v>
      </c>
      <c r="F83" s="90">
        <v>0</v>
      </c>
      <c r="G83" s="90">
        <v>0</v>
      </c>
      <c r="H83" s="90">
        <v>13</v>
      </c>
      <c r="I83" s="90">
        <v>0</v>
      </c>
      <c r="J83" s="90">
        <v>0</v>
      </c>
      <c r="K83" s="90">
        <v>0</v>
      </c>
      <c r="L83" s="90">
        <v>0</v>
      </c>
      <c r="M83" s="90">
        <v>0</v>
      </c>
      <c r="N83" s="90">
        <v>8</v>
      </c>
      <c r="O83" s="90">
        <v>5</v>
      </c>
      <c r="P83" s="90">
        <v>0</v>
      </c>
      <c r="Q83" s="90">
        <v>0</v>
      </c>
      <c r="R83" s="90">
        <v>13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108">
        <v>12</v>
      </c>
      <c r="AD83" s="108">
        <v>10</v>
      </c>
      <c r="AE83" s="108">
        <v>0</v>
      </c>
      <c r="AF83" s="108"/>
      <c r="AG83" s="108">
        <f>SUM(AC83:AF83)</f>
        <v>22</v>
      </c>
      <c r="AH83" s="108">
        <v>0</v>
      </c>
      <c r="AI83" s="108">
        <v>0</v>
      </c>
      <c r="AJ83" s="108">
        <v>0</v>
      </c>
      <c r="AK83" s="108">
        <v>0</v>
      </c>
      <c r="AL83" s="108">
        <f t="shared" si="19"/>
        <v>0</v>
      </c>
      <c r="AM83" s="108">
        <v>12</v>
      </c>
      <c r="AN83" s="108">
        <v>10</v>
      </c>
      <c r="AO83" s="108">
        <v>0</v>
      </c>
      <c r="AP83" s="108">
        <v>0</v>
      </c>
      <c r="AQ83" s="108">
        <f>SUM(AM83:AP83)</f>
        <v>22</v>
      </c>
      <c r="AR83" s="108">
        <v>0</v>
      </c>
      <c r="AS83" s="108">
        <v>0</v>
      </c>
      <c r="AT83" s="108">
        <v>0</v>
      </c>
      <c r="AU83" s="108">
        <v>0</v>
      </c>
      <c r="AV83" s="108">
        <f>SUM(AR83:AU83)</f>
        <v>0</v>
      </c>
      <c r="AW83" s="108"/>
      <c r="AX83" s="108">
        <v>0</v>
      </c>
      <c r="AY83" s="108">
        <v>0</v>
      </c>
      <c r="AZ83" s="108">
        <v>0</v>
      </c>
      <c r="BA83" s="108">
        <v>0</v>
      </c>
      <c r="BB83" s="85"/>
    </row>
    <row r="84" spans="1:54" ht="15" x14ac:dyDescent="0.2">
      <c r="A84" s="102"/>
      <c r="B84" s="89" t="s">
        <v>298</v>
      </c>
      <c r="C84" s="88"/>
      <c r="D84" s="90">
        <v>8</v>
      </c>
      <c r="E84" s="90">
        <v>5</v>
      </c>
      <c r="F84" s="90">
        <v>0</v>
      </c>
      <c r="G84" s="90">
        <v>0</v>
      </c>
      <c r="H84" s="90">
        <v>13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8</v>
      </c>
      <c r="O84" s="90">
        <v>5</v>
      </c>
      <c r="P84" s="90">
        <v>0</v>
      </c>
      <c r="Q84" s="90">
        <v>0</v>
      </c>
      <c r="R84" s="90">
        <v>13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108">
        <v>12</v>
      </c>
      <c r="AD84" s="108">
        <v>10</v>
      </c>
      <c r="AE84" s="108">
        <v>0</v>
      </c>
      <c r="AF84" s="108"/>
      <c r="AG84" s="108">
        <f t="shared" ref="AG84:AG85" si="55">SUM(AC84:AF84)</f>
        <v>22</v>
      </c>
      <c r="AH84" s="108">
        <v>0</v>
      </c>
      <c r="AI84" s="108">
        <v>0</v>
      </c>
      <c r="AJ84" s="108">
        <v>0</v>
      </c>
      <c r="AK84" s="108">
        <v>0</v>
      </c>
      <c r="AL84" s="108">
        <f t="shared" si="19"/>
        <v>0</v>
      </c>
      <c r="AM84" s="108">
        <v>12</v>
      </c>
      <c r="AN84" s="108">
        <v>10</v>
      </c>
      <c r="AO84" s="108">
        <v>0</v>
      </c>
      <c r="AP84" s="108">
        <v>0</v>
      </c>
      <c r="AQ84" s="108">
        <f t="shared" ref="AQ84:AQ88" si="56">SUM(AM84:AP84)</f>
        <v>22</v>
      </c>
      <c r="AR84" s="108">
        <v>0</v>
      </c>
      <c r="AS84" s="108">
        <v>0</v>
      </c>
      <c r="AT84" s="108">
        <v>0</v>
      </c>
      <c r="AU84" s="108">
        <v>0</v>
      </c>
      <c r="AV84" s="108">
        <f t="shared" ref="AV84:AV88" si="57">SUM(AR84:AU84)</f>
        <v>0</v>
      </c>
      <c r="AW84" s="108">
        <v>0</v>
      </c>
      <c r="AX84" s="108">
        <v>0</v>
      </c>
      <c r="AY84" s="108">
        <v>0</v>
      </c>
      <c r="AZ84" s="108">
        <v>0</v>
      </c>
      <c r="BA84" s="108">
        <v>0</v>
      </c>
      <c r="BB84" s="85"/>
    </row>
    <row r="85" spans="1:54" ht="15" x14ac:dyDescent="0.2">
      <c r="A85" s="95"/>
      <c r="B85" s="96" t="s">
        <v>153</v>
      </c>
      <c r="C85" s="98" t="s">
        <v>154</v>
      </c>
      <c r="D85" s="94">
        <v>8</v>
      </c>
      <c r="E85" s="94">
        <v>5</v>
      </c>
      <c r="F85" s="94">
        <v>0</v>
      </c>
      <c r="G85" s="94">
        <v>0</v>
      </c>
      <c r="H85" s="94">
        <v>13</v>
      </c>
      <c r="I85" s="94">
        <v>0</v>
      </c>
      <c r="J85" s="94">
        <v>0</v>
      </c>
      <c r="K85" s="94">
        <v>0</v>
      </c>
      <c r="L85" s="94">
        <v>0</v>
      </c>
      <c r="M85" s="94">
        <v>0</v>
      </c>
      <c r="N85" s="94">
        <v>8</v>
      </c>
      <c r="O85" s="94">
        <v>5</v>
      </c>
      <c r="P85" s="94">
        <v>0</v>
      </c>
      <c r="Q85" s="94">
        <v>0</v>
      </c>
      <c r="R85" s="94">
        <v>13</v>
      </c>
      <c r="S85" s="94">
        <v>0</v>
      </c>
      <c r="T85" s="94">
        <v>0</v>
      </c>
      <c r="U85" s="94">
        <v>0</v>
      </c>
      <c r="V85" s="94">
        <v>0</v>
      </c>
      <c r="W85" s="94">
        <v>0</v>
      </c>
      <c r="X85" s="94">
        <v>0</v>
      </c>
      <c r="Y85" s="94">
        <v>0</v>
      </c>
      <c r="Z85" s="94">
        <v>0</v>
      </c>
      <c r="AA85" s="94">
        <v>0</v>
      </c>
      <c r="AB85" s="94">
        <v>0</v>
      </c>
      <c r="AC85" s="107">
        <v>12</v>
      </c>
      <c r="AD85" s="107">
        <v>10</v>
      </c>
      <c r="AE85" s="107">
        <v>0</v>
      </c>
      <c r="AF85" s="107"/>
      <c r="AG85" s="107">
        <f t="shared" si="55"/>
        <v>22</v>
      </c>
      <c r="AH85" s="107">
        <v>0</v>
      </c>
      <c r="AI85" s="107">
        <v>0</v>
      </c>
      <c r="AJ85" s="107">
        <v>0</v>
      </c>
      <c r="AK85" s="107">
        <v>0</v>
      </c>
      <c r="AL85" s="108">
        <f t="shared" si="19"/>
        <v>0</v>
      </c>
      <c r="AM85" s="107">
        <v>12</v>
      </c>
      <c r="AN85" s="107">
        <v>10</v>
      </c>
      <c r="AO85" s="107">
        <v>0</v>
      </c>
      <c r="AP85" s="107">
        <v>0</v>
      </c>
      <c r="AQ85" s="107">
        <f t="shared" si="56"/>
        <v>22</v>
      </c>
      <c r="AR85" s="107">
        <v>0</v>
      </c>
      <c r="AS85" s="107">
        <v>0</v>
      </c>
      <c r="AT85" s="107">
        <v>0</v>
      </c>
      <c r="AU85" s="107">
        <v>0</v>
      </c>
      <c r="AV85" s="107">
        <f t="shared" si="57"/>
        <v>0</v>
      </c>
      <c r="AW85" s="107">
        <v>0</v>
      </c>
      <c r="AX85" s="107">
        <v>0</v>
      </c>
      <c r="AY85" s="107">
        <v>0</v>
      </c>
      <c r="AZ85" s="107">
        <v>0</v>
      </c>
      <c r="BA85" s="107">
        <v>0</v>
      </c>
      <c r="BB85" s="85"/>
    </row>
    <row r="86" spans="1:54" s="106" customFormat="1" ht="15" x14ac:dyDescent="0.2">
      <c r="A86" s="153" t="s">
        <v>298</v>
      </c>
      <c r="B86" s="154"/>
      <c r="C86" s="89"/>
      <c r="D86" s="90">
        <v>26</v>
      </c>
      <c r="E86" s="90">
        <v>15</v>
      </c>
      <c r="F86" s="90">
        <v>0</v>
      </c>
      <c r="G86" s="90">
        <v>0</v>
      </c>
      <c r="H86" s="90">
        <f>SUM(D86:G86)</f>
        <v>41</v>
      </c>
      <c r="I86" s="90">
        <v>4</v>
      </c>
      <c r="J86" s="90">
        <v>3</v>
      </c>
      <c r="K86" s="90">
        <v>0</v>
      </c>
      <c r="L86" s="90">
        <v>0</v>
      </c>
      <c r="M86" s="90">
        <v>7</v>
      </c>
      <c r="N86" s="90">
        <v>22</v>
      </c>
      <c r="O86" s="90">
        <v>12</v>
      </c>
      <c r="P86" s="90">
        <v>0</v>
      </c>
      <c r="Q86" s="90">
        <v>0</v>
      </c>
      <c r="R86" s="90">
        <f>SUM(N86:Q86)</f>
        <v>34</v>
      </c>
      <c r="S86" s="90">
        <v>9</v>
      </c>
      <c r="T86" s="90">
        <v>4</v>
      </c>
      <c r="U86" s="90">
        <v>0</v>
      </c>
      <c r="V86" s="90">
        <v>0</v>
      </c>
      <c r="W86" s="90">
        <f>SUM(S86:V86)</f>
        <v>13</v>
      </c>
      <c r="X86" s="90">
        <v>13</v>
      </c>
      <c r="Y86" s="90">
        <v>7</v>
      </c>
      <c r="Z86" s="90">
        <v>0</v>
      </c>
      <c r="AA86" s="90">
        <v>0</v>
      </c>
      <c r="AB86" s="90">
        <f>SUM(X86:AA86)</f>
        <v>20</v>
      </c>
      <c r="AC86" s="108">
        <v>609</v>
      </c>
      <c r="AD86" s="108">
        <v>174</v>
      </c>
      <c r="AE86" s="108">
        <v>0</v>
      </c>
      <c r="AF86" s="108"/>
      <c r="AG86" s="108">
        <f>SUM(AC86:AF86)</f>
        <v>783</v>
      </c>
      <c r="AH86" s="108">
        <v>1</v>
      </c>
      <c r="AI86" s="108">
        <v>1</v>
      </c>
      <c r="AJ86" s="108">
        <v>0</v>
      </c>
      <c r="AK86" s="108">
        <v>0</v>
      </c>
      <c r="AL86" s="108">
        <v>2</v>
      </c>
      <c r="AM86" s="108">
        <v>608</v>
      </c>
      <c r="AN86" s="108">
        <v>173</v>
      </c>
      <c r="AO86" s="108">
        <v>0</v>
      </c>
      <c r="AP86" s="108">
        <v>0</v>
      </c>
      <c r="AQ86" s="108">
        <f t="shared" si="56"/>
        <v>781</v>
      </c>
      <c r="AR86" s="108">
        <v>397</v>
      </c>
      <c r="AS86" s="108">
        <v>101</v>
      </c>
      <c r="AT86" s="108">
        <v>0</v>
      </c>
      <c r="AU86" s="108">
        <v>0</v>
      </c>
      <c r="AV86" s="108">
        <f t="shared" si="57"/>
        <v>498</v>
      </c>
      <c r="AW86" s="108">
        <v>398</v>
      </c>
      <c r="AX86" s="108">
        <v>102</v>
      </c>
      <c r="AY86" s="108">
        <v>0</v>
      </c>
      <c r="AZ86" s="108">
        <v>0</v>
      </c>
      <c r="BA86" s="108">
        <f>SUM(AW86:AZ86)</f>
        <v>500</v>
      </c>
      <c r="BB86" s="105"/>
    </row>
    <row r="87" spans="1:54" ht="15" x14ac:dyDescent="0.2">
      <c r="A87" s="95"/>
      <c r="B87" s="96" t="s">
        <v>446</v>
      </c>
      <c r="C87" s="98" t="s">
        <v>447</v>
      </c>
      <c r="D87" s="94">
        <v>21</v>
      </c>
      <c r="E87" s="94">
        <v>9</v>
      </c>
      <c r="F87" s="94">
        <v>0</v>
      </c>
      <c r="G87" s="94">
        <v>0</v>
      </c>
      <c r="H87" s="94">
        <f t="shared" ref="H87:H88" si="58">SUM(D87:G87)</f>
        <v>30</v>
      </c>
      <c r="I87" s="94">
        <v>0</v>
      </c>
      <c r="J87" s="94">
        <v>0</v>
      </c>
      <c r="K87" s="94">
        <v>0</v>
      </c>
      <c r="L87" s="94">
        <v>0</v>
      </c>
      <c r="M87" s="94">
        <v>0</v>
      </c>
      <c r="N87" s="94">
        <v>21</v>
      </c>
      <c r="O87" s="94">
        <v>9</v>
      </c>
      <c r="P87" s="94">
        <v>0</v>
      </c>
      <c r="Q87" s="94">
        <v>0</v>
      </c>
      <c r="R87" s="90">
        <f t="shared" ref="R87:R88" si="59">SUM(N87:Q87)</f>
        <v>30</v>
      </c>
      <c r="S87" s="94">
        <v>8</v>
      </c>
      <c r="T87" s="94">
        <v>3</v>
      </c>
      <c r="U87" s="94">
        <v>0</v>
      </c>
      <c r="V87" s="94">
        <v>0</v>
      </c>
      <c r="W87" s="94">
        <f t="shared" ref="W87:W88" si="60">SUM(S87:V87)</f>
        <v>11</v>
      </c>
      <c r="X87" s="94">
        <v>8</v>
      </c>
      <c r="Y87" s="94">
        <v>3</v>
      </c>
      <c r="Z87" s="94">
        <v>0</v>
      </c>
      <c r="AA87" s="94">
        <v>0</v>
      </c>
      <c r="AB87" s="94">
        <f t="shared" ref="AB87:AB88" si="61">SUM(X87:AA87)</f>
        <v>11</v>
      </c>
      <c r="AC87" s="107">
        <v>69</v>
      </c>
      <c r="AD87" s="107">
        <v>42</v>
      </c>
      <c r="AE87" s="107">
        <v>0</v>
      </c>
      <c r="AF87" s="107"/>
      <c r="AG87" s="107">
        <f t="shared" ref="AG87:AG88" si="62">SUM(AC87:AF87)</f>
        <v>111</v>
      </c>
      <c r="AH87" s="107">
        <v>0</v>
      </c>
      <c r="AI87" s="107">
        <v>0</v>
      </c>
      <c r="AJ87" s="107">
        <v>0</v>
      </c>
      <c r="AK87" s="107">
        <v>0</v>
      </c>
      <c r="AL87" s="108">
        <f t="shared" si="19"/>
        <v>0</v>
      </c>
      <c r="AM87" s="107">
        <v>69</v>
      </c>
      <c r="AN87" s="107">
        <v>42</v>
      </c>
      <c r="AO87" s="107">
        <v>0</v>
      </c>
      <c r="AP87" s="107">
        <v>0</v>
      </c>
      <c r="AQ87" s="107">
        <f t="shared" si="56"/>
        <v>111</v>
      </c>
      <c r="AR87" s="107">
        <v>27</v>
      </c>
      <c r="AS87" s="107">
        <v>16</v>
      </c>
      <c r="AT87" s="107">
        <v>0</v>
      </c>
      <c r="AU87" s="107">
        <v>0</v>
      </c>
      <c r="AV87" s="107">
        <f t="shared" si="57"/>
        <v>43</v>
      </c>
      <c r="AW87" s="107">
        <v>27</v>
      </c>
      <c r="AX87" s="107">
        <v>16</v>
      </c>
      <c r="AY87" s="107">
        <v>0</v>
      </c>
      <c r="AZ87" s="107">
        <v>0</v>
      </c>
      <c r="BA87" s="107">
        <f t="shared" ref="BA87:BA88" si="63">SUM(AW87:AZ87)</f>
        <v>43</v>
      </c>
      <c r="BB87" s="85"/>
    </row>
    <row r="88" spans="1:54" ht="15" x14ac:dyDescent="0.2">
      <c r="A88" s="95"/>
      <c r="B88" s="96" t="s">
        <v>498</v>
      </c>
      <c r="C88" s="98" t="s">
        <v>501</v>
      </c>
      <c r="D88" s="94">
        <v>5</v>
      </c>
      <c r="E88" s="94">
        <v>6</v>
      </c>
      <c r="F88" s="94">
        <v>0</v>
      </c>
      <c r="G88" s="94">
        <v>0</v>
      </c>
      <c r="H88" s="94">
        <f t="shared" si="58"/>
        <v>11</v>
      </c>
      <c r="I88" s="94">
        <v>4</v>
      </c>
      <c r="J88" s="94">
        <v>3</v>
      </c>
      <c r="K88" s="94">
        <v>0</v>
      </c>
      <c r="L88" s="94">
        <v>0</v>
      </c>
      <c r="M88" s="94">
        <v>7</v>
      </c>
      <c r="N88" s="94">
        <v>1</v>
      </c>
      <c r="O88" s="94">
        <v>3</v>
      </c>
      <c r="P88" s="94">
        <v>0</v>
      </c>
      <c r="Q88" s="94">
        <v>0</v>
      </c>
      <c r="R88" s="90">
        <f t="shared" si="59"/>
        <v>4</v>
      </c>
      <c r="S88" s="94">
        <v>1</v>
      </c>
      <c r="T88" s="94">
        <v>1</v>
      </c>
      <c r="U88" s="94">
        <v>0</v>
      </c>
      <c r="V88" s="94">
        <v>0</v>
      </c>
      <c r="W88" s="94">
        <f t="shared" si="60"/>
        <v>2</v>
      </c>
      <c r="X88" s="94">
        <v>5</v>
      </c>
      <c r="Y88" s="94">
        <v>4</v>
      </c>
      <c r="Z88" s="94">
        <v>0</v>
      </c>
      <c r="AA88" s="94">
        <v>0</v>
      </c>
      <c r="AB88" s="94">
        <f t="shared" si="61"/>
        <v>9</v>
      </c>
      <c r="AC88" s="107">
        <v>540</v>
      </c>
      <c r="AD88" s="107">
        <v>132</v>
      </c>
      <c r="AE88" s="107">
        <v>0</v>
      </c>
      <c r="AF88" s="107"/>
      <c r="AG88" s="107">
        <f t="shared" si="62"/>
        <v>672</v>
      </c>
      <c r="AH88" s="107">
        <v>1</v>
      </c>
      <c r="AI88" s="107">
        <v>1</v>
      </c>
      <c r="AJ88" s="107">
        <v>0</v>
      </c>
      <c r="AK88" s="107">
        <v>0</v>
      </c>
      <c r="AL88" s="107">
        <f t="shared" si="19"/>
        <v>2</v>
      </c>
      <c r="AM88" s="107">
        <v>539</v>
      </c>
      <c r="AN88" s="107">
        <v>131</v>
      </c>
      <c r="AO88" s="107">
        <v>0</v>
      </c>
      <c r="AP88" s="107">
        <v>0</v>
      </c>
      <c r="AQ88" s="107">
        <f t="shared" si="56"/>
        <v>670</v>
      </c>
      <c r="AR88" s="107">
        <v>380</v>
      </c>
      <c r="AS88" s="107">
        <v>85</v>
      </c>
      <c r="AT88" s="107">
        <v>0</v>
      </c>
      <c r="AU88" s="107">
        <v>0</v>
      </c>
      <c r="AV88" s="107">
        <f t="shared" si="57"/>
        <v>465</v>
      </c>
      <c r="AW88" s="107">
        <v>371</v>
      </c>
      <c r="AX88" s="107">
        <v>86</v>
      </c>
      <c r="AY88" s="107">
        <v>0</v>
      </c>
      <c r="AZ88" s="107">
        <v>0</v>
      </c>
      <c r="BA88" s="107">
        <f t="shared" si="63"/>
        <v>457</v>
      </c>
      <c r="BB88" s="85"/>
    </row>
    <row r="89" spans="1:54" ht="15" x14ac:dyDescent="0.2">
      <c r="A89" s="91" t="s">
        <v>299</v>
      </c>
      <c r="B89" s="95"/>
      <c r="C89" s="95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85"/>
    </row>
    <row r="90" spans="1:54" ht="15" x14ac:dyDescent="0.2">
      <c r="A90" s="96" t="s">
        <v>290</v>
      </c>
      <c r="B90" s="88"/>
      <c r="C90" s="88"/>
      <c r="D90" s="90">
        <v>109</v>
      </c>
      <c r="E90" s="90">
        <v>77</v>
      </c>
      <c r="F90" s="90">
        <v>0</v>
      </c>
      <c r="G90" s="90">
        <v>0</v>
      </c>
      <c r="H90" s="90">
        <f>SUM(D90:G90)</f>
        <v>186</v>
      </c>
      <c r="I90" s="90">
        <v>95</v>
      </c>
      <c r="J90" s="90">
        <v>63</v>
      </c>
      <c r="K90" s="90">
        <v>0</v>
      </c>
      <c r="L90" s="90">
        <v>0</v>
      </c>
      <c r="M90" s="90">
        <f>SUM(I90:L90)</f>
        <v>158</v>
      </c>
      <c r="N90" s="90">
        <v>14</v>
      </c>
      <c r="O90" s="90">
        <v>14</v>
      </c>
      <c r="P90" s="90">
        <v>0</v>
      </c>
      <c r="Q90" s="90">
        <v>0</v>
      </c>
      <c r="R90" s="90">
        <f>SUM(N90:Q90)</f>
        <v>28</v>
      </c>
      <c r="S90" s="90">
        <v>8</v>
      </c>
      <c r="T90" s="90">
        <v>7</v>
      </c>
      <c r="U90" s="90">
        <v>0</v>
      </c>
      <c r="V90" s="90">
        <v>0</v>
      </c>
      <c r="W90" s="90">
        <v>14</v>
      </c>
      <c r="X90" s="90">
        <v>103</v>
      </c>
      <c r="Y90" s="90">
        <v>70</v>
      </c>
      <c r="Z90" s="90">
        <v>0</v>
      </c>
      <c r="AA90" s="90">
        <v>0</v>
      </c>
      <c r="AB90" s="90">
        <v>174</v>
      </c>
      <c r="AC90" s="108">
        <v>91</v>
      </c>
      <c r="AD90" s="108">
        <v>63</v>
      </c>
      <c r="AE90" s="108">
        <v>0</v>
      </c>
      <c r="AF90" s="108">
        <v>1</v>
      </c>
      <c r="AG90" s="108">
        <f>SUM(AC90:AF90)</f>
        <v>155</v>
      </c>
      <c r="AH90" s="108">
        <v>83</v>
      </c>
      <c r="AI90" s="108">
        <v>54</v>
      </c>
      <c r="AJ90" s="108">
        <v>0</v>
      </c>
      <c r="AK90" s="108">
        <v>1</v>
      </c>
      <c r="AL90" s="108">
        <f t="shared" si="19"/>
        <v>138</v>
      </c>
      <c r="AM90" s="108">
        <v>8</v>
      </c>
      <c r="AN90" s="108">
        <v>9</v>
      </c>
      <c r="AO90" s="108">
        <v>0</v>
      </c>
      <c r="AP90" s="108">
        <v>0</v>
      </c>
      <c r="AQ90" s="108">
        <f>SUM(AM90:AP90)</f>
        <v>17</v>
      </c>
      <c r="AR90" s="108">
        <v>5</v>
      </c>
      <c r="AS90" s="108">
        <v>6</v>
      </c>
      <c r="AT90" s="108">
        <v>0</v>
      </c>
      <c r="AU90" s="108">
        <v>0</v>
      </c>
      <c r="AV90" s="108">
        <f>SUM(AR90:AU90)</f>
        <v>11</v>
      </c>
      <c r="AW90" s="108">
        <v>88</v>
      </c>
      <c r="AX90" s="108">
        <v>60</v>
      </c>
      <c r="AY90" s="108">
        <v>0</v>
      </c>
      <c r="AZ90" s="108">
        <v>1</v>
      </c>
      <c r="BA90" s="108">
        <f>SUM(AW90:AZ90)</f>
        <v>149</v>
      </c>
      <c r="BB90" s="85"/>
    </row>
    <row r="91" spans="1:54" ht="15" x14ac:dyDescent="0.2">
      <c r="A91" s="97">
        <v>5</v>
      </c>
      <c r="B91" s="89" t="s">
        <v>3</v>
      </c>
      <c r="C91" s="88"/>
      <c r="D91" s="90">
        <v>109</v>
      </c>
      <c r="E91" s="90">
        <v>77</v>
      </c>
      <c r="F91" s="90">
        <v>0</v>
      </c>
      <c r="G91" s="90">
        <v>0</v>
      </c>
      <c r="H91" s="90">
        <f t="shared" ref="H91:H92" si="64">SUM(D91:G91)</f>
        <v>186</v>
      </c>
      <c r="I91" s="90">
        <v>95</v>
      </c>
      <c r="J91" s="90">
        <v>63</v>
      </c>
      <c r="K91" s="90">
        <v>0</v>
      </c>
      <c r="L91" s="90">
        <v>0</v>
      </c>
      <c r="M91" s="90">
        <f t="shared" ref="M91:M92" si="65">SUM(I91:L91)</f>
        <v>158</v>
      </c>
      <c r="N91" s="90">
        <v>14</v>
      </c>
      <c r="O91" s="90">
        <v>14</v>
      </c>
      <c r="P91" s="90">
        <v>0</v>
      </c>
      <c r="Q91" s="90">
        <v>0</v>
      </c>
      <c r="R91" s="90">
        <f t="shared" ref="R91:R92" si="66">SUM(N91:Q91)</f>
        <v>28</v>
      </c>
      <c r="S91" s="90">
        <v>8</v>
      </c>
      <c r="T91" s="90">
        <v>7</v>
      </c>
      <c r="U91" s="90">
        <v>0</v>
      </c>
      <c r="V91" s="90">
        <v>0</v>
      </c>
      <c r="W91" s="90">
        <v>14</v>
      </c>
      <c r="X91" s="90">
        <v>103</v>
      </c>
      <c r="Y91" s="90">
        <v>70</v>
      </c>
      <c r="Z91" s="90">
        <v>0</v>
      </c>
      <c r="AA91" s="90">
        <v>0</v>
      </c>
      <c r="AB91" s="90">
        <v>174</v>
      </c>
      <c r="AC91" s="108">
        <v>91</v>
      </c>
      <c r="AD91" s="108">
        <v>63</v>
      </c>
      <c r="AE91" s="108">
        <v>0</v>
      </c>
      <c r="AF91" s="108">
        <v>1</v>
      </c>
      <c r="AG91" s="108">
        <f t="shared" ref="AG91:AG92" si="67">SUM(AC91:AF91)</f>
        <v>155</v>
      </c>
      <c r="AH91" s="108">
        <v>83</v>
      </c>
      <c r="AI91" s="108">
        <v>54</v>
      </c>
      <c r="AJ91" s="108">
        <v>0</v>
      </c>
      <c r="AK91" s="108">
        <v>1</v>
      </c>
      <c r="AL91" s="108">
        <f t="shared" si="19"/>
        <v>138</v>
      </c>
      <c r="AM91" s="108">
        <v>8</v>
      </c>
      <c r="AN91" s="108">
        <v>9</v>
      </c>
      <c r="AO91" s="108">
        <v>0</v>
      </c>
      <c r="AP91" s="108">
        <v>0</v>
      </c>
      <c r="AQ91" s="108">
        <f t="shared" ref="AQ91:AQ92" si="68">SUM(AM91:AP91)</f>
        <v>17</v>
      </c>
      <c r="AR91" s="108">
        <v>5</v>
      </c>
      <c r="AS91" s="108">
        <v>6</v>
      </c>
      <c r="AT91" s="108">
        <v>0</v>
      </c>
      <c r="AU91" s="108">
        <v>0</v>
      </c>
      <c r="AV91" s="108">
        <f t="shared" ref="AV91:AV92" si="69">SUM(AR91:AU91)</f>
        <v>11</v>
      </c>
      <c r="AW91" s="108">
        <v>88</v>
      </c>
      <c r="AX91" s="108">
        <v>60</v>
      </c>
      <c r="AY91" s="108">
        <v>0</v>
      </c>
      <c r="AZ91" s="108">
        <v>1</v>
      </c>
      <c r="BA91" s="108">
        <f t="shared" ref="BA91:BA92" si="70">SUM(AW91:AZ91)</f>
        <v>149</v>
      </c>
      <c r="BB91" s="85"/>
    </row>
    <row r="92" spans="1:54" ht="15" x14ac:dyDescent="0.2">
      <c r="A92" s="95"/>
      <c r="B92" s="96" t="s">
        <v>163</v>
      </c>
      <c r="C92" s="98" t="s">
        <v>500</v>
      </c>
      <c r="D92" s="94">
        <v>109</v>
      </c>
      <c r="E92" s="94">
        <v>77</v>
      </c>
      <c r="F92" s="94">
        <v>0</v>
      </c>
      <c r="G92" s="94">
        <v>0</v>
      </c>
      <c r="H92" s="94">
        <f t="shared" si="64"/>
        <v>186</v>
      </c>
      <c r="I92" s="94">
        <v>95</v>
      </c>
      <c r="J92" s="94">
        <v>63</v>
      </c>
      <c r="K92" s="94">
        <v>0</v>
      </c>
      <c r="L92" s="94">
        <v>0</v>
      </c>
      <c r="M92" s="94">
        <f t="shared" si="65"/>
        <v>158</v>
      </c>
      <c r="N92" s="94">
        <v>14</v>
      </c>
      <c r="O92" s="94">
        <v>14</v>
      </c>
      <c r="P92" s="94">
        <v>0</v>
      </c>
      <c r="Q92" s="94">
        <v>0</v>
      </c>
      <c r="R92" s="94">
        <f t="shared" si="66"/>
        <v>28</v>
      </c>
      <c r="S92" s="94">
        <v>8</v>
      </c>
      <c r="T92" s="94">
        <v>7</v>
      </c>
      <c r="U92" s="94">
        <v>0</v>
      </c>
      <c r="V92" s="94">
        <v>0</v>
      </c>
      <c r="W92" s="94">
        <v>14</v>
      </c>
      <c r="X92" s="94">
        <v>103</v>
      </c>
      <c r="Y92" s="94">
        <v>70</v>
      </c>
      <c r="Z92" s="94">
        <v>0</v>
      </c>
      <c r="AA92" s="94">
        <v>0</v>
      </c>
      <c r="AB92" s="94">
        <v>174</v>
      </c>
      <c r="AC92" s="107">
        <v>91</v>
      </c>
      <c r="AD92" s="107">
        <v>63</v>
      </c>
      <c r="AE92" s="107">
        <v>0</v>
      </c>
      <c r="AF92" s="107">
        <v>1</v>
      </c>
      <c r="AG92" s="107">
        <f t="shared" si="67"/>
        <v>155</v>
      </c>
      <c r="AH92" s="107">
        <v>83</v>
      </c>
      <c r="AI92" s="107">
        <v>54</v>
      </c>
      <c r="AJ92" s="107">
        <v>0</v>
      </c>
      <c r="AK92" s="107">
        <v>1</v>
      </c>
      <c r="AL92" s="107">
        <f t="shared" si="19"/>
        <v>138</v>
      </c>
      <c r="AM92" s="107">
        <v>8</v>
      </c>
      <c r="AN92" s="107">
        <v>9</v>
      </c>
      <c r="AO92" s="107">
        <v>0</v>
      </c>
      <c r="AP92" s="107">
        <v>0</v>
      </c>
      <c r="AQ92" s="107">
        <f t="shared" si="68"/>
        <v>17</v>
      </c>
      <c r="AR92" s="107">
        <v>5</v>
      </c>
      <c r="AS92" s="107">
        <v>6</v>
      </c>
      <c r="AT92" s="107">
        <v>0</v>
      </c>
      <c r="AU92" s="107">
        <v>0</v>
      </c>
      <c r="AV92" s="107">
        <f t="shared" si="69"/>
        <v>11</v>
      </c>
      <c r="AW92" s="107">
        <v>88</v>
      </c>
      <c r="AX92" s="107">
        <v>60</v>
      </c>
      <c r="AY92" s="107">
        <v>0</v>
      </c>
      <c r="AZ92" s="107">
        <v>1</v>
      </c>
      <c r="BA92" s="107">
        <f t="shared" si="70"/>
        <v>149</v>
      </c>
      <c r="BB92" s="85"/>
    </row>
    <row r="93" spans="1:54" ht="15" x14ac:dyDescent="0.2">
      <c r="A93" s="91" t="s">
        <v>300</v>
      </c>
      <c r="B93" s="95"/>
      <c r="C93" s="95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85"/>
    </row>
    <row r="94" spans="1:54" ht="15" x14ac:dyDescent="0.2">
      <c r="A94" s="96" t="s">
        <v>290</v>
      </c>
      <c r="B94" s="88"/>
      <c r="C94" s="88"/>
      <c r="D94" s="90">
        <v>811</v>
      </c>
      <c r="E94" s="90">
        <v>307</v>
      </c>
      <c r="F94" s="90">
        <v>8</v>
      </c>
      <c r="G94" s="90">
        <v>0</v>
      </c>
      <c r="H94" s="90">
        <f>SUM(D94:G94)</f>
        <v>1126</v>
      </c>
      <c r="I94" s="90">
        <v>724</v>
      </c>
      <c r="J94" s="90">
        <v>259</v>
      </c>
      <c r="K94" s="90">
        <v>7</v>
      </c>
      <c r="L94" s="90">
        <v>0</v>
      </c>
      <c r="M94" s="90">
        <f>SUM(I94:L94)</f>
        <v>990</v>
      </c>
      <c r="N94" s="90">
        <v>87</v>
      </c>
      <c r="O94" s="90">
        <v>48</v>
      </c>
      <c r="P94" s="90">
        <v>1</v>
      </c>
      <c r="Q94" s="90">
        <v>0</v>
      </c>
      <c r="R94" s="90">
        <f>SUM(N94:Q94)</f>
        <v>136</v>
      </c>
      <c r="S94" s="90">
        <v>49</v>
      </c>
      <c r="T94" s="90">
        <v>28</v>
      </c>
      <c r="U94" s="90">
        <v>1</v>
      </c>
      <c r="V94" s="90">
        <v>0</v>
      </c>
      <c r="W94" s="90">
        <f>SUM(S94:V94)</f>
        <v>78</v>
      </c>
      <c r="X94" s="90">
        <v>772</v>
      </c>
      <c r="Y94" s="90">
        <v>285</v>
      </c>
      <c r="Z94" s="90">
        <v>8</v>
      </c>
      <c r="AA94" s="90">
        <v>0</v>
      </c>
      <c r="AB94" s="90">
        <f>SUM(X94:AA94)</f>
        <v>1065</v>
      </c>
      <c r="AC94" s="108">
        <v>766</v>
      </c>
      <c r="AD94" s="108">
        <v>328</v>
      </c>
      <c r="AE94" s="108">
        <v>3</v>
      </c>
      <c r="AF94" s="108">
        <v>10</v>
      </c>
      <c r="AG94" s="108">
        <f>SUM(AC94:AF94)</f>
        <v>1107</v>
      </c>
      <c r="AH94" s="108">
        <v>670</v>
      </c>
      <c r="AI94" s="108">
        <v>261</v>
      </c>
      <c r="AJ94" s="108">
        <v>3</v>
      </c>
      <c r="AK94" s="108">
        <v>8</v>
      </c>
      <c r="AL94" s="108">
        <f t="shared" ref="AL94:AL114" si="71">SUM(AH94:AK94)</f>
        <v>942</v>
      </c>
      <c r="AM94" s="108">
        <v>96</v>
      </c>
      <c r="AN94" s="108">
        <v>67</v>
      </c>
      <c r="AO94" s="108">
        <v>0</v>
      </c>
      <c r="AP94" s="108">
        <v>2</v>
      </c>
      <c r="AQ94" s="108">
        <f>SUM(AM94:AP94)</f>
        <v>165</v>
      </c>
      <c r="AR94" s="108">
        <v>58</v>
      </c>
      <c r="AS94" s="108">
        <v>36</v>
      </c>
      <c r="AT94" s="108">
        <v>0</v>
      </c>
      <c r="AU94" s="108">
        <v>2</v>
      </c>
      <c r="AV94" s="108">
        <v>95</v>
      </c>
      <c r="AW94" s="108">
        <v>728</v>
      </c>
      <c r="AX94" s="108">
        <v>297</v>
      </c>
      <c r="AY94" s="108">
        <v>3</v>
      </c>
      <c r="AZ94" s="108">
        <v>10</v>
      </c>
      <c r="BA94" s="108">
        <v>1037</v>
      </c>
      <c r="BB94" s="85"/>
    </row>
    <row r="95" spans="1:54" ht="15" x14ac:dyDescent="0.2">
      <c r="A95" s="97">
        <v>5</v>
      </c>
      <c r="B95" s="89" t="s">
        <v>3</v>
      </c>
      <c r="C95" s="88"/>
      <c r="D95" s="90">
        <v>811</v>
      </c>
      <c r="E95" s="90">
        <v>307</v>
      </c>
      <c r="F95" s="90">
        <v>8</v>
      </c>
      <c r="G95" s="90">
        <v>0</v>
      </c>
      <c r="H95" s="90">
        <f>SUM(D95:G95)</f>
        <v>1126</v>
      </c>
      <c r="I95" s="90">
        <v>724</v>
      </c>
      <c r="J95" s="90">
        <v>259</v>
      </c>
      <c r="K95" s="90">
        <v>7</v>
      </c>
      <c r="L95" s="90">
        <v>0</v>
      </c>
      <c r="M95" s="90">
        <f>SUM(I95:L95)</f>
        <v>990</v>
      </c>
      <c r="N95" s="90">
        <v>87</v>
      </c>
      <c r="O95" s="90">
        <v>48</v>
      </c>
      <c r="P95" s="90">
        <v>1</v>
      </c>
      <c r="Q95" s="90">
        <v>0</v>
      </c>
      <c r="R95" s="90">
        <f>SUM(N95:Q95)</f>
        <v>136</v>
      </c>
      <c r="S95" s="90">
        <v>49</v>
      </c>
      <c r="T95" s="90">
        <v>26</v>
      </c>
      <c r="U95" s="90">
        <v>1</v>
      </c>
      <c r="V95" s="90">
        <v>0</v>
      </c>
      <c r="W95" s="90">
        <f>SUM(S95:V95)</f>
        <v>76</v>
      </c>
      <c r="X95" s="90">
        <v>772</v>
      </c>
      <c r="Y95" s="90">
        <v>285</v>
      </c>
      <c r="Z95" s="90">
        <v>8</v>
      </c>
      <c r="AA95" s="90">
        <v>0</v>
      </c>
      <c r="AB95" s="90">
        <f>SUM(X95:AA95)</f>
        <v>1065</v>
      </c>
      <c r="AC95" s="108">
        <v>766</v>
      </c>
      <c r="AD95" s="108">
        <v>328</v>
      </c>
      <c r="AE95" s="108">
        <v>3</v>
      </c>
      <c r="AF95" s="108">
        <v>10</v>
      </c>
      <c r="AG95" s="108">
        <f t="shared" ref="AG95:AG110" si="72">SUM(AC95:AF95)</f>
        <v>1107</v>
      </c>
      <c r="AH95" s="108">
        <v>670</v>
      </c>
      <c r="AI95" s="108">
        <v>261</v>
      </c>
      <c r="AJ95" s="108">
        <v>3</v>
      </c>
      <c r="AK95" s="108">
        <v>8</v>
      </c>
      <c r="AL95" s="108">
        <f t="shared" si="71"/>
        <v>942</v>
      </c>
      <c r="AM95" s="108">
        <v>96</v>
      </c>
      <c r="AN95" s="108">
        <v>67</v>
      </c>
      <c r="AO95" s="108">
        <v>0</v>
      </c>
      <c r="AP95" s="108">
        <v>2</v>
      </c>
      <c r="AQ95" s="108">
        <f t="shared" ref="AQ95:AQ110" si="73">SUM(AM95:AP95)</f>
        <v>165</v>
      </c>
      <c r="AR95" s="108">
        <v>58</v>
      </c>
      <c r="AS95" s="108">
        <v>36</v>
      </c>
      <c r="AT95" s="108">
        <v>0</v>
      </c>
      <c r="AU95" s="108">
        <v>2</v>
      </c>
      <c r="AV95" s="108">
        <v>95</v>
      </c>
      <c r="AW95" s="108">
        <v>728</v>
      </c>
      <c r="AX95" s="108">
        <v>297</v>
      </c>
      <c r="AY95" s="108">
        <v>3</v>
      </c>
      <c r="AZ95" s="108">
        <v>10</v>
      </c>
      <c r="BA95" s="108">
        <v>1037</v>
      </c>
      <c r="BB95" s="85"/>
    </row>
    <row r="96" spans="1:54" ht="15" x14ac:dyDescent="0.2">
      <c r="A96" s="100"/>
      <c r="B96" s="96" t="s">
        <v>177</v>
      </c>
      <c r="C96" s="101" t="s">
        <v>487</v>
      </c>
      <c r="D96" s="94">
        <v>6</v>
      </c>
      <c r="E96" s="94">
        <v>2</v>
      </c>
      <c r="F96" s="94">
        <v>1</v>
      </c>
      <c r="G96" s="94">
        <v>0</v>
      </c>
      <c r="H96" s="94">
        <f>SUM(D96:G96)</f>
        <v>9</v>
      </c>
      <c r="I96" s="94">
        <v>6</v>
      </c>
      <c r="J96" s="94">
        <v>1</v>
      </c>
      <c r="K96" s="94">
        <v>0</v>
      </c>
      <c r="L96" s="94">
        <v>0</v>
      </c>
      <c r="M96" s="94">
        <f>SUM(I96:L96)</f>
        <v>7</v>
      </c>
      <c r="N96" s="94">
        <v>0</v>
      </c>
      <c r="O96" s="94">
        <v>1</v>
      </c>
      <c r="P96" s="94">
        <v>0</v>
      </c>
      <c r="Q96" s="94">
        <v>0</v>
      </c>
      <c r="R96" s="94">
        <f>SUM(N96:Q96)</f>
        <v>1</v>
      </c>
      <c r="S96" s="94">
        <v>0</v>
      </c>
      <c r="T96" s="94">
        <v>1</v>
      </c>
      <c r="U96" s="94">
        <v>0</v>
      </c>
      <c r="V96" s="94">
        <v>0</v>
      </c>
      <c r="W96" s="94">
        <f>SUM(S96:V96)</f>
        <v>1</v>
      </c>
      <c r="X96" s="94">
        <v>6</v>
      </c>
      <c r="Y96" s="94">
        <v>2</v>
      </c>
      <c r="Z96" s="94">
        <v>0</v>
      </c>
      <c r="AA96" s="94">
        <v>0</v>
      </c>
      <c r="AB96" s="94">
        <f>SUM(X96:AA96)</f>
        <v>8</v>
      </c>
      <c r="AC96" s="107">
        <v>5</v>
      </c>
      <c r="AD96" s="107">
        <v>8</v>
      </c>
      <c r="AE96" s="107">
        <v>0</v>
      </c>
      <c r="AF96" s="107">
        <v>0</v>
      </c>
      <c r="AG96" s="107">
        <f t="shared" si="72"/>
        <v>13</v>
      </c>
      <c r="AH96" s="107">
        <v>5</v>
      </c>
      <c r="AI96" s="107">
        <v>7</v>
      </c>
      <c r="AJ96" s="107">
        <v>0</v>
      </c>
      <c r="AK96" s="107">
        <v>0</v>
      </c>
      <c r="AL96" s="107">
        <f t="shared" si="71"/>
        <v>12</v>
      </c>
      <c r="AM96" s="107">
        <v>0</v>
      </c>
      <c r="AN96" s="107">
        <v>1</v>
      </c>
      <c r="AO96" s="107">
        <v>0</v>
      </c>
      <c r="AP96" s="107">
        <v>0</v>
      </c>
      <c r="AQ96" s="107">
        <f t="shared" si="73"/>
        <v>1</v>
      </c>
      <c r="AR96" s="107">
        <v>0</v>
      </c>
      <c r="AS96" s="107">
        <v>1</v>
      </c>
      <c r="AT96" s="107">
        <v>0</v>
      </c>
      <c r="AU96" s="107">
        <v>0</v>
      </c>
      <c r="AV96" s="107">
        <f t="shared" ref="AV96:AV110" si="74">SUM(AR96:AU96)</f>
        <v>1</v>
      </c>
      <c r="AW96" s="107">
        <v>5</v>
      </c>
      <c r="AX96" s="107">
        <v>8</v>
      </c>
      <c r="AY96" s="107">
        <v>0</v>
      </c>
      <c r="AZ96" s="107">
        <v>0</v>
      </c>
      <c r="BA96" s="107">
        <f>SUM(AW96:AZ96)</f>
        <v>13</v>
      </c>
      <c r="BB96" s="85"/>
    </row>
    <row r="97" spans="1:54" ht="15" x14ac:dyDescent="0.2">
      <c r="A97" s="100"/>
      <c r="B97" s="96" t="s">
        <v>270</v>
      </c>
      <c r="C97" s="101" t="s">
        <v>441</v>
      </c>
      <c r="D97" s="94">
        <v>111</v>
      </c>
      <c r="E97" s="94">
        <v>30</v>
      </c>
      <c r="F97" s="94">
        <v>3</v>
      </c>
      <c r="G97" s="94">
        <v>0</v>
      </c>
      <c r="H97" s="94">
        <f t="shared" ref="H97:H110" si="75">SUM(D97:G97)</f>
        <v>144</v>
      </c>
      <c r="I97" s="94">
        <v>100</v>
      </c>
      <c r="J97" s="94">
        <v>27</v>
      </c>
      <c r="K97" s="94">
        <v>1</v>
      </c>
      <c r="L97" s="94">
        <v>0</v>
      </c>
      <c r="M97" s="94">
        <f t="shared" ref="M97:M110" si="76">SUM(I97:L97)</f>
        <v>128</v>
      </c>
      <c r="N97" s="94">
        <v>11</v>
      </c>
      <c r="O97" s="94">
        <v>3</v>
      </c>
      <c r="P97" s="94">
        <v>0</v>
      </c>
      <c r="Q97" s="94">
        <v>0</v>
      </c>
      <c r="R97" s="94">
        <f t="shared" ref="R97:R110" si="77">SUM(N97:Q97)</f>
        <v>14</v>
      </c>
      <c r="S97" s="94">
        <v>6</v>
      </c>
      <c r="T97" s="94">
        <v>2</v>
      </c>
      <c r="U97" s="94">
        <v>0</v>
      </c>
      <c r="V97" s="94">
        <v>0</v>
      </c>
      <c r="W97" s="94">
        <f t="shared" ref="W97:W110" si="78">SUM(S97:V97)</f>
        <v>8</v>
      </c>
      <c r="X97" s="94">
        <v>106</v>
      </c>
      <c r="Y97" s="94">
        <v>29</v>
      </c>
      <c r="Z97" s="94">
        <v>1</v>
      </c>
      <c r="AA97" s="94">
        <v>0</v>
      </c>
      <c r="AB97" s="94">
        <f t="shared" ref="AB97:AB110" si="79">SUM(X97:AA97)</f>
        <v>136</v>
      </c>
      <c r="AC97" s="107">
        <v>129</v>
      </c>
      <c r="AD97" s="107">
        <v>37</v>
      </c>
      <c r="AE97" s="107">
        <v>1</v>
      </c>
      <c r="AF97" s="107">
        <v>2</v>
      </c>
      <c r="AG97" s="107">
        <f t="shared" si="72"/>
        <v>169</v>
      </c>
      <c r="AH97" s="107">
        <v>117</v>
      </c>
      <c r="AI97" s="107">
        <v>34</v>
      </c>
      <c r="AJ97" s="107">
        <v>1</v>
      </c>
      <c r="AK97" s="107">
        <v>2</v>
      </c>
      <c r="AL97" s="107">
        <f t="shared" si="71"/>
        <v>154</v>
      </c>
      <c r="AM97" s="107">
        <v>12</v>
      </c>
      <c r="AN97" s="107">
        <v>3</v>
      </c>
      <c r="AO97" s="107">
        <v>0</v>
      </c>
      <c r="AP97" s="107">
        <v>0</v>
      </c>
      <c r="AQ97" s="107">
        <f t="shared" si="73"/>
        <v>15</v>
      </c>
      <c r="AR97" s="107">
        <v>8</v>
      </c>
      <c r="AS97" s="107">
        <v>2</v>
      </c>
      <c r="AT97" s="107">
        <v>0</v>
      </c>
      <c r="AU97" s="107">
        <v>0</v>
      </c>
      <c r="AV97" s="107">
        <f t="shared" si="74"/>
        <v>10</v>
      </c>
      <c r="AW97" s="107">
        <v>125</v>
      </c>
      <c r="AX97" s="107">
        <v>36</v>
      </c>
      <c r="AY97" s="107">
        <v>1</v>
      </c>
      <c r="AZ97" s="107">
        <v>2</v>
      </c>
      <c r="BA97" s="107">
        <f t="shared" ref="BA97:BA110" si="80">SUM(AW97:AZ97)</f>
        <v>164</v>
      </c>
      <c r="BB97" s="85"/>
    </row>
    <row r="98" spans="1:54" ht="15" x14ac:dyDescent="0.2">
      <c r="A98" s="100"/>
      <c r="B98" s="96" t="s">
        <v>198</v>
      </c>
      <c r="C98" s="101" t="s">
        <v>199</v>
      </c>
      <c r="D98" s="94">
        <v>174</v>
      </c>
      <c r="E98" s="94">
        <v>62</v>
      </c>
      <c r="F98" s="94">
        <v>0</v>
      </c>
      <c r="G98" s="94">
        <v>0</v>
      </c>
      <c r="H98" s="94">
        <f t="shared" si="75"/>
        <v>236</v>
      </c>
      <c r="I98" s="94">
        <v>163</v>
      </c>
      <c r="J98" s="94">
        <v>54</v>
      </c>
      <c r="K98" s="94">
        <v>3</v>
      </c>
      <c r="L98" s="94">
        <v>0</v>
      </c>
      <c r="M98" s="94">
        <f t="shared" si="76"/>
        <v>220</v>
      </c>
      <c r="N98" s="94">
        <v>11</v>
      </c>
      <c r="O98" s="94">
        <v>8</v>
      </c>
      <c r="P98" s="94">
        <v>0</v>
      </c>
      <c r="Q98" s="94">
        <v>0</v>
      </c>
      <c r="R98" s="94">
        <f t="shared" si="77"/>
        <v>19</v>
      </c>
      <c r="S98" s="94">
        <v>6</v>
      </c>
      <c r="T98" s="94">
        <v>5</v>
      </c>
      <c r="U98" s="94">
        <v>0</v>
      </c>
      <c r="V98" s="94">
        <v>0</v>
      </c>
      <c r="W98" s="94">
        <f t="shared" si="78"/>
        <v>11</v>
      </c>
      <c r="X98" s="94">
        <v>169</v>
      </c>
      <c r="Y98" s="94">
        <v>59</v>
      </c>
      <c r="Z98" s="94">
        <v>3</v>
      </c>
      <c r="AA98" s="94">
        <v>0</v>
      </c>
      <c r="AB98" s="94">
        <f t="shared" si="79"/>
        <v>231</v>
      </c>
      <c r="AC98" s="107">
        <v>162</v>
      </c>
      <c r="AD98" s="107">
        <v>71</v>
      </c>
      <c r="AE98" s="107">
        <v>0</v>
      </c>
      <c r="AF98" s="107">
        <v>3</v>
      </c>
      <c r="AG98" s="107">
        <f t="shared" si="72"/>
        <v>236</v>
      </c>
      <c r="AH98" s="107">
        <v>146</v>
      </c>
      <c r="AI98" s="107">
        <v>55</v>
      </c>
      <c r="AJ98" s="107">
        <v>0</v>
      </c>
      <c r="AK98" s="107">
        <v>2</v>
      </c>
      <c r="AL98" s="107">
        <f t="shared" si="71"/>
        <v>203</v>
      </c>
      <c r="AM98" s="107">
        <v>16</v>
      </c>
      <c r="AN98" s="107">
        <v>16</v>
      </c>
      <c r="AO98" s="107">
        <v>0</v>
      </c>
      <c r="AP98" s="107">
        <v>1</v>
      </c>
      <c r="AQ98" s="107">
        <f t="shared" si="73"/>
        <v>33</v>
      </c>
      <c r="AR98" s="107">
        <v>9</v>
      </c>
      <c r="AS98" s="107">
        <v>8</v>
      </c>
      <c r="AT98" s="107">
        <v>0</v>
      </c>
      <c r="AU98" s="107">
        <v>1</v>
      </c>
      <c r="AV98" s="107">
        <f t="shared" si="74"/>
        <v>18</v>
      </c>
      <c r="AW98" s="107">
        <v>155</v>
      </c>
      <c r="AX98" s="107">
        <v>63</v>
      </c>
      <c r="AY98" s="107">
        <v>0</v>
      </c>
      <c r="AZ98" s="107">
        <v>3</v>
      </c>
      <c r="BA98" s="107">
        <f t="shared" si="80"/>
        <v>221</v>
      </c>
      <c r="BB98" s="85"/>
    </row>
    <row r="99" spans="1:54" ht="15" x14ac:dyDescent="0.2">
      <c r="A99" s="95"/>
      <c r="B99" s="96" t="s">
        <v>181</v>
      </c>
      <c r="C99" s="98" t="s">
        <v>413</v>
      </c>
      <c r="D99" s="94">
        <v>10</v>
      </c>
      <c r="E99" s="94">
        <v>11</v>
      </c>
      <c r="F99" s="94">
        <v>0</v>
      </c>
      <c r="G99" s="94">
        <v>0</v>
      </c>
      <c r="H99" s="94">
        <f t="shared" si="75"/>
        <v>21</v>
      </c>
      <c r="I99" s="94">
        <v>9</v>
      </c>
      <c r="J99" s="94">
        <v>10</v>
      </c>
      <c r="K99" s="94">
        <v>0</v>
      </c>
      <c r="L99" s="94">
        <v>0</v>
      </c>
      <c r="M99" s="94">
        <f t="shared" si="76"/>
        <v>19</v>
      </c>
      <c r="N99" s="94">
        <v>1</v>
      </c>
      <c r="O99" s="94">
        <v>1</v>
      </c>
      <c r="P99" s="94">
        <v>0</v>
      </c>
      <c r="Q99" s="94">
        <v>0</v>
      </c>
      <c r="R99" s="94">
        <f t="shared" si="77"/>
        <v>2</v>
      </c>
      <c r="S99" s="94">
        <v>1</v>
      </c>
      <c r="T99" s="94">
        <v>0</v>
      </c>
      <c r="U99" s="94">
        <v>0</v>
      </c>
      <c r="V99" s="94">
        <v>0</v>
      </c>
      <c r="W99" s="94">
        <f t="shared" si="78"/>
        <v>1</v>
      </c>
      <c r="X99" s="94">
        <v>10</v>
      </c>
      <c r="Y99" s="94">
        <v>10</v>
      </c>
      <c r="Z99" s="94">
        <v>0</v>
      </c>
      <c r="AA99" s="94">
        <v>0</v>
      </c>
      <c r="AB99" s="94">
        <f t="shared" si="79"/>
        <v>20</v>
      </c>
      <c r="AC99" s="107">
        <v>8</v>
      </c>
      <c r="AD99" s="107">
        <v>10</v>
      </c>
      <c r="AE99" s="107">
        <v>0</v>
      </c>
      <c r="AF99" s="107">
        <v>0</v>
      </c>
      <c r="AG99" s="107">
        <f t="shared" si="72"/>
        <v>18</v>
      </c>
      <c r="AH99" s="107">
        <v>7</v>
      </c>
      <c r="AI99" s="107">
        <v>8</v>
      </c>
      <c r="AJ99" s="107">
        <v>0</v>
      </c>
      <c r="AK99" s="107">
        <v>0</v>
      </c>
      <c r="AL99" s="107">
        <f t="shared" si="71"/>
        <v>15</v>
      </c>
      <c r="AM99" s="107">
        <v>1</v>
      </c>
      <c r="AN99" s="107">
        <v>2</v>
      </c>
      <c r="AO99" s="107">
        <v>0</v>
      </c>
      <c r="AP99" s="107">
        <v>0</v>
      </c>
      <c r="AQ99" s="107">
        <f t="shared" si="73"/>
        <v>3</v>
      </c>
      <c r="AR99" s="107">
        <v>0</v>
      </c>
      <c r="AS99" s="107">
        <v>1</v>
      </c>
      <c r="AT99" s="107">
        <v>0</v>
      </c>
      <c r="AU99" s="107">
        <v>0</v>
      </c>
      <c r="AV99" s="107">
        <f t="shared" si="74"/>
        <v>1</v>
      </c>
      <c r="AW99" s="107">
        <v>7</v>
      </c>
      <c r="AX99" s="107">
        <v>9</v>
      </c>
      <c r="AY99" s="107">
        <v>0</v>
      </c>
      <c r="AZ99" s="107">
        <v>0</v>
      </c>
      <c r="BA99" s="107">
        <f t="shared" si="80"/>
        <v>16</v>
      </c>
      <c r="BB99" s="85"/>
    </row>
    <row r="100" spans="1:54" ht="15" x14ac:dyDescent="0.2">
      <c r="A100" s="95"/>
      <c r="B100" s="96" t="s">
        <v>193</v>
      </c>
      <c r="C100" s="98" t="s">
        <v>47</v>
      </c>
      <c r="D100" s="94">
        <v>74</v>
      </c>
      <c r="E100" s="94">
        <v>24</v>
      </c>
      <c r="F100" s="94">
        <v>1</v>
      </c>
      <c r="G100" s="94">
        <v>0</v>
      </c>
      <c r="H100" s="94">
        <f t="shared" si="75"/>
        <v>99</v>
      </c>
      <c r="I100" s="94">
        <v>64</v>
      </c>
      <c r="J100" s="94">
        <v>18</v>
      </c>
      <c r="K100" s="94">
        <v>1</v>
      </c>
      <c r="L100" s="94">
        <v>0</v>
      </c>
      <c r="M100" s="94">
        <f t="shared" si="76"/>
        <v>83</v>
      </c>
      <c r="N100" s="94">
        <v>10</v>
      </c>
      <c r="O100" s="94">
        <v>6</v>
      </c>
      <c r="P100" s="94">
        <v>0</v>
      </c>
      <c r="Q100" s="94">
        <v>0</v>
      </c>
      <c r="R100" s="94">
        <f t="shared" si="77"/>
        <v>16</v>
      </c>
      <c r="S100" s="94">
        <v>6</v>
      </c>
      <c r="T100" s="94">
        <v>4</v>
      </c>
      <c r="U100" s="94">
        <v>0</v>
      </c>
      <c r="V100" s="94">
        <v>0</v>
      </c>
      <c r="W100" s="94">
        <f t="shared" si="78"/>
        <v>10</v>
      </c>
      <c r="X100" s="94">
        <v>70</v>
      </c>
      <c r="Y100" s="94">
        <v>22</v>
      </c>
      <c r="Z100" s="94">
        <v>1</v>
      </c>
      <c r="AA100" s="94">
        <v>0</v>
      </c>
      <c r="AB100" s="94">
        <f t="shared" si="79"/>
        <v>93</v>
      </c>
      <c r="AC100" s="107">
        <v>73</v>
      </c>
      <c r="AD100" s="107">
        <v>32</v>
      </c>
      <c r="AE100" s="107">
        <v>0</v>
      </c>
      <c r="AF100" s="107">
        <v>2</v>
      </c>
      <c r="AG100" s="107">
        <f t="shared" si="72"/>
        <v>107</v>
      </c>
      <c r="AH100" s="107">
        <v>58</v>
      </c>
      <c r="AI100" s="107">
        <v>16</v>
      </c>
      <c r="AJ100" s="107">
        <v>0</v>
      </c>
      <c r="AK100" s="107">
        <v>1</v>
      </c>
      <c r="AL100" s="107">
        <f t="shared" si="71"/>
        <v>75</v>
      </c>
      <c r="AM100" s="107">
        <v>15</v>
      </c>
      <c r="AN100" s="107">
        <v>16</v>
      </c>
      <c r="AO100" s="107">
        <v>0</v>
      </c>
      <c r="AP100" s="107">
        <v>1</v>
      </c>
      <c r="AQ100" s="107">
        <f t="shared" si="73"/>
        <v>32</v>
      </c>
      <c r="AR100" s="107">
        <v>9</v>
      </c>
      <c r="AS100" s="107">
        <v>10</v>
      </c>
      <c r="AT100" s="107">
        <v>0</v>
      </c>
      <c r="AU100" s="107">
        <v>1</v>
      </c>
      <c r="AV100" s="107">
        <f t="shared" si="74"/>
        <v>20</v>
      </c>
      <c r="AW100" s="107">
        <v>67</v>
      </c>
      <c r="AX100" s="107">
        <v>26</v>
      </c>
      <c r="AY100" s="107">
        <v>0</v>
      </c>
      <c r="AZ100" s="107">
        <v>2</v>
      </c>
      <c r="BA100" s="107">
        <f t="shared" si="80"/>
        <v>95</v>
      </c>
      <c r="BB100" s="85"/>
    </row>
    <row r="101" spans="1:54" ht="15" x14ac:dyDescent="0.2">
      <c r="A101" s="95"/>
      <c r="B101" s="96" t="s">
        <v>196</v>
      </c>
      <c r="C101" s="98" t="s">
        <v>415</v>
      </c>
      <c r="D101" s="94">
        <v>13</v>
      </c>
      <c r="E101" s="94">
        <v>23</v>
      </c>
      <c r="F101" s="94">
        <v>0</v>
      </c>
      <c r="G101" s="94">
        <v>0</v>
      </c>
      <c r="H101" s="94">
        <f t="shared" si="75"/>
        <v>36</v>
      </c>
      <c r="I101" s="94">
        <v>13</v>
      </c>
      <c r="J101" s="94">
        <v>21</v>
      </c>
      <c r="K101" s="94">
        <v>0</v>
      </c>
      <c r="L101" s="94">
        <v>0</v>
      </c>
      <c r="M101" s="94">
        <f t="shared" si="76"/>
        <v>34</v>
      </c>
      <c r="N101" s="94">
        <v>0</v>
      </c>
      <c r="O101" s="94">
        <v>2</v>
      </c>
      <c r="P101" s="94">
        <v>0</v>
      </c>
      <c r="Q101" s="94">
        <v>0</v>
      </c>
      <c r="R101" s="94">
        <f t="shared" si="77"/>
        <v>2</v>
      </c>
      <c r="S101" s="94">
        <v>0</v>
      </c>
      <c r="T101" s="94">
        <v>1</v>
      </c>
      <c r="U101" s="94">
        <v>0</v>
      </c>
      <c r="V101" s="94">
        <v>0</v>
      </c>
      <c r="W101" s="94">
        <f t="shared" si="78"/>
        <v>1</v>
      </c>
      <c r="X101" s="94">
        <v>13</v>
      </c>
      <c r="Y101" s="94">
        <v>22</v>
      </c>
      <c r="Z101" s="94">
        <v>0</v>
      </c>
      <c r="AA101" s="94">
        <v>0</v>
      </c>
      <c r="AB101" s="94">
        <f t="shared" si="79"/>
        <v>35</v>
      </c>
      <c r="AC101" s="107">
        <v>11</v>
      </c>
      <c r="AD101" s="107">
        <v>22</v>
      </c>
      <c r="AE101" s="107">
        <v>0</v>
      </c>
      <c r="AF101" s="107">
        <v>0</v>
      </c>
      <c r="AG101" s="107">
        <f t="shared" si="72"/>
        <v>33</v>
      </c>
      <c r="AH101" s="107">
        <v>10</v>
      </c>
      <c r="AI101" s="107">
        <v>20</v>
      </c>
      <c r="AJ101" s="107">
        <v>0</v>
      </c>
      <c r="AK101" s="107">
        <v>0</v>
      </c>
      <c r="AL101" s="107">
        <f t="shared" si="71"/>
        <v>30</v>
      </c>
      <c r="AM101" s="107">
        <v>1</v>
      </c>
      <c r="AN101" s="107">
        <v>2</v>
      </c>
      <c r="AO101" s="107">
        <v>0</v>
      </c>
      <c r="AP101" s="107">
        <v>0</v>
      </c>
      <c r="AQ101" s="107">
        <f t="shared" si="73"/>
        <v>3</v>
      </c>
      <c r="AR101" s="107">
        <v>1</v>
      </c>
      <c r="AS101" s="107">
        <v>1</v>
      </c>
      <c r="AT101" s="107">
        <v>0</v>
      </c>
      <c r="AU101" s="107">
        <v>0</v>
      </c>
      <c r="AV101" s="107">
        <f t="shared" si="74"/>
        <v>2</v>
      </c>
      <c r="AW101" s="107">
        <v>11</v>
      </c>
      <c r="AX101" s="107">
        <v>21</v>
      </c>
      <c r="AY101" s="107">
        <v>0</v>
      </c>
      <c r="AZ101" s="107">
        <v>0</v>
      </c>
      <c r="BA101" s="107">
        <f t="shared" si="80"/>
        <v>32</v>
      </c>
      <c r="BB101" s="85"/>
    </row>
    <row r="102" spans="1:54" ht="15" x14ac:dyDescent="0.2">
      <c r="A102" s="95"/>
      <c r="B102" s="96" t="s">
        <v>272</v>
      </c>
      <c r="C102" s="98" t="s">
        <v>273</v>
      </c>
      <c r="D102" s="94">
        <v>16</v>
      </c>
      <c r="E102" s="94">
        <v>35</v>
      </c>
      <c r="F102" s="94">
        <v>0</v>
      </c>
      <c r="G102" s="94">
        <v>0</v>
      </c>
      <c r="H102" s="94">
        <f t="shared" si="75"/>
        <v>51</v>
      </c>
      <c r="I102" s="94">
        <v>15</v>
      </c>
      <c r="J102" s="94">
        <v>32</v>
      </c>
      <c r="K102" s="94">
        <v>0</v>
      </c>
      <c r="L102" s="94">
        <v>0</v>
      </c>
      <c r="M102" s="94">
        <f t="shared" si="76"/>
        <v>47</v>
      </c>
      <c r="N102" s="94">
        <v>1</v>
      </c>
      <c r="O102" s="94">
        <v>3</v>
      </c>
      <c r="P102" s="94">
        <v>0</v>
      </c>
      <c r="Q102" s="94">
        <v>0</v>
      </c>
      <c r="R102" s="94">
        <f t="shared" si="77"/>
        <v>4</v>
      </c>
      <c r="S102" s="94">
        <v>0</v>
      </c>
      <c r="T102" s="94">
        <v>1</v>
      </c>
      <c r="U102" s="94">
        <v>0</v>
      </c>
      <c r="V102" s="94">
        <v>0</v>
      </c>
      <c r="W102" s="94">
        <f t="shared" si="78"/>
        <v>1</v>
      </c>
      <c r="X102" s="94">
        <v>15</v>
      </c>
      <c r="Y102" s="94">
        <v>33</v>
      </c>
      <c r="Z102" s="94">
        <v>0</v>
      </c>
      <c r="AA102" s="94">
        <v>0</v>
      </c>
      <c r="AB102" s="94">
        <f t="shared" si="79"/>
        <v>48</v>
      </c>
      <c r="AC102" s="107">
        <v>18</v>
      </c>
      <c r="AD102" s="107">
        <v>36</v>
      </c>
      <c r="AE102" s="107">
        <v>0</v>
      </c>
      <c r="AF102" s="107">
        <v>0</v>
      </c>
      <c r="AG102" s="107">
        <f t="shared" si="72"/>
        <v>54</v>
      </c>
      <c r="AH102" s="107">
        <v>16</v>
      </c>
      <c r="AI102" s="107">
        <v>33</v>
      </c>
      <c r="AJ102" s="107">
        <v>0</v>
      </c>
      <c r="AK102" s="107">
        <v>0</v>
      </c>
      <c r="AL102" s="107">
        <f t="shared" si="71"/>
        <v>49</v>
      </c>
      <c r="AM102" s="107">
        <v>2</v>
      </c>
      <c r="AN102" s="107">
        <v>3</v>
      </c>
      <c r="AO102" s="107">
        <v>0</v>
      </c>
      <c r="AP102" s="107">
        <v>0</v>
      </c>
      <c r="AQ102" s="107">
        <f t="shared" si="73"/>
        <v>5</v>
      </c>
      <c r="AR102" s="107">
        <v>1</v>
      </c>
      <c r="AS102" s="107">
        <v>2</v>
      </c>
      <c r="AT102" s="107">
        <v>0</v>
      </c>
      <c r="AU102" s="107">
        <v>0</v>
      </c>
      <c r="AV102" s="107">
        <f t="shared" si="74"/>
        <v>3</v>
      </c>
      <c r="AW102" s="107">
        <v>17</v>
      </c>
      <c r="AX102" s="107">
        <v>35</v>
      </c>
      <c r="AY102" s="107">
        <v>0</v>
      </c>
      <c r="AZ102" s="107">
        <v>0</v>
      </c>
      <c r="BA102" s="107">
        <f t="shared" si="80"/>
        <v>52</v>
      </c>
      <c r="BB102" s="85"/>
    </row>
    <row r="103" spans="1:54" ht="15" x14ac:dyDescent="0.2">
      <c r="A103" s="95"/>
      <c r="B103" s="96" t="s">
        <v>220</v>
      </c>
      <c r="C103" s="98" t="s">
        <v>485</v>
      </c>
      <c r="D103" s="94">
        <v>3</v>
      </c>
      <c r="E103" s="94">
        <v>3</v>
      </c>
      <c r="F103" s="94">
        <v>0</v>
      </c>
      <c r="G103" s="94">
        <v>0</v>
      </c>
      <c r="H103" s="94">
        <f t="shared" si="75"/>
        <v>6</v>
      </c>
      <c r="I103" s="94">
        <v>2</v>
      </c>
      <c r="J103" s="94">
        <v>3</v>
      </c>
      <c r="K103" s="94">
        <v>0</v>
      </c>
      <c r="L103" s="94">
        <v>0</v>
      </c>
      <c r="M103" s="94">
        <f t="shared" si="76"/>
        <v>5</v>
      </c>
      <c r="N103" s="94">
        <v>1</v>
      </c>
      <c r="O103" s="94">
        <v>0</v>
      </c>
      <c r="P103" s="94">
        <v>0</v>
      </c>
      <c r="Q103" s="94">
        <v>0</v>
      </c>
      <c r="R103" s="94">
        <f t="shared" si="77"/>
        <v>1</v>
      </c>
      <c r="S103" s="94">
        <v>0</v>
      </c>
      <c r="T103" s="94">
        <v>0</v>
      </c>
      <c r="U103" s="94">
        <v>0</v>
      </c>
      <c r="V103" s="94">
        <v>0</v>
      </c>
      <c r="W103" s="94">
        <f t="shared" si="78"/>
        <v>0</v>
      </c>
      <c r="X103" s="94">
        <v>2</v>
      </c>
      <c r="Y103" s="94">
        <v>3</v>
      </c>
      <c r="Z103" s="94">
        <v>0</v>
      </c>
      <c r="AA103" s="94">
        <v>0</v>
      </c>
      <c r="AB103" s="94">
        <f t="shared" si="79"/>
        <v>5</v>
      </c>
      <c r="AC103" s="107">
        <v>1</v>
      </c>
      <c r="AD103" s="107">
        <v>0</v>
      </c>
      <c r="AE103" s="107">
        <v>0</v>
      </c>
      <c r="AF103" s="107">
        <v>0</v>
      </c>
      <c r="AG103" s="107">
        <f t="shared" si="72"/>
        <v>1</v>
      </c>
      <c r="AH103" s="107">
        <v>1</v>
      </c>
      <c r="AI103" s="107">
        <v>0</v>
      </c>
      <c r="AJ103" s="107">
        <v>0</v>
      </c>
      <c r="AK103" s="107">
        <v>0</v>
      </c>
      <c r="AL103" s="107">
        <f t="shared" si="71"/>
        <v>1</v>
      </c>
      <c r="AM103" s="107">
        <v>0</v>
      </c>
      <c r="AN103" s="107">
        <v>0</v>
      </c>
      <c r="AO103" s="107">
        <v>0</v>
      </c>
      <c r="AP103" s="107">
        <v>0</v>
      </c>
      <c r="AQ103" s="107">
        <f t="shared" si="73"/>
        <v>0</v>
      </c>
      <c r="AR103" s="107">
        <v>0</v>
      </c>
      <c r="AS103" s="107">
        <v>0</v>
      </c>
      <c r="AT103" s="107">
        <v>0</v>
      </c>
      <c r="AU103" s="107">
        <v>0</v>
      </c>
      <c r="AV103" s="107">
        <f t="shared" si="74"/>
        <v>0</v>
      </c>
      <c r="AW103" s="107">
        <v>1</v>
      </c>
      <c r="AX103" s="107">
        <v>0</v>
      </c>
      <c r="AY103" s="107">
        <v>0</v>
      </c>
      <c r="AZ103" s="107">
        <v>0</v>
      </c>
      <c r="BA103" s="107">
        <f t="shared" si="80"/>
        <v>1</v>
      </c>
      <c r="BB103" s="85"/>
    </row>
    <row r="104" spans="1:54" ht="15" x14ac:dyDescent="0.2">
      <c r="A104" s="95"/>
      <c r="B104" s="96" t="s">
        <v>222</v>
      </c>
      <c r="C104" s="98" t="s">
        <v>486</v>
      </c>
      <c r="D104" s="94">
        <v>2</v>
      </c>
      <c r="E104" s="94">
        <v>1</v>
      </c>
      <c r="F104" s="94">
        <v>0</v>
      </c>
      <c r="G104" s="94">
        <v>0</v>
      </c>
      <c r="H104" s="94">
        <f t="shared" si="75"/>
        <v>3</v>
      </c>
      <c r="I104" s="94">
        <v>2</v>
      </c>
      <c r="J104" s="94">
        <v>1</v>
      </c>
      <c r="K104" s="94">
        <v>0</v>
      </c>
      <c r="L104" s="94">
        <v>0</v>
      </c>
      <c r="M104" s="94">
        <f t="shared" si="76"/>
        <v>3</v>
      </c>
      <c r="N104" s="94">
        <v>0</v>
      </c>
      <c r="O104" s="94">
        <v>0</v>
      </c>
      <c r="P104" s="94">
        <v>0</v>
      </c>
      <c r="Q104" s="94">
        <v>0</v>
      </c>
      <c r="R104" s="94">
        <f t="shared" si="77"/>
        <v>0</v>
      </c>
      <c r="S104" s="94">
        <v>0</v>
      </c>
      <c r="T104" s="94">
        <v>0</v>
      </c>
      <c r="U104" s="94">
        <v>0</v>
      </c>
      <c r="V104" s="94">
        <v>0</v>
      </c>
      <c r="W104" s="94">
        <f t="shared" si="78"/>
        <v>0</v>
      </c>
      <c r="X104" s="94">
        <v>2</v>
      </c>
      <c r="Y104" s="94">
        <v>1</v>
      </c>
      <c r="Z104" s="94">
        <v>0</v>
      </c>
      <c r="AA104" s="94">
        <v>0</v>
      </c>
      <c r="AB104" s="94">
        <f t="shared" si="79"/>
        <v>3</v>
      </c>
      <c r="AC104" s="107">
        <v>1</v>
      </c>
      <c r="AD104" s="107">
        <v>1</v>
      </c>
      <c r="AE104" s="107">
        <v>0</v>
      </c>
      <c r="AF104" s="107">
        <v>0</v>
      </c>
      <c r="AG104" s="107">
        <f t="shared" si="72"/>
        <v>2</v>
      </c>
      <c r="AH104" s="107">
        <v>1</v>
      </c>
      <c r="AI104" s="107">
        <v>1</v>
      </c>
      <c r="AJ104" s="107">
        <v>0</v>
      </c>
      <c r="AK104" s="107">
        <v>0</v>
      </c>
      <c r="AL104" s="107">
        <f t="shared" si="71"/>
        <v>2</v>
      </c>
      <c r="AM104" s="107">
        <v>0</v>
      </c>
      <c r="AN104" s="107">
        <v>0</v>
      </c>
      <c r="AO104" s="107">
        <v>0</v>
      </c>
      <c r="AP104" s="107">
        <v>0</v>
      </c>
      <c r="AQ104" s="107">
        <f t="shared" si="73"/>
        <v>0</v>
      </c>
      <c r="AR104" s="107">
        <v>0</v>
      </c>
      <c r="AS104" s="107">
        <v>0</v>
      </c>
      <c r="AT104" s="107">
        <v>0</v>
      </c>
      <c r="AU104" s="107">
        <v>0</v>
      </c>
      <c r="AV104" s="107">
        <f t="shared" si="74"/>
        <v>0</v>
      </c>
      <c r="AW104" s="107">
        <v>1</v>
      </c>
      <c r="AX104" s="107">
        <v>1</v>
      </c>
      <c r="AY104" s="107">
        <v>0</v>
      </c>
      <c r="AZ104" s="107">
        <v>0</v>
      </c>
      <c r="BA104" s="107">
        <f t="shared" si="80"/>
        <v>2</v>
      </c>
      <c r="BB104" s="85"/>
    </row>
    <row r="105" spans="1:54" ht="15" x14ac:dyDescent="0.2">
      <c r="A105" s="95"/>
      <c r="B105" s="96" t="s">
        <v>204</v>
      </c>
      <c r="C105" s="98" t="s">
        <v>484</v>
      </c>
      <c r="D105" s="94">
        <v>49</v>
      </c>
      <c r="E105" s="94">
        <v>18</v>
      </c>
      <c r="F105" s="94">
        <v>2</v>
      </c>
      <c r="G105" s="94">
        <v>0</v>
      </c>
      <c r="H105" s="94">
        <f t="shared" si="75"/>
        <v>69</v>
      </c>
      <c r="I105" s="94">
        <v>46</v>
      </c>
      <c r="J105" s="94">
        <v>12</v>
      </c>
      <c r="K105" s="94">
        <v>1</v>
      </c>
      <c r="L105" s="94">
        <v>0</v>
      </c>
      <c r="M105" s="94">
        <f t="shared" si="76"/>
        <v>59</v>
      </c>
      <c r="N105" s="94">
        <v>3</v>
      </c>
      <c r="O105" s="94">
        <v>6</v>
      </c>
      <c r="P105" s="94">
        <v>1</v>
      </c>
      <c r="Q105" s="94">
        <v>0</v>
      </c>
      <c r="R105" s="94">
        <f t="shared" si="77"/>
        <v>10</v>
      </c>
      <c r="S105" s="94">
        <v>2</v>
      </c>
      <c r="T105" s="94">
        <v>2</v>
      </c>
      <c r="U105" s="94">
        <v>1</v>
      </c>
      <c r="V105" s="94">
        <v>0</v>
      </c>
      <c r="W105" s="94">
        <f t="shared" si="78"/>
        <v>5</v>
      </c>
      <c r="X105" s="94">
        <v>48</v>
      </c>
      <c r="Y105" s="94">
        <v>14</v>
      </c>
      <c r="Z105" s="94">
        <v>2</v>
      </c>
      <c r="AA105" s="94">
        <v>0</v>
      </c>
      <c r="AB105" s="94">
        <f t="shared" si="79"/>
        <v>64</v>
      </c>
      <c r="AC105" s="107">
        <v>52</v>
      </c>
      <c r="AD105" s="107">
        <v>15</v>
      </c>
      <c r="AE105" s="107">
        <v>0</v>
      </c>
      <c r="AF105" s="107">
        <v>0</v>
      </c>
      <c r="AG105" s="107">
        <f t="shared" si="72"/>
        <v>67</v>
      </c>
      <c r="AH105" s="107">
        <v>47</v>
      </c>
      <c r="AI105" s="107">
        <v>10</v>
      </c>
      <c r="AJ105" s="107">
        <v>0</v>
      </c>
      <c r="AK105" s="107">
        <v>0</v>
      </c>
      <c r="AL105" s="107">
        <f t="shared" si="71"/>
        <v>57</v>
      </c>
      <c r="AM105" s="107">
        <v>5</v>
      </c>
      <c r="AN105" s="107">
        <v>5</v>
      </c>
      <c r="AO105" s="107">
        <v>0</v>
      </c>
      <c r="AP105" s="107">
        <v>0</v>
      </c>
      <c r="AQ105" s="107">
        <f t="shared" si="73"/>
        <v>10</v>
      </c>
      <c r="AR105" s="107">
        <v>3</v>
      </c>
      <c r="AS105" s="107">
        <v>2</v>
      </c>
      <c r="AT105" s="107">
        <v>0</v>
      </c>
      <c r="AU105" s="107">
        <v>0</v>
      </c>
      <c r="AV105" s="107">
        <f t="shared" si="74"/>
        <v>5</v>
      </c>
      <c r="AW105" s="107">
        <v>50</v>
      </c>
      <c r="AX105" s="107">
        <v>12</v>
      </c>
      <c r="AY105" s="107">
        <v>0</v>
      </c>
      <c r="AZ105" s="107">
        <v>0</v>
      </c>
      <c r="BA105" s="107">
        <f t="shared" si="80"/>
        <v>62</v>
      </c>
      <c r="BB105" s="85"/>
    </row>
    <row r="106" spans="1:54" ht="15" x14ac:dyDescent="0.2">
      <c r="A106" s="95"/>
      <c r="B106" s="96" t="s">
        <v>183</v>
      </c>
      <c r="C106" s="98" t="s">
        <v>483</v>
      </c>
      <c r="D106" s="94">
        <v>38</v>
      </c>
      <c r="E106" s="94">
        <v>16</v>
      </c>
      <c r="F106" s="94">
        <v>0</v>
      </c>
      <c r="G106" s="94">
        <v>0</v>
      </c>
      <c r="H106" s="94">
        <f t="shared" si="75"/>
        <v>54</v>
      </c>
      <c r="I106" s="94">
        <v>35</v>
      </c>
      <c r="J106" s="94">
        <v>12</v>
      </c>
      <c r="K106" s="94">
        <v>0</v>
      </c>
      <c r="L106" s="94">
        <v>0</v>
      </c>
      <c r="M106" s="94">
        <f t="shared" si="76"/>
        <v>47</v>
      </c>
      <c r="N106" s="94">
        <v>3</v>
      </c>
      <c r="O106" s="94">
        <v>4</v>
      </c>
      <c r="P106" s="94">
        <v>0</v>
      </c>
      <c r="Q106" s="94">
        <v>0</v>
      </c>
      <c r="R106" s="94">
        <f t="shared" si="77"/>
        <v>7</v>
      </c>
      <c r="S106" s="94">
        <v>2</v>
      </c>
      <c r="T106" s="94">
        <v>3</v>
      </c>
      <c r="U106" s="94">
        <v>0</v>
      </c>
      <c r="V106" s="94">
        <v>0</v>
      </c>
      <c r="W106" s="94">
        <f t="shared" si="78"/>
        <v>5</v>
      </c>
      <c r="X106" s="94">
        <v>37</v>
      </c>
      <c r="Y106" s="94">
        <v>15</v>
      </c>
      <c r="Z106" s="94">
        <v>0</v>
      </c>
      <c r="AA106" s="94">
        <v>0</v>
      </c>
      <c r="AB106" s="94">
        <f t="shared" si="79"/>
        <v>52</v>
      </c>
      <c r="AC106" s="107">
        <v>32</v>
      </c>
      <c r="AD106" s="107">
        <v>12</v>
      </c>
      <c r="AE106" s="107">
        <v>0</v>
      </c>
      <c r="AF106" s="107">
        <v>0</v>
      </c>
      <c r="AG106" s="107">
        <f t="shared" si="72"/>
        <v>44</v>
      </c>
      <c r="AH106" s="107">
        <v>28</v>
      </c>
      <c r="AI106" s="107">
        <v>9</v>
      </c>
      <c r="AJ106" s="107">
        <v>0</v>
      </c>
      <c r="AK106" s="107">
        <v>0</v>
      </c>
      <c r="AL106" s="107">
        <f t="shared" si="71"/>
        <v>37</v>
      </c>
      <c r="AM106" s="107">
        <v>4</v>
      </c>
      <c r="AN106" s="107">
        <v>3</v>
      </c>
      <c r="AO106" s="107">
        <v>0</v>
      </c>
      <c r="AP106" s="107">
        <v>0</v>
      </c>
      <c r="AQ106" s="107">
        <f t="shared" si="73"/>
        <v>7</v>
      </c>
      <c r="AR106" s="107">
        <v>3</v>
      </c>
      <c r="AS106" s="107">
        <v>2</v>
      </c>
      <c r="AT106" s="107">
        <v>0</v>
      </c>
      <c r="AU106" s="107">
        <v>0</v>
      </c>
      <c r="AV106" s="107">
        <f t="shared" si="74"/>
        <v>5</v>
      </c>
      <c r="AW106" s="107">
        <v>31</v>
      </c>
      <c r="AX106" s="107">
        <v>11</v>
      </c>
      <c r="AY106" s="107">
        <v>0</v>
      </c>
      <c r="AZ106" s="107">
        <v>0</v>
      </c>
      <c r="BA106" s="107">
        <f t="shared" si="80"/>
        <v>42</v>
      </c>
      <c r="BB106" s="85"/>
    </row>
    <row r="107" spans="1:54" ht="15" x14ac:dyDescent="0.2">
      <c r="A107" s="95"/>
      <c r="B107" s="96" t="s">
        <v>171</v>
      </c>
      <c r="C107" s="98" t="s">
        <v>172</v>
      </c>
      <c r="D107" s="94">
        <v>253</v>
      </c>
      <c r="E107" s="94">
        <v>38</v>
      </c>
      <c r="F107" s="94">
        <v>0</v>
      </c>
      <c r="G107" s="94">
        <v>0</v>
      </c>
      <c r="H107" s="94">
        <f t="shared" si="75"/>
        <v>291</v>
      </c>
      <c r="I107" s="94">
        <v>218</v>
      </c>
      <c r="J107" s="94">
        <v>31</v>
      </c>
      <c r="K107" s="94">
        <v>0</v>
      </c>
      <c r="L107" s="94">
        <v>0</v>
      </c>
      <c r="M107" s="94">
        <f t="shared" si="76"/>
        <v>249</v>
      </c>
      <c r="N107" s="94">
        <v>35</v>
      </c>
      <c r="O107" s="94">
        <v>7</v>
      </c>
      <c r="P107" s="94">
        <v>0</v>
      </c>
      <c r="Q107" s="94">
        <v>0</v>
      </c>
      <c r="R107" s="94">
        <f t="shared" si="77"/>
        <v>42</v>
      </c>
      <c r="S107" s="94">
        <v>19</v>
      </c>
      <c r="T107" s="94">
        <v>4</v>
      </c>
      <c r="U107" s="94">
        <v>0</v>
      </c>
      <c r="V107" s="94">
        <v>0</v>
      </c>
      <c r="W107" s="94">
        <f t="shared" si="78"/>
        <v>23</v>
      </c>
      <c r="X107" s="94">
        <v>237</v>
      </c>
      <c r="Y107" s="94">
        <v>35</v>
      </c>
      <c r="Z107" s="94">
        <v>0</v>
      </c>
      <c r="AA107" s="94">
        <v>0</v>
      </c>
      <c r="AB107" s="94">
        <f t="shared" si="79"/>
        <v>272</v>
      </c>
      <c r="AC107" s="107">
        <v>213</v>
      </c>
      <c r="AD107" s="107">
        <v>44</v>
      </c>
      <c r="AE107" s="107">
        <v>1</v>
      </c>
      <c r="AF107" s="107">
        <v>1</v>
      </c>
      <c r="AG107" s="107">
        <f t="shared" si="72"/>
        <v>259</v>
      </c>
      <c r="AH107" s="107">
        <v>183</v>
      </c>
      <c r="AI107" s="107">
        <v>38</v>
      </c>
      <c r="AJ107" s="107">
        <v>1</v>
      </c>
      <c r="AK107" s="107">
        <v>1</v>
      </c>
      <c r="AL107" s="107">
        <f t="shared" si="71"/>
        <v>223</v>
      </c>
      <c r="AM107" s="107">
        <v>30</v>
      </c>
      <c r="AN107" s="107">
        <v>6</v>
      </c>
      <c r="AO107" s="107">
        <v>0</v>
      </c>
      <c r="AP107" s="107">
        <v>0</v>
      </c>
      <c r="AQ107" s="107">
        <f t="shared" si="73"/>
        <v>36</v>
      </c>
      <c r="AR107" s="107">
        <v>19</v>
      </c>
      <c r="AS107" s="107">
        <v>4</v>
      </c>
      <c r="AT107" s="107">
        <v>0</v>
      </c>
      <c r="AU107" s="107">
        <v>0</v>
      </c>
      <c r="AV107" s="107">
        <f t="shared" si="74"/>
        <v>23</v>
      </c>
      <c r="AW107" s="107">
        <v>202</v>
      </c>
      <c r="AX107" s="107">
        <v>42</v>
      </c>
      <c r="AY107" s="107">
        <v>1</v>
      </c>
      <c r="AZ107" s="107">
        <v>1</v>
      </c>
      <c r="BA107" s="107">
        <f t="shared" si="80"/>
        <v>246</v>
      </c>
      <c r="BB107" s="85"/>
    </row>
    <row r="108" spans="1:54" ht="15" x14ac:dyDescent="0.2">
      <c r="A108" s="95"/>
      <c r="B108" s="96" t="s">
        <v>185</v>
      </c>
      <c r="C108" s="98" t="s">
        <v>488</v>
      </c>
      <c r="D108" s="94">
        <v>8</v>
      </c>
      <c r="E108" s="94">
        <v>1</v>
      </c>
      <c r="F108" s="94">
        <v>0</v>
      </c>
      <c r="G108" s="94">
        <v>0</v>
      </c>
      <c r="H108" s="94">
        <f t="shared" si="75"/>
        <v>9</v>
      </c>
      <c r="I108" s="94">
        <v>6</v>
      </c>
      <c r="J108" s="94">
        <v>0</v>
      </c>
      <c r="K108" s="94">
        <v>0</v>
      </c>
      <c r="L108" s="94">
        <v>0</v>
      </c>
      <c r="M108" s="94">
        <f t="shared" si="76"/>
        <v>6</v>
      </c>
      <c r="N108" s="94">
        <v>2</v>
      </c>
      <c r="O108" s="94">
        <v>1</v>
      </c>
      <c r="P108" s="94">
        <v>0</v>
      </c>
      <c r="Q108" s="94">
        <v>0</v>
      </c>
      <c r="R108" s="94">
        <f t="shared" si="77"/>
        <v>3</v>
      </c>
      <c r="S108" s="94">
        <v>1</v>
      </c>
      <c r="T108" s="94">
        <v>1</v>
      </c>
      <c r="U108" s="94">
        <v>0</v>
      </c>
      <c r="V108" s="94">
        <v>0</v>
      </c>
      <c r="W108" s="94">
        <f t="shared" si="78"/>
        <v>2</v>
      </c>
      <c r="X108" s="94">
        <v>7</v>
      </c>
      <c r="Y108" s="94">
        <v>1</v>
      </c>
      <c r="Z108" s="94">
        <v>0</v>
      </c>
      <c r="AA108" s="94">
        <v>0</v>
      </c>
      <c r="AB108" s="94">
        <f t="shared" si="79"/>
        <v>8</v>
      </c>
      <c r="AC108" s="107">
        <v>3</v>
      </c>
      <c r="AD108" s="107">
        <v>0</v>
      </c>
      <c r="AE108" s="107">
        <v>0</v>
      </c>
      <c r="AF108" s="107">
        <v>0</v>
      </c>
      <c r="AG108" s="107">
        <f t="shared" si="72"/>
        <v>3</v>
      </c>
      <c r="AH108" s="107">
        <v>1</v>
      </c>
      <c r="AI108" s="107">
        <v>0</v>
      </c>
      <c r="AJ108" s="107">
        <v>0</v>
      </c>
      <c r="AK108" s="107">
        <v>0</v>
      </c>
      <c r="AL108" s="107">
        <f t="shared" si="71"/>
        <v>1</v>
      </c>
      <c r="AM108" s="107">
        <v>2</v>
      </c>
      <c r="AN108" s="107">
        <v>0</v>
      </c>
      <c r="AO108" s="107">
        <v>0</v>
      </c>
      <c r="AP108" s="107">
        <v>0</v>
      </c>
      <c r="AQ108" s="107">
        <f t="shared" si="73"/>
        <v>2</v>
      </c>
      <c r="AR108" s="107">
        <v>1</v>
      </c>
      <c r="AS108" s="107">
        <v>0</v>
      </c>
      <c r="AT108" s="107">
        <v>0</v>
      </c>
      <c r="AU108" s="107">
        <v>0</v>
      </c>
      <c r="AV108" s="107">
        <f t="shared" si="74"/>
        <v>1</v>
      </c>
      <c r="AW108" s="107">
        <v>2</v>
      </c>
      <c r="AX108" s="107">
        <v>0</v>
      </c>
      <c r="AY108" s="107">
        <v>0</v>
      </c>
      <c r="AZ108" s="107">
        <v>0</v>
      </c>
      <c r="BA108" s="107">
        <f t="shared" si="80"/>
        <v>2</v>
      </c>
      <c r="BB108" s="85"/>
    </row>
    <row r="109" spans="1:54" ht="15" x14ac:dyDescent="0.2">
      <c r="A109" s="95"/>
      <c r="B109" s="96" t="s">
        <v>175</v>
      </c>
      <c r="C109" s="98" t="s">
        <v>176</v>
      </c>
      <c r="D109" s="94">
        <v>27</v>
      </c>
      <c r="E109" s="94">
        <v>6</v>
      </c>
      <c r="F109" s="94">
        <v>0</v>
      </c>
      <c r="G109" s="94">
        <v>0</v>
      </c>
      <c r="H109" s="94">
        <f t="shared" si="75"/>
        <v>33</v>
      </c>
      <c r="I109" s="94">
        <v>24</v>
      </c>
      <c r="J109" s="94">
        <v>4</v>
      </c>
      <c r="K109" s="94">
        <v>0</v>
      </c>
      <c r="L109" s="94">
        <v>0</v>
      </c>
      <c r="M109" s="94">
        <f t="shared" si="76"/>
        <v>28</v>
      </c>
      <c r="N109" s="94">
        <v>3</v>
      </c>
      <c r="O109" s="94">
        <v>2</v>
      </c>
      <c r="P109" s="94">
        <v>0</v>
      </c>
      <c r="Q109" s="94">
        <v>0</v>
      </c>
      <c r="R109" s="94">
        <f t="shared" si="77"/>
        <v>5</v>
      </c>
      <c r="S109" s="94">
        <v>2</v>
      </c>
      <c r="T109" s="94">
        <v>1</v>
      </c>
      <c r="U109" s="94">
        <v>0</v>
      </c>
      <c r="V109" s="94">
        <v>0</v>
      </c>
      <c r="W109" s="94">
        <f t="shared" si="78"/>
        <v>3</v>
      </c>
      <c r="X109" s="94">
        <v>26</v>
      </c>
      <c r="Y109" s="94">
        <v>5</v>
      </c>
      <c r="Z109" s="94">
        <v>0</v>
      </c>
      <c r="AA109" s="94">
        <v>0</v>
      </c>
      <c r="AB109" s="94">
        <f t="shared" si="79"/>
        <v>31</v>
      </c>
      <c r="AC109" s="107">
        <v>28</v>
      </c>
      <c r="AD109" s="107">
        <v>5</v>
      </c>
      <c r="AE109" s="107">
        <v>0</v>
      </c>
      <c r="AF109" s="107">
        <v>0</v>
      </c>
      <c r="AG109" s="107">
        <f t="shared" si="72"/>
        <v>33</v>
      </c>
      <c r="AH109" s="107">
        <v>24</v>
      </c>
      <c r="AI109" s="107">
        <v>4</v>
      </c>
      <c r="AJ109" s="107">
        <v>0</v>
      </c>
      <c r="AK109" s="107">
        <v>0</v>
      </c>
      <c r="AL109" s="107">
        <f t="shared" si="71"/>
        <v>28</v>
      </c>
      <c r="AM109" s="107">
        <v>4</v>
      </c>
      <c r="AN109" s="107">
        <v>1</v>
      </c>
      <c r="AO109" s="107">
        <v>0</v>
      </c>
      <c r="AP109" s="107">
        <v>0</v>
      </c>
      <c r="AQ109" s="107">
        <f t="shared" si="73"/>
        <v>5</v>
      </c>
      <c r="AR109" s="107">
        <v>3</v>
      </c>
      <c r="AS109" s="107">
        <v>0</v>
      </c>
      <c r="AT109" s="107">
        <v>0</v>
      </c>
      <c r="AU109" s="107">
        <v>0</v>
      </c>
      <c r="AV109" s="107">
        <f t="shared" si="74"/>
        <v>3</v>
      </c>
      <c r="AW109" s="107">
        <v>27</v>
      </c>
      <c r="AX109" s="107">
        <v>4</v>
      </c>
      <c r="AY109" s="107">
        <v>0</v>
      </c>
      <c r="AZ109" s="107">
        <v>0</v>
      </c>
      <c r="BA109" s="107">
        <f t="shared" si="80"/>
        <v>31</v>
      </c>
      <c r="BB109" s="85"/>
    </row>
    <row r="110" spans="1:54" ht="15" x14ac:dyDescent="0.2">
      <c r="A110" s="95"/>
      <c r="B110" s="96" t="s">
        <v>218</v>
      </c>
      <c r="C110" s="98" t="s">
        <v>416</v>
      </c>
      <c r="D110" s="94">
        <v>27</v>
      </c>
      <c r="E110" s="94">
        <v>37</v>
      </c>
      <c r="F110" s="94">
        <v>1</v>
      </c>
      <c r="G110" s="94">
        <v>0</v>
      </c>
      <c r="H110" s="94">
        <f t="shared" si="75"/>
        <v>65</v>
      </c>
      <c r="I110" s="94">
        <v>21</v>
      </c>
      <c r="J110" s="94">
        <v>33</v>
      </c>
      <c r="K110" s="94">
        <v>1</v>
      </c>
      <c r="L110" s="94">
        <v>0</v>
      </c>
      <c r="M110" s="94">
        <f t="shared" si="76"/>
        <v>55</v>
      </c>
      <c r="N110" s="94">
        <v>6</v>
      </c>
      <c r="O110" s="94">
        <v>4</v>
      </c>
      <c r="P110" s="94">
        <v>0</v>
      </c>
      <c r="Q110" s="94">
        <v>0</v>
      </c>
      <c r="R110" s="94">
        <f t="shared" si="77"/>
        <v>10</v>
      </c>
      <c r="S110" s="94">
        <v>4</v>
      </c>
      <c r="T110" s="94">
        <v>3</v>
      </c>
      <c r="U110" s="94">
        <v>0</v>
      </c>
      <c r="V110" s="94">
        <v>0</v>
      </c>
      <c r="W110" s="94">
        <f t="shared" si="78"/>
        <v>7</v>
      </c>
      <c r="X110" s="94">
        <v>25</v>
      </c>
      <c r="Y110" s="94">
        <v>36</v>
      </c>
      <c r="Z110" s="94">
        <v>1</v>
      </c>
      <c r="AA110" s="94">
        <v>0</v>
      </c>
      <c r="AB110" s="94">
        <f t="shared" si="79"/>
        <v>62</v>
      </c>
      <c r="AC110" s="107">
        <v>30</v>
      </c>
      <c r="AD110" s="107">
        <v>35</v>
      </c>
      <c r="AE110" s="107">
        <v>1</v>
      </c>
      <c r="AF110" s="107">
        <v>2</v>
      </c>
      <c r="AG110" s="107">
        <f t="shared" si="72"/>
        <v>68</v>
      </c>
      <c r="AH110" s="107">
        <v>26</v>
      </c>
      <c r="AI110" s="107">
        <v>26</v>
      </c>
      <c r="AJ110" s="107">
        <v>1</v>
      </c>
      <c r="AK110" s="107">
        <v>2</v>
      </c>
      <c r="AL110" s="107">
        <f t="shared" si="71"/>
        <v>55</v>
      </c>
      <c r="AM110" s="107">
        <v>4</v>
      </c>
      <c r="AN110" s="107">
        <v>9</v>
      </c>
      <c r="AO110" s="107">
        <v>0</v>
      </c>
      <c r="AP110" s="107">
        <v>0</v>
      </c>
      <c r="AQ110" s="107">
        <f t="shared" si="73"/>
        <v>13</v>
      </c>
      <c r="AR110" s="107">
        <v>2</v>
      </c>
      <c r="AS110" s="107">
        <v>4</v>
      </c>
      <c r="AT110" s="107">
        <v>0</v>
      </c>
      <c r="AU110" s="107">
        <v>0</v>
      </c>
      <c r="AV110" s="107">
        <f t="shared" si="74"/>
        <v>6</v>
      </c>
      <c r="AW110" s="107">
        <v>28</v>
      </c>
      <c r="AX110" s="107">
        <v>30</v>
      </c>
      <c r="AY110" s="107">
        <v>1</v>
      </c>
      <c r="AZ110" s="107">
        <v>2</v>
      </c>
      <c r="BA110" s="107">
        <f t="shared" si="80"/>
        <v>61</v>
      </c>
      <c r="BB110" s="85"/>
    </row>
    <row r="111" spans="1:54" ht="15" x14ac:dyDescent="0.2">
      <c r="A111" s="91" t="s">
        <v>301</v>
      </c>
      <c r="B111" s="95"/>
      <c r="C111" s="95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85"/>
    </row>
    <row r="112" spans="1:54" ht="15" x14ac:dyDescent="0.2">
      <c r="A112" s="96" t="s">
        <v>290</v>
      </c>
      <c r="B112" s="88"/>
      <c r="C112" s="88"/>
      <c r="D112" s="90">
        <v>76</v>
      </c>
      <c r="E112" s="90">
        <v>66</v>
      </c>
      <c r="F112" s="90">
        <v>0</v>
      </c>
      <c r="G112" s="90">
        <v>0</v>
      </c>
      <c r="H112" s="90">
        <f>SUM(D112:G112)</f>
        <v>142</v>
      </c>
      <c r="I112" s="90">
        <v>33</v>
      </c>
      <c r="J112" s="90">
        <v>31</v>
      </c>
      <c r="K112" s="90">
        <v>0</v>
      </c>
      <c r="L112" s="90">
        <v>0</v>
      </c>
      <c r="M112" s="90">
        <f>SUM(I112:L112)</f>
        <v>64</v>
      </c>
      <c r="N112" s="90">
        <v>43</v>
      </c>
      <c r="O112" s="90">
        <v>35</v>
      </c>
      <c r="P112" s="90">
        <v>0</v>
      </c>
      <c r="Q112" s="90">
        <v>0</v>
      </c>
      <c r="R112" s="90">
        <f>SUM(N112:Q112)</f>
        <v>78</v>
      </c>
      <c r="S112" s="90">
        <v>22</v>
      </c>
      <c r="T112" s="90">
        <v>14</v>
      </c>
      <c r="U112" s="90">
        <v>0</v>
      </c>
      <c r="V112" s="90">
        <v>0</v>
      </c>
      <c r="W112" s="90">
        <f>SUM(S112:V112)</f>
        <v>36</v>
      </c>
      <c r="X112" s="90">
        <v>55</v>
      </c>
      <c r="Y112" s="90">
        <v>45</v>
      </c>
      <c r="Z112" s="90">
        <v>0</v>
      </c>
      <c r="AA112" s="90">
        <v>0</v>
      </c>
      <c r="AB112" s="90">
        <f>SUM(X112:AA112)</f>
        <v>100</v>
      </c>
      <c r="AC112" s="108">
        <v>96</v>
      </c>
      <c r="AD112" s="108">
        <v>69</v>
      </c>
      <c r="AE112" s="108">
        <v>4</v>
      </c>
      <c r="AF112" s="108"/>
      <c r="AG112" s="108">
        <f>SUM(AC112:AF112)</f>
        <v>169</v>
      </c>
      <c r="AH112" s="108">
        <v>39</v>
      </c>
      <c r="AI112" s="108">
        <v>19</v>
      </c>
      <c r="AJ112" s="108">
        <v>2</v>
      </c>
      <c r="AK112" s="108">
        <v>0</v>
      </c>
      <c r="AL112" s="108">
        <f t="shared" si="71"/>
        <v>60</v>
      </c>
      <c r="AM112" s="108">
        <v>57</v>
      </c>
      <c r="AN112" s="108">
        <v>50</v>
      </c>
      <c r="AO112" s="108">
        <v>2</v>
      </c>
      <c r="AP112" s="108">
        <v>0</v>
      </c>
      <c r="AQ112" s="108">
        <f>SUM(AM112:AP112)</f>
        <v>109</v>
      </c>
      <c r="AR112" s="108">
        <v>25</v>
      </c>
      <c r="AS112" s="108">
        <v>19</v>
      </c>
      <c r="AT112" s="108">
        <v>0</v>
      </c>
      <c r="AU112" s="108">
        <v>0</v>
      </c>
      <c r="AV112" s="108">
        <f>SUM(AR112:AU112)</f>
        <v>44</v>
      </c>
      <c r="AW112" s="108">
        <v>64</v>
      </c>
      <c r="AX112" s="108">
        <v>38</v>
      </c>
      <c r="AY112" s="108">
        <v>2</v>
      </c>
      <c r="AZ112" s="108">
        <v>0</v>
      </c>
      <c r="BA112" s="108">
        <f>SUM(AW112:AZ112)</f>
        <v>104</v>
      </c>
      <c r="BB112" s="85"/>
    </row>
    <row r="113" spans="1:54" ht="15" x14ac:dyDescent="0.2">
      <c r="A113" s="97">
        <v>5</v>
      </c>
      <c r="B113" s="89" t="s">
        <v>298</v>
      </c>
      <c r="C113" s="88"/>
      <c r="D113" s="90">
        <v>76</v>
      </c>
      <c r="E113" s="90">
        <v>66</v>
      </c>
      <c r="F113" s="90">
        <v>0</v>
      </c>
      <c r="G113" s="90">
        <v>0</v>
      </c>
      <c r="H113" s="90">
        <f t="shared" ref="H113:H114" si="81">SUM(D113:G113)</f>
        <v>142</v>
      </c>
      <c r="I113" s="90">
        <v>33</v>
      </c>
      <c r="J113" s="90">
        <v>31</v>
      </c>
      <c r="K113" s="90">
        <v>0</v>
      </c>
      <c r="L113" s="90">
        <v>0</v>
      </c>
      <c r="M113" s="90">
        <f t="shared" ref="M113:M114" si="82">SUM(I113:L113)</f>
        <v>64</v>
      </c>
      <c r="N113" s="90">
        <v>43</v>
      </c>
      <c r="O113" s="90">
        <v>35</v>
      </c>
      <c r="P113" s="90">
        <v>0</v>
      </c>
      <c r="Q113" s="90">
        <v>0</v>
      </c>
      <c r="R113" s="90">
        <f t="shared" ref="R113:R114" si="83">SUM(N113:Q113)</f>
        <v>78</v>
      </c>
      <c r="S113" s="90">
        <v>22</v>
      </c>
      <c r="T113" s="90">
        <v>14</v>
      </c>
      <c r="U113" s="90">
        <v>0</v>
      </c>
      <c r="V113" s="90">
        <v>0</v>
      </c>
      <c r="W113" s="90">
        <f t="shared" ref="W113:W114" si="84">SUM(S113:V113)</f>
        <v>36</v>
      </c>
      <c r="X113" s="90">
        <v>55</v>
      </c>
      <c r="Y113" s="90">
        <v>45</v>
      </c>
      <c r="Z113" s="90">
        <v>0</v>
      </c>
      <c r="AA113" s="90">
        <v>0</v>
      </c>
      <c r="AB113" s="90">
        <f t="shared" ref="AB113:AB114" si="85">SUM(X113:AA113)</f>
        <v>100</v>
      </c>
      <c r="AC113" s="108">
        <v>96</v>
      </c>
      <c r="AD113" s="108">
        <v>69</v>
      </c>
      <c r="AE113" s="108">
        <v>4</v>
      </c>
      <c r="AF113" s="108"/>
      <c r="AG113" s="108">
        <f t="shared" ref="AG113:AG114" si="86">SUM(AC113:AF113)</f>
        <v>169</v>
      </c>
      <c r="AH113" s="108">
        <v>39</v>
      </c>
      <c r="AI113" s="108">
        <v>19</v>
      </c>
      <c r="AJ113" s="108">
        <v>2</v>
      </c>
      <c r="AK113" s="108">
        <v>0</v>
      </c>
      <c r="AL113" s="108">
        <f t="shared" si="71"/>
        <v>60</v>
      </c>
      <c r="AM113" s="108">
        <v>57</v>
      </c>
      <c r="AN113" s="108">
        <v>50</v>
      </c>
      <c r="AO113" s="108">
        <v>2</v>
      </c>
      <c r="AP113" s="108">
        <v>0</v>
      </c>
      <c r="AQ113" s="108">
        <v>109</v>
      </c>
      <c r="AR113" s="108">
        <v>25</v>
      </c>
      <c r="AS113" s="108">
        <v>19</v>
      </c>
      <c r="AT113" s="108">
        <v>0</v>
      </c>
      <c r="AU113" s="108">
        <v>0</v>
      </c>
      <c r="AV113" s="108">
        <f t="shared" ref="AV113:AV114" si="87">SUM(AR113:AU113)</f>
        <v>44</v>
      </c>
      <c r="AW113" s="108">
        <v>64</v>
      </c>
      <c r="AX113" s="108">
        <v>38</v>
      </c>
      <c r="AY113" s="108">
        <v>2</v>
      </c>
      <c r="AZ113" s="108">
        <v>0</v>
      </c>
      <c r="BA113" s="108">
        <f t="shared" ref="BA113:BA114" si="88">SUM(AW113:AZ113)</f>
        <v>104</v>
      </c>
      <c r="BB113" s="85"/>
    </row>
    <row r="114" spans="1:54" ht="15" x14ac:dyDescent="0.2">
      <c r="A114" s="95"/>
      <c r="B114" s="96"/>
      <c r="C114" s="98" t="s">
        <v>497</v>
      </c>
      <c r="D114" s="94">
        <v>76</v>
      </c>
      <c r="E114" s="94">
        <v>66</v>
      </c>
      <c r="F114" s="94">
        <v>0</v>
      </c>
      <c r="G114" s="94">
        <v>0</v>
      </c>
      <c r="H114" s="94">
        <f t="shared" si="81"/>
        <v>142</v>
      </c>
      <c r="I114" s="94">
        <v>33</v>
      </c>
      <c r="J114" s="94">
        <v>31</v>
      </c>
      <c r="K114" s="94">
        <v>0</v>
      </c>
      <c r="L114" s="94">
        <v>0</v>
      </c>
      <c r="M114" s="94">
        <f t="shared" si="82"/>
        <v>64</v>
      </c>
      <c r="N114" s="94">
        <v>43</v>
      </c>
      <c r="O114" s="94">
        <v>35</v>
      </c>
      <c r="P114" s="94">
        <v>0</v>
      </c>
      <c r="Q114" s="94">
        <v>0</v>
      </c>
      <c r="R114" s="94">
        <f t="shared" si="83"/>
        <v>78</v>
      </c>
      <c r="S114" s="94">
        <v>22</v>
      </c>
      <c r="T114" s="94">
        <v>14</v>
      </c>
      <c r="U114" s="94">
        <v>0</v>
      </c>
      <c r="V114" s="94">
        <v>0</v>
      </c>
      <c r="W114" s="94">
        <f t="shared" si="84"/>
        <v>36</v>
      </c>
      <c r="X114" s="94">
        <v>55</v>
      </c>
      <c r="Y114" s="94">
        <v>45</v>
      </c>
      <c r="Z114" s="94">
        <v>0</v>
      </c>
      <c r="AA114" s="94">
        <v>0</v>
      </c>
      <c r="AB114" s="94">
        <f t="shared" si="85"/>
        <v>100</v>
      </c>
      <c r="AC114" s="107">
        <v>96</v>
      </c>
      <c r="AD114" s="107">
        <v>69</v>
      </c>
      <c r="AE114" s="107">
        <v>4</v>
      </c>
      <c r="AF114" s="107"/>
      <c r="AG114" s="107">
        <f t="shared" si="86"/>
        <v>169</v>
      </c>
      <c r="AH114" s="107">
        <v>39</v>
      </c>
      <c r="AI114" s="107">
        <v>19</v>
      </c>
      <c r="AJ114" s="107">
        <v>2</v>
      </c>
      <c r="AK114" s="107">
        <v>0</v>
      </c>
      <c r="AL114" s="107">
        <f t="shared" si="71"/>
        <v>60</v>
      </c>
      <c r="AM114" s="107">
        <v>57</v>
      </c>
      <c r="AN114" s="107">
        <v>50</v>
      </c>
      <c r="AO114" s="107">
        <v>2</v>
      </c>
      <c r="AP114" s="107">
        <v>0</v>
      </c>
      <c r="AQ114" s="107">
        <v>109</v>
      </c>
      <c r="AR114" s="107">
        <v>25</v>
      </c>
      <c r="AS114" s="107">
        <v>19</v>
      </c>
      <c r="AT114" s="107">
        <v>0</v>
      </c>
      <c r="AU114" s="107">
        <v>0</v>
      </c>
      <c r="AV114" s="107">
        <f t="shared" si="87"/>
        <v>44</v>
      </c>
      <c r="AW114" s="107">
        <v>64</v>
      </c>
      <c r="AX114" s="107">
        <v>38</v>
      </c>
      <c r="AY114" s="107">
        <v>2</v>
      </c>
      <c r="AZ114" s="107">
        <v>0</v>
      </c>
      <c r="BA114" s="107">
        <f t="shared" si="88"/>
        <v>104</v>
      </c>
      <c r="BB114" s="85"/>
    </row>
  </sheetData>
  <mergeCells count="20">
    <mergeCell ref="AM8:AQ8"/>
    <mergeCell ref="AR8:AV8"/>
    <mergeCell ref="AW8:BA8"/>
    <mergeCell ref="C7:C9"/>
    <mergeCell ref="D7:AB7"/>
    <mergeCell ref="AC7:BA7"/>
    <mergeCell ref="D8:H8"/>
    <mergeCell ref="I8:M8"/>
    <mergeCell ref="N8:R8"/>
    <mergeCell ref="S8:W8"/>
    <mergeCell ref="X8:AB8"/>
    <mergeCell ref="AC8:AG8"/>
    <mergeCell ref="AH8:AL8"/>
    <mergeCell ref="C6:AE6"/>
    <mergeCell ref="A86:B86"/>
    <mergeCell ref="C1:AE1"/>
    <mergeCell ref="C2:AE2"/>
    <mergeCell ref="Y3:AB3"/>
    <mergeCell ref="C4:AE4"/>
    <mergeCell ref="C5:AE5"/>
  </mergeCells>
  <printOptions horizontalCentered="1"/>
  <pageMargins left="0.25" right="0.25" top="0.5" bottom="0.5" header="0.3" footer="0.3"/>
  <pageSetup scale="90" orientation="landscape" r:id="rId1"/>
  <ignoredErrors>
    <ignoredError sqref="H14" formula="1"/>
    <ignoredError sqref="W61 R86 R87:R88 AG14 AG28:AG30 AG32 AG43 AG83 AG84:AG85 AG90:AG92 AQ86 AV29:AV30 AV113:AV1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D83AE328-26A4-44B6-B716-7ABD271F2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AE027C-9595-4D93-8083-75E188BD2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95F9D9-30B0-4990-A687-8D96696C64B7}">
  <ds:schemaRefs>
    <ds:schemaRef ds:uri="http://purl.org/dc/elements/1.1/"/>
    <ds:schemaRef ds:uri="http://schemas.microsoft.com/office/infopath/2007/PartnerControls"/>
    <ds:schemaRef ds:uri="http://purl.org/dc/terms/"/>
    <ds:schemaRef ds:uri="34cf7324-f286-4ca4-bbb7-f892776d82b8"/>
    <ds:schemaRef ds:uri="http://schemas.microsoft.com/sharepoint/v3"/>
    <ds:schemaRef ds:uri="http://schemas.microsoft.com/office/2006/documentManagement/types"/>
    <ds:schemaRef ds:uri="99f3c8b3-53b7-444b-b95b-946f26404963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Contenido</vt:lpstr>
      <vt:lpstr>Resumen 2015-2025</vt:lpstr>
      <vt:lpstr>2015</vt:lpstr>
      <vt:lpstr>2016</vt:lpstr>
      <vt:lpstr>2017</vt:lpstr>
      <vt:lpstr>2018-2019</vt:lpstr>
      <vt:lpstr>2020-2021</vt:lpstr>
      <vt:lpstr>2022-2023</vt:lpstr>
      <vt:lpstr>2024-2026</vt:lpstr>
      <vt:lpstr>'2015'!Print_Titles</vt:lpstr>
      <vt:lpstr>'2016'!Print_Titles</vt:lpstr>
      <vt:lpstr>'2017'!Print_Titles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Patricia Mattei Ramos</cp:lastModifiedBy>
  <cp:lastPrinted>2024-03-14T13:27:17Z</cp:lastPrinted>
  <dcterms:created xsi:type="dcterms:W3CDTF">2020-09-23T18:47:22Z</dcterms:created>
  <dcterms:modified xsi:type="dcterms:W3CDTF">2026-04-28T13:16:53Z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